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24915" windowHeight="11835" activeTab="1"/>
  </bookViews>
  <sheets>
    <sheet name="Options 1ercycle hs SEGPA 15-16" sheetId="3" r:id="rId1"/>
    <sheet name="Options 2d cycle 15-16" sheetId="4" r:id="rId2"/>
    <sheet name="1ercycle et 2nd cycle" sheetId="5" r:id="rId3"/>
    <sheet name="table RAMSESE" sheetId="6" r:id="rId4"/>
  </sheets>
  <definedNames>
    <definedName name="_xlnm._FilterDatabase" localSheetId="2" hidden="1">'1ercycle et 2nd cycle'!$H$207:$N$367</definedName>
    <definedName name="_xlnm._FilterDatabase" localSheetId="1" hidden="1">'Options 2d cycle 15-16'!$A$3:$BK$54</definedName>
    <definedName name="_xlnm.Print_Titles" localSheetId="0">'Options 1ercycle hs SEGPA 15-16'!$2:$3</definedName>
    <definedName name="_xlnm.Print_Titles" localSheetId="1">'Options 2d cycle 15-16'!$A:$G,'Options 2d cycle 15-16'!$2:$3</definedName>
    <definedName name="_xlnm.Print_Area" localSheetId="0">'Options 1ercycle hs SEGPA 15-16'!$A$2:$Q$164</definedName>
  </definedNames>
  <calcPr calcId="145621"/>
</workbook>
</file>

<file path=xl/calcChain.xml><?xml version="1.0" encoding="utf-8"?>
<calcChain xmlns="http://schemas.openxmlformats.org/spreadsheetml/2006/main">
  <c r="D454" i="5" l="1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23" i="5"/>
  <c r="K415" i="5"/>
  <c r="K416" i="5"/>
  <c r="K417" i="5"/>
  <c r="K418" i="5"/>
  <c r="K419" i="5"/>
  <c r="K420" i="5"/>
  <c r="K414" i="5"/>
  <c r="K407" i="5"/>
  <c r="K408" i="5"/>
  <c r="K409" i="5"/>
  <c r="K406" i="5"/>
  <c r="E406" i="5"/>
  <c r="E407" i="5"/>
  <c r="E408" i="5"/>
  <c r="E409" i="5"/>
  <c r="E410" i="5"/>
  <c r="E411" i="5"/>
  <c r="E412" i="5"/>
  <c r="E413" i="5"/>
  <c r="E414" i="5"/>
  <c r="E415" i="5"/>
  <c r="E405" i="5"/>
  <c r="G398" i="5"/>
  <c r="G399" i="5"/>
  <c r="G397" i="5"/>
  <c r="G367" i="5" l="1"/>
  <c r="F367" i="5"/>
  <c r="G366" i="5"/>
  <c r="F366" i="5"/>
  <c r="G365" i="5"/>
  <c r="F365" i="5"/>
  <c r="G364" i="5"/>
  <c r="F364" i="5"/>
  <c r="G363" i="5"/>
  <c r="F363" i="5"/>
  <c r="G362" i="5"/>
  <c r="F362" i="5"/>
  <c r="G361" i="5"/>
  <c r="F361" i="5"/>
  <c r="G360" i="5"/>
  <c r="F360" i="5"/>
  <c r="G359" i="5"/>
  <c r="F359" i="5"/>
  <c r="G358" i="5"/>
  <c r="F358" i="5"/>
  <c r="G357" i="5"/>
  <c r="F357" i="5"/>
  <c r="G356" i="5"/>
  <c r="F356" i="5"/>
  <c r="G355" i="5"/>
  <c r="F355" i="5"/>
  <c r="G354" i="5"/>
  <c r="F354" i="5"/>
  <c r="G353" i="5"/>
  <c r="F353" i="5"/>
  <c r="G352" i="5"/>
  <c r="F352" i="5"/>
  <c r="G351" i="5"/>
  <c r="F351" i="5"/>
  <c r="G350" i="5"/>
  <c r="F350" i="5"/>
  <c r="G349" i="5"/>
  <c r="F349" i="5"/>
  <c r="G348" i="5"/>
  <c r="F348" i="5"/>
  <c r="G347" i="5"/>
  <c r="F347" i="5"/>
  <c r="G346" i="5"/>
  <c r="F346" i="5"/>
  <c r="G345" i="5"/>
  <c r="F345" i="5"/>
  <c r="G344" i="5"/>
  <c r="F344" i="5"/>
  <c r="G343" i="5"/>
  <c r="F343" i="5"/>
  <c r="G342" i="5"/>
  <c r="F342" i="5"/>
  <c r="G341" i="5"/>
  <c r="F341" i="5"/>
  <c r="G340" i="5"/>
  <c r="F340" i="5"/>
  <c r="G339" i="5"/>
  <c r="F339" i="5"/>
  <c r="G338" i="5"/>
  <c r="F338" i="5"/>
  <c r="G337" i="5"/>
  <c r="F337" i="5"/>
  <c r="G336" i="5"/>
  <c r="F336" i="5"/>
  <c r="G335" i="5"/>
  <c r="F335" i="5"/>
  <c r="G334" i="5"/>
  <c r="F334" i="5"/>
  <c r="G333" i="5"/>
  <c r="F333" i="5"/>
  <c r="G332" i="5"/>
  <c r="F332" i="5"/>
  <c r="G331" i="5"/>
  <c r="F331" i="5"/>
  <c r="G330" i="5"/>
  <c r="F330" i="5"/>
  <c r="G329" i="5"/>
  <c r="F329" i="5"/>
  <c r="G328" i="5"/>
  <c r="F328" i="5"/>
  <c r="G327" i="5"/>
  <c r="F327" i="5"/>
  <c r="G326" i="5"/>
  <c r="F326" i="5"/>
  <c r="G325" i="5"/>
  <c r="F325" i="5"/>
  <c r="G324" i="5"/>
  <c r="F324" i="5"/>
  <c r="G323" i="5"/>
  <c r="F323" i="5"/>
  <c r="G322" i="5"/>
  <c r="F322" i="5"/>
  <c r="G321" i="5"/>
  <c r="F321" i="5"/>
  <c r="G320" i="5"/>
  <c r="F320" i="5"/>
  <c r="G319" i="5"/>
  <c r="F319" i="5"/>
  <c r="G318" i="5"/>
  <c r="F318" i="5"/>
  <c r="G317" i="5"/>
  <c r="F317" i="5"/>
  <c r="G316" i="5"/>
  <c r="F316" i="5"/>
  <c r="G315" i="5"/>
  <c r="F315" i="5"/>
  <c r="G314" i="5"/>
  <c r="F314" i="5"/>
  <c r="G313" i="5"/>
  <c r="F313" i="5"/>
  <c r="G312" i="5"/>
  <c r="F312" i="5"/>
  <c r="G311" i="5"/>
  <c r="F311" i="5"/>
  <c r="G310" i="5"/>
  <c r="F310" i="5"/>
  <c r="G309" i="5"/>
  <c r="F309" i="5"/>
  <c r="G308" i="5"/>
  <c r="F308" i="5"/>
  <c r="G307" i="5"/>
  <c r="F307" i="5"/>
  <c r="G306" i="5"/>
  <c r="F306" i="5"/>
  <c r="G305" i="5"/>
  <c r="F305" i="5"/>
  <c r="G304" i="5"/>
  <c r="F304" i="5"/>
  <c r="G303" i="5"/>
  <c r="F303" i="5"/>
  <c r="G302" i="5"/>
  <c r="F302" i="5"/>
  <c r="G301" i="5"/>
  <c r="F301" i="5"/>
  <c r="G300" i="5"/>
  <c r="F300" i="5"/>
  <c r="G299" i="5"/>
  <c r="F299" i="5"/>
  <c r="G298" i="5"/>
  <c r="F298" i="5"/>
  <c r="G297" i="5"/>
  <c r="F297" i="5"/>
  <c r="G296" i="5"/>
  <c r="F296" i="5"/>
  <c r="G295" i="5"/>
  <c r="F295" i="5"/>
  <c r="G294" i="5"/>
  <c r="F294" i="5"/>
  <c r="G293" i="5"/>
  <c r="F293" i="5"/>
  <c r="G292" i="5"/>
  <c r="F292" i="5"/>
  <c r="G291" i="5"/>
  <c r="F291" i="5"/>
  <c r="G290" i="5"/>
  <c r="F290" i="5"/>
  <c r="G289" i="5"/>
  <c r="F289" i="5"/>
  <c r="G288" i="5"/>
  <c r="F288" i="5"/>
  <c r="G287" i="5"/>
  <c r="F287" i="5"/>
  <c r="G286" i="5"/>
  <c r="F286" i="5"/>
  <c r="G285" i="5"/>
  <c r="F285" i="5"/>
  <c r="G284" i="5"/>
  <c r="F284" i="5"/>
  <c r="G283" i="5"/>
  <c r="F283" i="5"/>
  <c r="G282" i="5"/>
  <c r="F282" i="5"/>
  <c r="G281" i="5"/>
  <c r="F281" i="5"/>
  <c r="G280" i="5"/>
  <c r="F280" i="5"/>
  <c r="G279" i="5"/>
  <c r="F279" i="5"/>
  <c r="G278" i="5"/>
  <c r="F278" i="5"/>
  <c r="G277" i="5"/>
  <c r="F277" i="5"/>
  <c r="G276" i="5"/>
  <c r="F276" i="5"/>
  <c r="G275" i="5"/>
  <c r="F275" i="5"/>
  <c r="G274" i="5"/>
  <c r="F274" i="5"/>
  <c r="G273" i="5"/>
  <c r="F273" i="5"/>
  <c r="G272" i="5"/>
  <c r="F272" i="5"/>
  <c r="G271" i="5"/>
  <c r="F271" i="5"/>
  <c r="G270" i="5"/>
  <c r="F270" i="5"/>
  <c r="G269" i="5"/>
  <c r="F269" i="5"/>
  <c r="G268" i="5"/>
  <c r="F268" i="5"/>
  <c r="G267" i="5"/>
  <c r="F267" i="5"/>
  <c r="G266" i="5"/>
  <c r="F266" i="5"/>
  <c r="G265" i="5"/>
  <c r="F265" i="5"/>
  <c r="G264" i="5"/>
  <c r="F264" i="5"/>
  <c r="G263" i="5"/>
  <c r="F263" i="5"/>
  <c r="G262" i="5"/>
  <c r="F262" i="5"/>
  <c r="G261" i="5"/>
  <c r="F261" i="5"/>
  <c r="G260" i="5"/>
  <c r="F260" i="5"/>
  <c r="G259" i="5"/>
  <c r="F259" i="5"/>
  <c r="G258" i="5"/>
  <c r="F258" i="5"/>
  <c r="G257" i="5"/>
  <c r="F257" i="5"/>
  <c r="G256" i="5"/>
  <c r="F256" i="5"/>
  <c r="G255" i="5"/>
  <c r="F255" i="5"/>
  <c r="G254" i="5"/>
  <c r="F254" i="5"/>
  <c r="G253" i="5"/>
  <c r="F253" i="5"/>
  <c r="G252" i="5"/>
  <c r="F252" i="5"/>
  <c r="G251" i="5"/>
  <c r="F251" i="5"/>
  <c r="G250" i="5"/>
  <c r="F250" i="5"/>
  <c r="G249" i="5"/>
  <c r="F249" i="5"/>
  <c r="G248" i="5"/>
  <c r="F248" i="5"/>
  <c r="G247" i="5"/>
  <c r="F247" i="5"/>
  <c r="G246" i="5"/>
  <c r="F246" i="5"/>
  <c r="G245" i="5"/>
  <c r="F245" i="5"/>
  <c r="G244" i="5"/>
  <c r="F244" i="5"/>
  <c r="G243" i="5"/>
  <c r="F243" i="5"/>
  <c r="G242" i="5"/>
  <c r="F242" i="5"/>
  <c r="G241" i="5"/>
  <c r="F241" i="5"/>
  <c r="G240" i="5"/>
  <c r="F240" i="5"/>
  <c r="G239" i="5"/>
  <c r="F239" i="5"/>
  <c r="G238" i="5"/>
  <c r="F238" i="5"/>
  <c r="G237" i="5"/>
  <c r="F237" i="5"/>
  <c r="G236" i="5"/>
  <c r="F236" i="5"/>
  <c r="G235" i="5"/>
  <c r="F235" i="5"/>
  <c r="G234" i="5"/>
  <c r="F234" i="5"/>
  <c r="G233" i="5"/>
  <c r="F233" i="5"/>
  <c r="G232" i="5"/>
  <c r="F232" i="5"/>
  <c r="G231" i="5"/>
  <c r="F231" i="5"/>
  <c r="G230" i="5"/>
  <c r="F230" i="5"/>
  <c r="G229" i="5"/>
  <c r="F229" i="5"/>
  <c r="G228" i="5"/>
  <c r="F228" i="5"/>
  <c r="G227" i="5"/>
  <c r="F227" i="5"/>
  <c r="G226" i="5"/>
  <c r="F226" i="5"/>
  <c r="G225" i="5"/>
  <c r="F225" i="5"/>
  <c r="G224" i="5"/>
  <c r="F224" i="5"/>
  <c r="G223" i="5"/>
  <c r="F223" i="5"/>
  <c r="G222" i="5"/>
  <c r="F222" i="5"/>
  <c r="G221" i="5"/>
  <c r="F221" i="5"/>
  <c r="G220" i="5"/>
  <c r="F220" i="5"/>
  <c r="G219" i="5"/>
  <c r="F219" i="5"/>
  <c r="G218" i="5"/>
  <c r="F218" i="5"/>
  <c r="G217" i="5"/>
  <c r="F217" i="5"/>
  <c r="G216" i="5"/>
  <c r="F216" i="5"/>
  <c r="G215" i="5"/>
  <c r="F215" i="5"/>
  <c r="G214" i="5"/>
  <c r="F214" i="5"/>
  <c r="G213" i="5"/>
  <c r="F213" i="5"/>
  <c r="G212" i="5"/>
  <c r="F212" i="5"/>
  <c r="G211" i="5"/>
  <c r="F211" i="5"/>
  <c r="G210" i="5"/>
  <c r="F210" i="5"/>
  <c r="G209" i="5"/>
  <c r="F209" i="5"/>
  <c r="G208" i="5"/>
  <c r="F208" i="5"/>
  <c r="G196" i="5"/>
  <c r="F196" i="5"/>
  <c r="G195" i="5"/>
  <c r="F195" i="5"/>
  <c r="G194" i="5"/>
  <c r="F194" i="5"/>
  <c r="G193" i="5"/>
  <c r="F193" i="5"/>
  <c r="G192" i="5"/>
  <c r="F192" i="5"/>
  <c r="G191" i="5"/>
  <c r="F191" i="5"/>
  <c r="G190" i="5"/>
  <c r="F190" i="5"/>
  <c r="G189" i="5"/>
  <c r="F189" i="5"/>
  <c r="G188" i="5"/>
  <c r="F188" i="5"/>
  <c r="G187" i="5"/>
  <c r="F187" i="5"/>
  <c r="G186" i="5"/>
  <c r="F186" i="5"/>
  <c r="G185" i="5"/>
  <c r="F185" i="5"/>
  <c r="G184" i="5"/>
  <c r="F184" i="5"/>
  <c r="G183" i="5"/>
  <c r="F183" i="5"/>
  <c r="G182" i="5"/>
  <c r="F182" i="5"/>
  <c r="G181" i="5"/>
  <c r="F181" i="5"/>
  <c r="G180" i="5"/>
  <c r="F180" i="5"/>
  <c r="G179" i="5"/>
  <c r="F179" i="5"/>
  <c r="G178" i="5"/>
  <c r="F178" i="5"/>
  <c r="G177" i="5"/>
  <c r="F177" i="5"/>
  <c r="G176" i="5"/>
  <c r="F176" i="5"/>
  <c r="G175" i="5"/>
  <c r="F175" i="5"/>
  <c r="G174" i="5"/>
  <c r="F174" i="5"/>
  <c r="G173" i="5"/>
  <c r="F173" i="5"/>
  <c r="G172" i="5"/>
  <c r="F172" i="5"/>
  <c r="G171" i="5"/>
  <c r="F171" i="5"/>
  <c r="G170" i="5"/>
  <c r="F170" i="5"/>
  <c r="G169" i="5"/>
  <c r="F169" i="5"/>
  <c r="G168" i="5"/>
  <c r="F168" i="5"/>
  <c r="G167" i="5"/>
  <c r="F167" i="5"/>
  <c r="G166" i="5"/>
  <c r="F166" i="5"/>
  <c r="G165" i="5"/>
  <c r="F165" i="5"/>
  <c r="G164" i="5"/>
  <c r="F164" i="5"/>
  <c r="G163" i="5"/>
  <c r="F163" i="5"/>
  <c r="G162" i="5"/>
  <c r="F162" i="5"/>
  <c r="G161" i="5"/>
  <c r="F161" i="5"/>
  <c r="G160" i="5"/>
  <c r="F160" i="5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4" i="5"/>
  <c r="F84" i="5"/>
  <c r="AA84" i="5" s="1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199" i="5"/>
  <c r="G200" i="5"/>
  <c r="G201" i="5"/>
  <c r="G202" i="5"/>
  <c r="G203" i="5"/>
  <c r="G204" i="5"/>
  <c r="G205" i="5"/>
  <c r="F199" i="5"/>
  <c r="AA199" i="5" s="1"/>
  <c r="F200" i="5"/>
  <c r="AA200" i="5" s="1"/>
  <c r="F201" i="5"/>
  <c r="AA201" i="5" s="1"/>
  <c r="F202" i="5"/>
  <c r="AA202" i="5" s="1"/>
  <c r="F203" i="5"/>
  <c r="AA203" i="5" s="1"/>
  <c r="F204" i="5"/>
  <c r="AA204" i="5" s="1"/>
  <c r="F205" i="5"/>
  <c r="AA205" i="5" s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F3" i="5"/>
  <c r="AA3" i="5" s="1"/>
  <c r="F4" i="5"/>
  <c r="AA4" i="5" s="1"/>
  <c r="F5" i="5"/>
  <c r="AA5" i="5" s="1"/>
  <c r="F6" i="5"/>
  <c r="AA6" i="5" s="1"/>
  <c r="F7" i="5"/>
  <c r="AA7" i="5" s="1"/>
  <c r="F8" i="5"/>
  <c r="AA8" i="5" s="1"/>
  <c r="F9" i="5"/>
  <c r="AA9" i="5" s="1"/>
  <c r="F10" i="5"/>
  <c r="AA10" i="5" s="1"/>
  <c r="F11" i="5"/>
  <c r="AA11" i="5" s="1"/>
  <c r="F12" i="5"/>
  <c r="AA12" i="5" s="1"/>
  <c r="F13" i="5"/>
  <c r="AA13" i="5" s="1"/>
  <c r="F14" i="5"/>
  <c r="AA14" i="5" s="1"/>
  <c r="F15" i="5"/>
  <c r="AA15" i="5" s="1"/>
  <c r="F16" i="5"/>
  <c r="AA16" i="5" s="1"/>
  <c r="F17" i="5"/>
  <c r="AA17" i="5" s="1"/>
  <c r="F18" i="5"/>
  <c r="AA18" i="5" s="1"/>
  <c r="F19" i="5"/>
  <c r="AA19" i="5" s="1"/>
  <c r="F20" i="5"/>
  <c r="AA20" i="5" s="1"/>
  <c r="F21" i="5"/>
  <c r="AA21" i="5" s="1"/>
  <c r="F22" i="5"/>
  <c r="AA22" i="5" s="1"/>
  <c r="F23" i="5"/>
  <c r="AA23" i="5" s="1"/>
  <c r="F24" i="5"/>
  <c r="AA24" i="5" s="1"/>
  <c r="F25" i="5"/>
  <c r="AA25" i="5" s="1"/>
  <c r="F26" i="5"/>
  <c r="AA26" i="5" s="1"/>
  <c r="F27" i="5"/>
  <c r="AA27" i="5" s="1"/>
  <c r="F28" i="5"/>
  <c r="AA28" i="5" s="1"/>
  <c r="F29" i="5"/>
  <c r="AA29" i="5" s="1"/>
  <c r="F30" i="5"/>
  <c r="AA30" i="5" s="1"/>
  <c r="F31" i="5"/>
  <c r="AA31" i="5" s="1"/>
  <c r="F32" i="5"/>
  <c r="AA32" i="5" s="1"/>
  <c r="F33" i="5"/>
  <c r="AA33" i="5" s="1"/>
  <c r="F34" i="5"/>
  <c r="AA34" i="5" s="1"/>
  <c r="F35" i="5"/>
  <c r="AA35" i="5" s="1"/>
  <c r="F36" i="5"/>
  <c r="AA36" i="5" s="1"/>
  <c r="F37" i="5"/>
  <c r="AA37" i="5" s="1"/>
  <c r="F38" i="5"/>
  <c r="AA38" i="5" s="1"/>
  <c r="F39" i="5"/>
  <c r="AA39" i="5" s="1"/>
  <c r="F40" i="5"/>
  <c r="AA40" i="5" s="1"/>
  <c r="F41" i="5"/>
  <c r="AA41" i="5" s="1"/>
  <c r="F42" i="5"/>
  <c r="AA42" i="5" s="1"/>
  <c r="F43" i="5"/>
  <c r="AA43" i="5" s="1"/>
  <c r="F44" i="5"/>
  <c r="AA44" i="5" s="1"/>
  <c r="F45" i="5"/>
  <c r="AA45" i="5" s="1"/>
  <c r="F46" i="5"/>
  <c r="AA46" i="5" s="1"/>
  <c r="F47" i="5"/>
  <c r="AA47" i="5" s="1"/>
  <c r="F48" i="5"/>
  <c r="AA48" i="5" s="1"/>
  <c r="F49" i="5"/>
  <c r="AA49" i="5" s="1"/>
  <c r="F50" i="5"/>
  <c r="AA50" i="5" s="1"/>
  <c r="G2" i="5"/>
  <c r="F2" i="5"/>
  <c r="AA350" i="5" l="1"/>
  <c r="AA351" i="5"/>
  <c r="AA352" i="5"/>
  <c r="AA354" i="5"/>
  <c r="AA355" i="5"/>
  <c r="AA356" i="5"/>
  <c r="AA357" i="5"/>
  <c r="AA358" i="5"/>
  <c r="AA359" i="5"/>
  <c r="AA360" i="5"/>
  <c r="AA361" i="5"/>
  <c r="AA362" i="5"/>
  <c r="AA363" i="5"/>
  <c r="AA364" i="5"/>
  <c r="AA330" i="5"/>
  <c r="AA331" i="5"/>
  <c r="AA332" i="5"/>
  <c r="AA333" i="5"/>
  <c r="AA334" i="5"/>
  <c r="AA335" i="5"/>
  <c r="AA336" i="5"/>
  <c r="AA337" i="5"/>
  <c r="AA338" i="5"/>
  <c r="AA339" i="5"/>
  <c r="AA340" i="5"/>
  <c r="AA342" i="5"/>
  <c r="AA343" i="5"/>
  <c r="AA344" i="5"/>
  <c r="AA346" i="5"/>
  <c r="AA347" i="5"/>
  <c r="AA348" i="5"/>
  <c r="AA349" i="5"/>
  <c r="AA365" i="5"/>
  <c r="AA366" i="5"/>
  <c r="AA326" i="5"/>
  <c r="AA327" i="5"/>
  <c r="AA328" i="5"/>
  <c r="AA329" i="5"/>
  <c r="AA341" i="5"/>
  <c r="AA353" i="5"/>
  <c r="AA36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45" i="5"/>
  <c r="AA195" i="5"/>
  <c r="AA194" i="5"/>
  <c r="AA196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50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2" i="5"/>
  <c r="H164" i="3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I164" i="3" l="1"/>
  <c r="J164" i="3"/>
  <c r="K164" i="3"/>
  <c r="L164" i="3"/>
  <c r="M164" i="3"/>
  <c r="N164" i="3"/>
  <c r="O164" i="3"/>
  <c r="P164" i="3"/>
  <c r="Q164" i="3"/>
  <c r="R164" i="3"/>
</calcChain>
</file>

<file path=xl/sharedStrings.xml><?xml version="1.0" encoding="utf-8"?>
<sst xmlns="http://schemas.openxmlformats.org/spreadsheetml/2006/main" count="52065" uniqueCount="16232">
  <si>
    <t>ECONOMIE APPROFONDIE</t>
  </si>
  <si>
    <t>SCIENCES VIE &amp; TERRE</t>
  </si>
  <si>
    <t>SCIENCES-LABORATOIRE</t>
  </si>
  <si>
    <t>0080018B</t>
  </si>
  <si>
    <t>0080040A</t>
  </si>
  <si>
    <t>0080081V</t>
  </si>
  <si>
    <t>0080082W</t>
  </si>
  <si>
    <t>LPO PR</t>
  </si>
  <si>
    <t>0080006N</t>
  </si>
  <si>
    <t>0080007P</t>
  </si>
  <si>
    <t>0080008R</t>
  </si>
  <si>
    <t>LPO LY</t>
  </si>
  <si>
    <t>0080027L</t>
  </si>
  <si>
    <t>0080045F</t>
  </si>
  <si>
    <t>0080047H</t>
  </si>
  <si>
    <t>LP LYC</t>
  </si>
  <si>
    <t>0080039Z</t>
  </si>
  <si>
    <t>0080053P</t>
  </si>
  <si>
    <t>0100015M</t>
  </si>
  <si>
    <t>0100046W</t>
  </si>
  <si>
    <t>0100047X</t>
  </si>
  <si>
    <t>0100059K</t>
  </si>
  <si>
    <t>0100003Z</t>
  </si>
  <si>
    <t>0100022V</t>
  </si>
  <si>
    <t>0100023W</t>
  </si>
  <si>
    <t>0100025Y</t>
  </si>
  <si>
    <t>0101016A</t>
  </si>
  <si>
    <t>0101028N</t>
  </si>
  <si>
    <t>0511130B</t>
  </si>
  <si>
    <t>0511140M</t>
  </si>
  <si>
    <t>0511142P</t>
  </si>
  <si>
    <t>0511145T</t>
  </si>
  <si>
    <t>0511146U</t>
  </si>
  <si>
    <t>0510031G</t>
  </si>
  <si>
    <t>0510032H</t>
  </si>
  <si>
    <t>0510034K</t>
  </si>
  <si>
    <t>0510035L</t>
  </si>
  <si>
    <t>LGT LY</t>
  </si>
  <si>
    <t>0511565Z</t>
  </si>
  <si>
    <t>0511901P</t>
  </si>
  <si>
    <t>0511926S</t>
  </si>
  <si>
    <t>0511135G</t>
  </si>
  <si>
    <t>0510053F</t>
  </si>
  <si>
    <t>0510068X</t>
  </si>
  <si>
    <t>0511147V</t>
  </si>
  <si>
    <t>0510006E</t>
  </si>
  <si>
    <t>0510007F</t>
  </si>
  <si>
    <t>0510062R</t>
  </si>
  <si>
    <t>0511951U</t>
  </si>
  <si>
    <t>0520679F</t>
  </si>
  <si>
    <t>LGT PR</t>
  </si>
  <si>
    <t>0520019N</t>
  </si>
  <si>
    <t>0520027X</t>
  </si>
  <si>
    <t>0520028Y</t>
  </si>
  <si>
    <t>0520685M</t>
  </si>
  <si>
    <t>0520021R</t>
  </si>
  <si>
    <t>0520844K</t>
  </si>
  <si>
    <t>0521032P</t>
  </si>
  <si>
    <t>ARDENNES</t>
  </si>
  <si>
    <t>VALLEE DE LA MEUSE</t>
  </si>
  <si>
    <t>LG</t>
  </si>
  <si>
    <t>VAUBAN</t>
  </si>
  <si>
    <t>GIVET</t>
  </si>
  <si>
    <t>LPO</t>
  </si>
  <si>
    <t>JEAN MOULIN</t>
  </si>
  <si>
    <t>REVIN</t>
  </si>
  <si>
    <t>CHARLEVILLE-SEDAN</t>
  </si>
  <si>
    <t>LG PR</t>
  </si>
  <si>
    <t>MABILLON</t>
  </si>
  <si>
    <t>SEDAN</t>
  </si>
  <si>
    <t>SAINT PAUL</t>
  </si>
  <si>
    <t>CHARLEVILLE-MEZIERES</t>
  </si>
  <si>
    <t>CHANZY</t>
  </si>
  <si>
    <t>LGT</t>
  </si>
  <si>
    <t>SEVIGNE</t>
  </si>
  <si>
    <t>FRANCOIS BAZIN</t>
  </si>
  <si>
    <t>MONGE</t>
  </si>
  <si>
    <t>PIERRE BAYLE</t>
  </si>
  <si>
    <t>JEAN-BAPTISTE CLEMENT</t>
  </si>
  <si>
    <t>SUD ARDENNES</t>
  </si>
  <si>
    <t>PAUL VERLAINE</t>
  </si>
  <si>
    <t>RETHEL</t>
  </si>
  <si>
    <t>THOMAS MASARYK</t>
  </si>
  <si>
    <t>VOUZIERS</t>
  </si>
  <si>
    <t>AUBE</t>
  </si>
  <si>
    <t>ROMILLY</t>
  </si>
  <si>
    <t>F. ET I. JOLIOT CURIE</t>
  </si>
  <si>
    <t>ROMILLY-SUR-SEINE</t>
  </si>
  <si>
    <t>TROYES/BAR-SUR-AUBE</t>
  </si>
  <si>
    <t>ST FRANCOIS DE SALES</t>
  </si>
  <si>
    <t>TROYES</t>
  </si>
  <si>
    <t>ST BERNARD</t>
  </si>
  <si>
    <t>LT PR</t>
  </si>
  <si>
    <t>LA SALLE</t>
  </si>
  <si>
    <t>GASTON BACHELARD</t>
  </si>
  <si>
    <t>BAR-SUR-AUBE</t>
  </si>
  <si>
    <t>CHRESTIEN DE TROYES</t>
  </si>
  <si>
    <t>MARIE DE CHAMPAGNE</t>
  </si>
  <si>
    <t>LES LOMBARDS</t>
  </si>
  <si>
    <t>EDOUARD HERRIOT</t>
  </si>
  <si>
    <t>SAINTE-SAVINE</t>
  </si>
  <si>
    <t>CAMILLE CLAUDEL</t>
  </si>
  <si>
    <t>MARNE</t>
  </si>
  <si>
    <t>REIMS</t>
  </si>
  <si>
    <t>JEAN XXIII</t>
  </si>
  <si>
    <t>ST JOSEPH</t>
  </si>
  <si>
    <t>SACRE-COEUR</t>
  </si>
  <si>
    <t>ST MICHEL</t>
  </si>
  <si>
    <t>ST J-B DE LA SALLE</t>
  </si>
  <si>
    <t>GEORGES CLEMENCEAU</t>
  </si>
  <si>
    <t>JEAN JAURES</t>
  </si>
  <si>
    <t>FRANKLIN ROOSEVELT</t>
  </si>
  <si>
    <t>HUGUES LIBERGIER</t>
  </si>
  <si>
    <t>FRANCOIS ARAGO</t>
  </si>
  <si>
    <t>COLBERT</t>
  </si>
  <si>
    <t>MARC CHAGALL</t>
  </si>
  <si>
    <t>EPERNAY</t>
  </si>
  <si>
    <t>NOTRE-DAME ST VICTOR</t>
  </si>
  <si>
    <t>LA FONTAINE DU VE</t>
  </si>
  <si>
    <t>SEZANNE</t>
  </si>
  <si>
    <t>EUROPEEN STEPHANE HESSEL</t>
  </si>
  <si>
    <t>CHALONS/VITRY-LE-FRANCOIS</t>
  </si>
  <si>
    <t>FREDERIC OZANAM</t>
  </si>
  <si>
    <t>CHALONS-EN-CHAMPAGNE</t>
  </si>
  <si>
    <t>PIERRE BAYEN</t>
  </si>
  <si>
    <t>ETIENNE OEHMICHEN</t>
  </si>
  <si>
    <t>FRANCOIS 1ER</t>
  </si>
  <si>
    <t>VITRY-LE-FRANCOIS</t>
  </si>
  <si>
    <t>JEAN TALON</t>
  </si>
  <si>
    <t>HAUTE-MARNE</t>
  </si>
  <si>
    <t>SAINT-DIZIER</t>
  </si>
  <si>
    <t>IMMACULEE CONCEPTION</t>
  </si>
  <si>
    <t>PHILIPPE LEBON</t>
  </si>
  <si>
    <t>JOINVILLE</t>
  </si>
  <si>
    <t>ST EXUPERY</t>
  </si>
  <si>
    <t>BLAISE PASCAL</t>
  </si>
  <si>
    <t>CHAUMONT-LANGRES</t>
  </si>
  <si>
    <t>OUDINOT</t>
  </si>
  <si>
    <t>CHAUMONT</t>
  </si>
  <si>
    <t>DIDEROT</t>
  </si>
  <si>
    <t>LANGRES</t>
  </si>
  <si>
    <t>EDME BOUCHARDON</t>
  </si>
  <si>
    <t>CHARLES DE GAULLE</t>
  </si>
  <si>
    <t>LITTÉRATURE SOCIETE</t>
  </si>
  <si>
    <t>MATHEMATIQUES</t>
  </si>
  <si>
    <t>PHYSIQUE-CHIMIE</t>
  </si>
  <si>
    <t>SCIENCES INGENIEUR</t>
  </si>
  <si>
    <t>DANSE</t>
  </si>
  <si>
    <t>MUSIQUE</t>
  </si>
  <si>
    <t>ARTS DU SON</t>
  </si>
  <si>
    <t>ARTS PLASTIQUES</t>
  </si>
  <si>
    <t>ARTS VISUELS</t>
  </si>
  <si>
    <t>HISTOIRE DES ARTS</t>
  </si>
  <si>
    <t>ATELIER ARTISTIQUE</t>
  </si>
  <si>
    <t>THEATRE</t>
  </si>
  <si>
    <t>ARTS DU CIRQUE</t>
  </si>
  <si>
    <t>ARTS DU SPECTACLE</t>
  </si>
  <si>
    <t>PATRIMOINES</t>
  </si>
  <si>
    <t>CINEMA-AUDIOVISUEL</t>
  </si>
  <si>
    <t>BIOTECHNOLOGIES</t>
  </si>
  <si>
    <t>SANTE ET SOCIAL</t>
  </si>
  <si>
    <t/>
  </si>
  <si>
    <t>Enseignement d'exploration</t>
  </si>
  <si>
    <t>EDUCATION PHYSIQUE &amp; SPORTIVE</t>
  </si>
  <si>
    <t>SCIENCES SOCIALES &amp; POLITIQUES</t>
  </si>
  <si>
    <t>INFORMATIQUE SCIENCES NUMERIQUE</t>
  </si>
  <si>
    <t>DROIT &amp; GRANDS ENJEUX MONDE CONTEMPORAIN</t>
  </si>
  <si>
    <t>CREATION CULTURE DESIGN</t>
  </si>
  <si>
    <t>CREATION INNOVATION TECHNOLOGIQUE</t>
  </si>
  <si>
    <t>METHODE PRATIQUE SCIENTIFIQUE</t>
  </si>
  <si>
    <t>SCIENCES ECONOMIQUE &amp; SOCIALES</t>
  </si>
  <si>
    <t>PRINCIPES FONDAMENTAUX ECONOMIE GESTION</t>
  </si>
  <si>
    <t>Enseignement de Spécialité</t>
  </si>
  <si>
    <t>TOTAUX</t>
  </si>
  <si>
    <t>COLOMBEY-LES-DEUX-EGLISES</t>
  </si>
  <si>
    <t>CLG</t>
  </si>
  <si>
    <t>0520814C</t>
  </si>
  <si>
    <t>CHALINDREY</t>
  </si>
  <si>
    <t>HENRI VINCENOT</t>
  </si>
  <si>
    <t>0520794F</t>
  </si>
  <si>
    <t>LA ROCHOTTE</t>
  </si>
  <si>
    <t>0520737U</t>
  </si>
  <si>
    <t>CAMILLE SAINT-SAENS</t>
  </si>
  <si>
    <t>0520733P</t>
  </si>
  <si>
    <t>BOURBONNE-LES-BAINS</t>
  </si>
  <si>
    <t>MONTMORENCY</t>
  </si>
  <si>
    <t>0520706K</t>
  </si>
  <si>
    <t>0520052Z</t>
  </si>
  <si>
    <t>LES FRANCHISES</t>
  </si>
  <si>
    <t>0520040L</t>
  </si>
  <si>
    <t>LOUISE MICHEL</t>
  </si>
  <si>
    <t>0520039K</t>
  </si>
  <si>
    <t>PRAUTHOY</t>
  </si>
  <si>
    <t>LES VIGNES DU CREY</t>
  </si>
  <si>
    <t>0520026W</t>
  </si>
  <si>
    <t>NOGENT</t>
  </si>
  <si>
    <t>FRANCOISE DOLTO</t>
  </si>
  <si>
    <t>0520025V</t>
  </si>
  <si>
    <t>VAL-DE-MEUSE</t>
  </si>
  <si>
    <t>CAMILLE FLAMMARION</t>
  </si>
  <si>
    <t>0520023T</t>
  </si>
  <si>
    <t>FRONCLES</t>
  </si>
  <si>
    <t>MARIE CALVES</t>
  </si>
  <si>
    <t>0520018M</t>
  </si>
  <si>
    <t>FAYL-BILLOT</t>
  </si>
  <si>
    <t>DES TROIS PROVINCES</t>
  </si>
  <si>
    <t>0520017L</t>
  </si>
  <si>
    <t>DOULAINCOURT-SAUCOURT</t>
  </si>
  <si>
    <t>JOUFFROY D'ABBANS</t>
  </si>
  <si>
    <t>0520014H</t>
  </si>
  <si>
    <t>CHATEAUVILLAIN</t>
  </si>
  <si>
    <t>AMIRAL DENIS DECRES</t>
  </si>
  <si>
    <t>0520006Z</t>
  </si>
  <si>
    <t>BOURMONT</t>
  </si>
  <si>
    <t>LOUIS BRUNTZ</t>
  </si>
  <si>
    <t>0520004X</t>
  </si>
  <si>
    <t>CLG PR</t>
  </si>
  <si>
    <t>0520967U</t>
  </si>
  <si>
    <t>0520966T</t>
  </si>
  <si>
    <t>CHEVILLON</t>
  </si>
  <si>
    <t>RENE ROLLIN</t>
  </si>
  <si>
    <t>0520842H</t>
  </si>
  <si>
    <t>CRESSOT</t>
  </si>
  <si>
    <t>0520822L</t>
  </si>
  <si>
    <t>WASSY</t>
  </si>
  <si>
    <t>PAUL CLAUDEL</t>
  </si>
  <si>
    <t>0520708M</t>
  </si>
  <si>
    <t>LA NOUE</t>
  </si>
  <si>
    <t>0520051Y</t>
  </si>
  <si>
    <t>LUIS ORTIZ</t>
  </si>
  <si>
    <t>0520050X</t>
  </si>
  <si>
    <t>ANNE FRANK</t>
  </si>
  <si>
    <t>0520049W</t>
  </si>
  <si>
    <t>MONTIER-EN-DER</t>
  </si>
  <si>
    <t>JEAN RENOIR</t>
  </si>
  <si>
    <t>0520022S</t>
  </si>
  <si>
    <t>0520968V</t>
  </si>
  <si>
    <t>VIEUX PORT</t>
  </si>
  <si>
    <t>0511476C</t>
  </si>
  <si>
    <t>FRIGNICOURT</t>
  </si>
  <si>
    <t>PIERRE-GILLES DE GENNES</t>
  </si>
  <si>
    <t>0511474A</t>
  </si>
  <si>
    <t>FAGNIERES</t>
  </si>
  <si>
    <t>LOUIS GRIGNON</t>
  </si>
  <si>
    <t>0511472Y</t>
  </si>
  <si>
    <t>LES INDES</t>
  </si>
  <si>
    <t>0511256N</t>
  </si>
  <si>
    <t>SAINT-MEMMIE</t>
  </si>
  <si>
    <t>0511216V</t>
  </si>
  <si>
    <t>SAINTE-MENEHOULD</t>
  </si>
  <si>
    <t>JEAN-BAPTISTE DROUET</t>
  </si>
  <si>
    <t>0511191T</t>
  </si>
  <si>
    <t>NICOLAS APPERT</t>
  </si>
  <si>
    <t>0511083A</t>
  </si>
  <si>
    <t>SUIPPES</t>
  </si>
  <si>
    <t>LOUIS PASTEUR</t>
  </si>
  <si>
    <t>0510056J</t>
  </si>
  <si>
    <t>SERMAIZE-LES-BAINS</t>
  </si>
  <si>
    <t>0510052E</t>
  </si>
  <si>
    <t>MOURMELON-LE-GRAND</t>
  </si>
  <si>
    <t>HENRI GUILLAUMET</t>
  </si>
  <si>
    <t>0510029E</t>
  </si>
  <si>
    <t>PERROT D ABLANCOURT</t>
  </si>
  <si>
    <t>0510011K</t>
  </si>
  <si>
    <t>VICTOR DURUY</t>
  </si>
  <si>
    <t>0510010J</t>
  </si>
  <si>
    <t>ST ETIENNE</t>
  </si>
  <si>
    <t>0511711H</t>
  </si>
  <si>
    <t>ST JEAN BAPTISTE DE LA SALLE</t>
  </si>
  <si>
    <t>0511144S</t>
  </si>
  <si>
    <t>NOTRE-DAME PERRIER</t>
  </si>
  <si>
    <t>0511129A</t>
  </si>
  <si>
    <t>ESTERNAY</t>
  </si>
  <si>
    <t>DU GRAND MORIN</t>
  </si>
  <si>
    <t>0511567B</t>
  </si>
  <si>
    <t>AY</t>
  </si>
  <si>
    <t>YVETTE LUNDY</t>
  </si>
  <si>
    <t>0511432E</t>
  </si>
  <si>
    <t>TERRES ROUGES</t>
  </si>
  <si>
    <t>0511327R</t>
  </si>
  <si>
    <t>DORMANS</t>
  </si>
  <si>
    <t>CLAUDE-NICOLAS LEDOUX</t>
  </si>
  <si>
    <t>0511258R</t>
  </si>
  <si>
    <t>COTE LEGRIS</t>
  </si>
  <si>
    <t>0511189R</t>
  </si>
  <si>
    <t>VERTUS</t>
  </si>
  <si>
    <t>EUSTACHE DESCHAMPS</t>
  </si>
  <si>
    <t>0510059M</t>
  </si>
  <si>
    <t>0510054G</t>
  </si>
  <si>
    <t>MAREUIL-LE-PORT</t>
  </si>
  <si>
    <t>PROFESSEUR NICAISE</t>
  </si>
  <si>
    <t>0510028D</t>
  </si>
  <si>
    <t>MONTMORT-LUCY</t>
  </si>
  <si>
    <t>0510027C</t>
  </si>
  <si>
    <t>MONTMIRAIL</t>
  </si>
  <si>
    <t>DE LA BRIE CHAMPENOISE</t>
  </si>
  <si>
    <t>0510026B</t>
  </si>
  <si>
    <t>FERE-CHAMPENOISE</t>
  </si>
  <si>
    <t>STEPHANE MALLARME</t>
  </si>
  <si>
    <t>0510022X</t>
  </si>
  <si>
    <t>JEAN MONNET</t>
  </si>
  <si>
    <t>0510016R</t>
  </si>
  <si>
    <t>AVIZE</t>
  </si>
  <si>
    <t>SAINT-EXUPERY</t>
  </si>
  <si>
    <t>0510002A</t>
  </si>
  <si>
    <t>ANGLURE</t>
  </si>
  <si>
    <t>DU MAZELOT</t>
  </si>
  <si>
    <t>0510001Z</t>
  </si>
  <si>
    <t>SAINTE JEANNE D'ARC</t>
  </si>
  <si>
    <t>0511177C</t>
  </si>
  <si>
    <t>0511173Y</t>
  </si>
  <si>
    <t>CHATILLON-SUR-MARNE</t>
  </si>
  <si>
    <t>PRIEURE DE BINSON</t>
  </si>
  <si>
    <t>0511133E</t>
  </si>
  <si>
    <t>WITRY-LES-REIMS</t>
  </si>
  <si>
    <t>LEONARD DE VINCI</t>
  </si>
  <si>
    <t>0512014M</t>
  </si>
  <si>
    <t>CORMONTREUIL</t>
  </si>
  <si>
    <t>PIERRE DE COUBERTIN</t>
  </si>
  <si>
    <t>0511961E</t>
  </si>
  <si>
    <t>GEORGES BRAQUE</t>
  </si>
  <si>
    <t>0511802G</t>
  </si>
  <si>
    <t>GUEUX</t>
  </si>
  <si>
    <t>RAYMOND SIROT</t>
  </si>
  <si>
    <t>0511564Y</t>
  </si>
  <si>
    <t>PIERRE BROSSOLETTE</t>
  </si>
  <si>
    <t>0511531M</t>
  </si>
  <si>
    <t>MARYSE BASTIE</t>
  </si>
  <si>
    <t>0511470W</t>
  </si>
  <si>
    <t>BAZANCOURT</t>
  </si>
  <si>
    <t>GEORGES CHARPAK</t>
  </si>
  <si>
    <t>0511326P</t>
  </si>
  <si>
    <t>FRANCOIS LEGROS</t>
  </si>
  <si>
    <t>0511254L</t>
  </si>
  <si>
    <t>JOLIOT-CURIE</t>
  </si>
  <si>
    <t>0511251H</t>
  </si>
  <si>
    <t>TROIS FONTAINES</t>
  </si>
  <si>
    <t>0511214T</t>
  </si>
  <si>
    <t>FISMES</t>
  </si>
  <si>
    <t>THIBAUD DE CHAMPAGNE</t>
  </si>
  <si>
    <t>0511188P</t>
  </si>
  <si>
    <t>TINQUEUX</t>
  </si>
  <si>
    <t>PAULETTE BILLA</t>
  </si>
  <si>
    <t>0511187N</t>
  </si>
  <si>
    <t>SAINT-REMI</t>
  </si>
  <si>
    <t>0511179E</t>
  </si>
  <si>
    <t>PAUL FORT</t>
  </si>
  <si>
    <t>0511108C</t>
  </si>
  <si>
    <t>ROBERT SCHUMAN</t>
  </si>
  <si>
    <t>0511085C</t>
  </si>
  <si>
    <t>UNIVERSITE</t>
  </si>
  <si>
    <t>0511084B</t>
  </si>
  <si>
    <t>VERZY</t>
  </si>
  <si>
    <t>PAUL ELUARD</t>
  </si>
  <si>
    <t>0510060N</t>
  </si>
  <si>
    <t>SAINT-THIERRY</t>
  </si>
  <si>
    <t>DU MONT D'HOR</t>
  </si>
  <si>
    <t>0510051D</t>
  </si>
  <si>
    <t>RILLY-LA-MONTAGNE</t>
  </si>
  <si>
    <t>LA SOURCE</t>
  </si>
  <si>
    <t>0510048A</t>
  </si>
  <si>
    <t>0510044W</t>
  </si>
  <si>
    <t>PONTFAVERGER-MORONVILLIERS</t>
  </si>
  <si>
    <t>PIERRE SOUVERVILLE</t>
  </si>
  <si>
    <t>0510030F</t>
  </si>
  <si>
    <t>0511801F</t>
  </si>
  <si>
    <t>0511799D</t>
  </si>
  <si>
    <t>0511180F</t>
  </si>
  <si>
    <t>SAINT ANDRE</t>
  </si>
  <si>
    <t>0511178D</t>
  </si>
  <si>
    <t>STE MACRE</t>
  </si>
  <si>
    <t>0511176B</t>
  </si>
  <si>
    <t>JEANNE D'ARC - LA SALLE</t>
  </si>
  <si>
    <t>0511139L</t>
  </si>
  <si>
    <t>NOTRE-DAME</t>
  </si>
  <si>
    <t>0511138K</t>
  </si>
  <si>
    <t>PONT-SAINTE-MARIE</t>
  </si>
  <si>
    <t>EUREKA</t>
  </si>
  <si>
    <t>0101031S</t>
  </si>
  <si>
    <t>PIERRE ET FRANCOIS PITHOU</t>
  </si>
  <si>
    <t>0100947A</t>
  </si>
  <si>
    <t>0100902B</t>
  </si>
  <si>
    <t>LA CHAPELLE-SAINT-LUC</t>
  </si>
  <si>
    <t>0100807Y</t>
  </si>
  <si>
    <t>AIX-EN-OTHE</t>
  </si>
  <si>
    <t>D'OTHE ET VANNE</t>
  </si>
  <si>
    <t>0100806X</t>
  </si>
  <si>
    <t>BOUILLY</t>
  </si>
  <si>
    <t>MAX HUTIN</t>
  </si>
  <si>
    <t>0100765C</t>
  </si>
  <si>
    <t>ARCIS-SUR-AUBE</t>
  </si>
  <si>
    <t>DE LA VOIE CHATELAINE</t>
  </si>
  <si>
    <t>0100665U</t>
  </si>
  <si>
    <t>PAUL LANGEVIN</t>
  </si>
  <si>
    <t>0100664T</t>
  </si>
  <si>
    <t>MARIE CURIE</t>
  </si>
  <si>
    <t>0100081J</t>
  </si>
  <si>
    <t>LES JACOBINS</t>
  </si>
  <si>
    <t>0100038M</t>
  </si>
  <si>
    <t>LUSIGNY-SUR-BARSE</t>
  </si>
  <si>
    <t>CHARLES DELAUNAY</t>
  </si>
  <si>
    <t>0100033G</t>
  </si>
  <si>
    <t>BEURNONVILLE</t>
  </si>
  <si>
    <t>0100031E</t>
  </si>
  <si>
    <t>VENDEUVRE-SUR-BARSE</t>
  </si>
  <si>
    <t>NICOLAS BOURBON</t>
  </si>
  <si>
    <t>0100028B</t>
  </si>
  <si>
    <t>SAINT-ANDRE-LES-VERGERS</t>
  </si>
  <si>
    <t>DE LA VILLENEUVE</t>
  </si>
  <si>
    <t>0100019S</t>
  </si>
  <si>
    <t>PINEY</t>
  </si>
  <si>
    <t>DES ROISES</t>
  </si>
  <si>
    <t>0100013K</t>
  </si>
  <si>
    <t>ERVY-LE-CHATEL</t>
  </si>
  <si>
    <t>EUGENE BELGRAND</t>
  </si>
  <si>
    <t>0100010G</t>
  </si>
  <si>
    <t>ALBERT CAMUS</t>
  </si>
  <si>
    <t>0100009F</t>
  </si>
  <si>
    <t>CHAOURCE</t>
  </si>
  <si>
    <t>AMADIS JAMYN</t>
  </si>
  <si>
    <t>0100008E</t>
  </si>
  <si>
    <t>BRIENNE-LE-CHATEAU</t>
  </si>
  <si>
    <t>JULIEN REGNIER</t>
  </si>
  <si>
    <t>0100007D</t>
  </si>
  <si>
    <t>BAR-SUR-SEINE</t>
  </si>
  <si>
    <t>PAUL PORTIER</t>
  </si>
  <si>
    <t>0100005B</t>
  </si>
  <si>
    <t>0100962S</t>
  </si>
  <si>
    <t>0100961R</t>
  </si>
  <si>
    <t>HENRI BRETON</t>
  </si>
  <si>
    <t>0100745F</t>
  </si>
  <si>
    <t>ST DOMINIQUE SAVIO</t>
  </si>
  <si>
    <t>0100058J</t>
  </si>
  <si>
    <t>ST PIERRE EN L'ISLE</t>
  </si>
  <si>
    <t>0100057H</t>
  </si>
  <si>
    <t>MARGUERITE BOURGEOYS</t>
  </si>
  <si>
    <t>0100056G</t>
  </si>
  <si>
    <t>LOUIS BRISSON</t>
  </si>
  <si>
    <t>0100055F</t>
  </si>
  <si>
    <t>LE NOYER MARCHAND</t>
  </si>
  <si>
    <t>0100905E</t>
  </si>
  <si>
    <t>0100787B</t>
  </si>
  <si>
    <t>NOGENT-SUR-SEINE</t>
  </si>
  <si>
    <t>0100786A</t>
  </si>
  <si>
    <t>MERY-SUR-SEINE</t>
  </si>
  <si>
    <t>PIERRE LABONDE</t>
  </si>
  <si>
    <t>0100785Z</t>
  </si>
  <si>
    <t>MARIGNY-LE-CHATEL</t>
  </si>
  <si>
    <t>0100011H</t>
  </si>
  <si>
    <t>0100054E</t>
  </si>
  <si>
    <t>MESNIL-SAINT-LOUP</t>
  </si>
  <si>
    <t>ST LOUP</t>
  </si>
  <si>
    <t>0100051B</t>
  </si>
  <si>
    <t>SIGNY-L'ABBAYE</t>
  </si>
  <si>
    <t>SIGNY L'ABBAYE - CHAUMONT POR</t>
  </si>
  <si>
    <t>0081104G</t>
  </si>
  <si>
    <t>ASFELD</t>
  </si>
  <si>
    <t>MULTISITE ASFELD - CHATEAU POR</t>
  </si>
  <si>
    <t>0081102E</t>
  </si>
  <si>
    <t>ATTIGNY</t>
  </si>
  <si>
    <t>ATTIGNY - MACHAULT</t>
  </si>
  <si>
    <t>0081100C</t>
  </si>
  <si>
    <t>VOUZIERS - LE CHESNE</t>
  </si>
  <si>
    <t>0081097Z</t>
  </si>
  <si>
    <t>GRANDPRE</t>
  </si>
  <si>
    <t>GRANDPRE - BUZANCY</t>
  </si>
  <si>
    <t>0081096Y</t>
  </si>
  <si>
    <t>SAULT-LES-RETHEL</t>
  </si>
  <si>
    <t>VALLIERE</t>
  </si>
  <si>
    <t>0080909V</t>
  </si>
  <si>
    <t>ROBERT DE SORBON</t>
  </si>
  <si>
    <t>0080897G</t>
  </si>
  <si>
    <t>JUNIVILLE</t>
  </si>
  <si>
    <t>DE LA RETOURNE</t>
  </si>
  <si>
    <t>0080021E</t>
  </si>
  <si>
    <t>ST LOUIS</t>
  </si>
  <si>
    <t>0080089D</t>
  </si>
  <si>
    <t>STE THERESE</t>
  </si>
  <si>
    <t>0080088C</t>
  </si>
  <si>
    <t>SIGNY-LE-PETIT</t>
  </si>
  <si>
    <t>MULTISITE SIGNY-LE-PETIT-LIART</t>
  </si>
  <si>
    <t>0081105H</t>
  </si>
  <si>
    <t>RAUCOURT-ET-FLABA</t>
  </si>
  <si>
    <t>MOUZON - RAUCOURT</t>
  </si>
  <si>
    <t>0081103F</t>
  </si>
  <si>
    <t>CARIGNAN</t>
  </si>
  <si>
    <t>CARIGNAN-MARGUT</t>
  </si>
  <si>
    <t>0081099B</t>
  </si>
  <si>
    <t>VILLERS-SEMEUSE</t>
  </si>
  <si>
    <t>JULES LEROUX</t>
  </si>
  <si>
    <t>0081001V</t>
  </si>
  <si>
    <t>BAYARD</t>
  </si>
  <si>
    <t>0080954U</t>
  </si>
  <si>
    <t>LEO LAGRANGE</t>
  </si>
  <si>
    <t>0080925M</t>
  </si>
  <si>
    <t>TURENNE</t>
  </si>
  <si>
    <t>0080910W</t>
  </si>
  <si>
    <t>NOUVION-SUR-MEUSE</t>
  </si>
  <si>
    <t>DU VAL DE MEUSE</t>
  </si>
  <si>
    <t>0080896F</t>
  </si>
  <si>
    <t>ROGER SALENGRO</t>
  </si>
  <si>
    <t>0080894D</t>
  </si>
  <si>
    <t>VRIGNE-AUX-BOIS</t>
  </si>
  <si>
    <t>PASTEUR</t>
  </si>
  <si>
    <t>0080839U</t>
  </si>
  <si>
    <t>JEAN DE LA FONTAINE</t>
  </si>
  <si>
    <t>0080829H</t>
  </si>
  <si>
    <t>LE LAC</t>
  </si>
  <si>
    <t>0080826E</t>
  </si>
  <si>
    <t>FRED SCAMARONI</t>
  </si>
  <si>
    <t>0080079T</t>
  </si>
  <si>
    <t>ROUGET DE LISLE</t>
  </si>
  <si>
    <t>0080068F</t>
  </si>
  <si>
    <t>ELISABETH DE NASSAU</t>
  </si>
  <si>
    <t>0080046G</t>
  </si>
  <si>
    <t>RIMOGNE</t>
  </si>
  <si>
    <t>DU BLANC MARAIS</t>
  </si>
  <si>
    <t>0080042C</t>
  </si>
  <si>
    <t>NOUZONVILLE</t>
  </si>
  <si>
    <t>JEAN ROGISSART</t>
  </si>
  <si>
    <t>0080036W</t>
  </si>
  <si>
    <t>ARTHUR RIMBAUD</t>
  </si>
  <si>
    <t>0080035V</t>
  </si>
  <si>
    <t>DOUZY</t>
  </si>
  <si>
    <t>MARIE-HELENE CARDOT</t>
  </si>
  <si>
    <t>0080016Z</t>
  </si>
  <si>
    <t>JEAN MACE</t>
  </si>
  <si>
    <t>0080011U</t>
  </si>
  <si>
    <t>0080995N</t>
  </si>
  <si>
    <t>NOTRE DAME</t>
  </si>
  <si>
    <t>0080994M</t>
  </si>
  <si>
    <t>ST JEAN-BAPTISTE DE LA SALLE</t>
  </si>
  <si>
    <t>0080084Y</t>
  </si>
  <si>
    <t>ROCROI</t>
  </si>
  <si>
    <t>ROCROI-MAUBERT</t>
  </si>
  <si>
    <t>0081098A</t>
  </si>
  <si>
    <t>GEORGE SAND</t>
  </si>
  <si>
    <t>0080949N</t>
  </si>
  <si>
    <t>0080948M</t>
  </si>
  <si>
    <t>MONTHERME</t>
  </si>
  <si>
    <t>LES DEUX VALLEES</t>
  </si>
  <si>
    <t>0080827F</t>
  </si>
  <si>
    <t>BOGNY-SUR-MEUSE</t>
  </si>
  <si>
    <t>JULES FERRY</t>
  </si>
  <si>
    <t>0080105W</t>
  </si>
  <si>
    <t>VIREUX-WALLERAND</t>
  </si>
  <si>
    <t>CHARLES BRUNEAU</t>
  </si>
  <si>
    <t>0080052N</t>
  </si>
  <si>
    <t>FUMAY</t>
  </si>
  <si>
    <t>LES AURAINS</t>
  </si>
  <si>
    <t>0080017A</t>
  </si>
  <si>
    <t>FORMATION VOCALE</t>
  </si>
  <si>
    <t>PUBLIC</t>
  </si>
  <si>
    <t>PRIVE</t>
  </si>
  <si>
    <t>CHANT CHORAL COLLECTIF</t>
  </si>
  <si>
    <t>FORMATION INSTRUMENTALE</t>
  </si>
  <si>
    <t>DECOUVERTE PROFESSIONNELLE 3H</t>
  </si>
  <si>
    <t>PRATIQUE COLLECTIVE VOCALE INSTRUMENTALE</t>
  </si>
  <si>
    <t>PRATIQUE INSTRUMENTALE</t>
  </si>
  <si>
    <t>Option Facultative</t>
  </si>
  <si>
    <t>Option facultative tous niveaux</t>
  </si>
  <si>
    <t>Option facultative de Terminale</t>
  </si>
  <si>
    <t>Option Obligatoire de CHAM</t>
  </si>
  <si>
    <t>SECTIONS SPORTIVES</t>
  </si>
  <si>
    <t>LANGUES ET CULTURES DE L'ANTIQUITÉ : LATIN</t>
  </si>
  <si>
    <t>LANGUES ET CULTURES DE L'ANTIQUITÉ : GREC</t>
  </si>
  <si>
    <t>INFOGRAPHIE : ARTS NUMERIQUES</t>
  </si>
  <si>
    <t>Enseignement de spécialité (TERM)</t>
  </si>
  <si>
    <t>Enseignement de spécialité (1ERE)</t>
  </si>
  <si>
    <t>INFORMATIQUE CREATION NUMERIQUE</t>
  </si>
  <si>
    <t>LANGUES ET CULTURES DE L'ANTIQUITÉ :
                             GREC</t>
  </si>
  <si>
    <t>LANGUES ET CULTURES DE L'ANTIQUITÉ :
                             LATIN</t>
  </si>
  <si>
    <t>EDUCATION PHYSIQUE &amp; SPORTIVE 
et SECTIONS SPORTIVES</t>
  </si>
  <si>
    <t>LANGUE DES SIGNES
(BAC ST2S uniquement)</t>
  </si>
  <si>
    <t>Code Dépt.</t>
  </si>
  <si>
    <t>Dépt.</t>
  </si>
  <si>
    <t>Code ministère</t>
  </si>
  <si>
    <t>Ministère</t>
  </si>
  <si>
    <t>Secteur</t>
  </si>
  <si>
    <t>Contrat</t>
  </si>
  <si>
    <t>Sigle</t>
  </si>
  <si>
    <t>Type</t>
  </si>
  <si>
    <t>UAI</t>
  </si>
  <si>
    <t>Dénomination</t>
  </si>
  <si>
    <t>Tél</t>
  </si>
  <si>
    <t>Fax</t>
  </si>
  <si>
    <t>Courriel</t>
  </si>
  <si>
    <t>Coordonnée X</t>
  </si>
  <si>
    <t>Coordonnée Y</t>
  </si>
  <si>
    <t>x</t>
  </si>
  <si>
    <t>y</t>
  </si>
  <si>
    <t>Code commune INSEE</t>
  </si>
  <si>
    <t>Nom commune</t>
  </si>
  <si>
    <t>Code bassin de formation</t>
  </si>
  <si>
    <t>Bassin de formation</t>
  </si>
  <si>
    <t>Code cité scolaire</t>
  </si>
  <si>
    <t>Nom cité scolaire</t>
  </si>
  <si>
    <t>UAI circonscription IEN</t>
  </si>
  <si>
    <t>Nom circonscription IEN</t>
  </si>
  <si>
    <t>REP</t>
  </si>
  <si>
    <t>REP PLUS</t>
  </si>
  <si>
    <t>008</t>
  </si>
  <si>
    <t>06</t>
  </si>
  <si>
    <t>MINISTERE DE L'EDUCATION NATIONALE</t>
  </si>
  <si>
    <t>PU</t>
  </si>
  <si>
    <t>SANS OBJET</t>
  </si>
  <si>
    <t>E.E.A.</t>
  </si>
  <si>
    <t>ECOLE D APPLICATION DU 1ER DEGRE</t>
  </si>
  <si>
    <t>0080208H</t>
  </si>
  <si>
    <t>ECOLE ELEMENTAIRE APPLICATION JOLIOT-CURIE</t>
  </si>
  <si>
    <t>0324333851</t>
  </si>
  <si>
    <t>ce.0080208h@ac-reims.fr</t>
  </si>
  <si>
    <t>823304.5</t>
  </si>
  <si>
    <t>49.7859188</t>
  </si>
  <si>
    <t>4.7111644</t>
  </si>
  <si>
    <t>08105</t>
  </si>
  <si>
    <t>19020</t>
  </si>
  <si>
    <t>0080071J</t>
  </si>
  <si>
    <t>CIRCONSCRIPTION 1ER DEGRE IEN CHARLEVILLE-MEZIERES 2</t>
  </si>
  <si>
    <t>0080316A</t>
  </si>
  <si>
    <t>ECOLE PRIMAIRE D'APPLICATION DE FLANDRE</t>
  </si>
  <si>
    <t>0324333148</t>
  </si>
  <si>
    <t>ce.0080316a@ac-reims.fr</t>
  </si>
  <si>
    <t>823827.9</t>
  </si>
  <si>
    <t>49.7741126</t>
  </si>
  <si>
    <t>4.7180323</t>
  </si>
  <si>
    <t>0081095X</t>
  </si>
  <si>
    <t>CIRCONSCRIPTION 1ER DEGRE IEN CHARLEVILLE-MEZIERES ADJT I.A.</t>
  </si>
  <si>
    <t>0080317B</t>
  </si>
  <si>
    <t>ECOLE ELEMENTAIRE APPLICATION JULES VERNE</t>
  </si>
  <si>
    <t>0324333777</t>
  </si>
  <si>
    <t>ce.0080317b@ac-reims.fr</t>
  </si>
  <si>
    <t>823493.1</t>
  </si>
  <si>
    <t>6965492.4</t>
  </si>
  <si>
    <t>49.7762924</t>
  </si>
  <si>
    <t>4.7134594</t>
  </si>
  <si>
    <t>0080377S</t>
  </si>
  <si>
    <t>ECOLE ELEMENTAIRE APPLICATION JEAN ZAY</t>
  </si>
  <si>
    <t>0324571953</t>
  </si>
  <si>
    <t>ce.0080377s@ac-reims.fr</t>
  </si>
  <si>
    <t>824495.9</t>
  </si>
  <si>
    <t>49.7508067</t>
  </si>
  <si>
    <t>4.7265148</t>
  </si>
  <si>
    <t>0080073L</t>
  </si>
  <si>
    <t>CIRCONSCRIPTION 1ER DEGRE IEN CHARLEVILLE-MEZIERES 1</t>
  </si>
  <si>
    <t>REPPLUS</t>
  </si>
  <si>
    <t>E.M.PU</t>
  </si>
  <si>
    <t>ECOLE DU 1ER DEGRE ORDINAIRE</t>
  </si>
  <si>
    <t>0080123R</t>
  </si>
  <si>
    <t xml:space="preserve">ECOLE MATERNELLE PUBLIQUE </t>
  </si>
  <si>
    <t>0324221180</t>
  </si>
  <si>
    <t>ce.0080123r@ac-reims.fr</t>
  </si>
  <si>
    <t>856615.3</t>
  </si>
  <si>
    <t>6950351.7</t>
  </si>
  <si>
    <t>49.6329769</t>
  </si>
  <si>
    <t>5.1670572</t>
  </si>
  <si>
    <t>08090</t>
  </si>
  <si>
    <t>0080077R</t>
  </si>
  <si>
    <t>CIRCONSCRIPTION 1ER DEGRE IEN VOUZIERS</t>
  </si>
  <si>
    <t>0080152X</t>
  </si>
  <si>
    <t>0324537157</t>
  </si>
  <si>
    <t>ce.0080152x@ac-reims.fr</t>
  </si>
  <si>
    <t>802471.7</t>
  </si>
  <si>
    <t>6956396.1</t>
  </si>
  <si>
    <t>49.6983253</t>
  </si>
  <si>
    <t>4.4195894</t>
  </si>
  <si>
    <t>08419</t>
  </si>
  <si>
    <t>19030</t>
  </si>
  <si>
    <t>0080078S</t>
  </si>
  <si>
    <t>CIRCONSCRIPTION 1ER DEGRE IEN RETHEL</t>
  </si>
  <si>
    <t>0080190N</t>
  </si>
  <si>
    <t>ECOLE MATERNELLE PUBLIQUE HENRI BISTON</t>
  </si>
  <si>
    <t>0324564136</t>
  </si>
  <si>
    <t>ce.0080190n@ac-reims.fr</t>
  </si>
  <si>
    <t>810844.4</t>
  </si>
  <si>
    <t>6972308.6</t>
  </si>
  <si>
    <t>49.8398585</t>
  </si>
  <si>
    <t>4.5398505</t>
  </si>
  <si>
    <t>08365</t>
  </si>
  <si>
    <t>0080076P</t>
  </si>
  <si>
    <t>CIRCONSCRIPTION 1ER DEGRE IEN REVIN</t>
  </si>
  <si>
    <t>0080213N</t>
  </si>
  <si>
    <t>ECOLE MATERNELLE PUBLIQUE DE CASTRICE</t>
  </si>
  <si>
    <t>0324333667</t>
  </si>
  <si>
    <t>ce.0080213n@ac-reims.fr</t>
  </si>
  <si>
    <t>825037.2</t>
  </si>
  <si>
    <t>6965506.5</t>
  </si>
  <si>
    <t>49.7761162</t>
  </si>
  <si>
    <t>4.7348812</t>
  </si>
  <si>
    <t>0080252F</t>
  </si>
  <si>
    <t>0324714050</t>
  </si>
  <si>
    <t>ce.0080252f@ac-reims.fr</t>
  </si>
  <si>
    <t>816847.2</t>
  </si>
  <si>
    <t>6943077.5</t>
  </si>
  <si>
    <t>49.5761842</t>
  </si>
  <si>
    <t>4.6149148</t>
  </si>
  <si>
    <t>08387</t>
  </si>
  <si>
    <t>SAINT-LOUP-TERRIER</t>
  </si>
  <si>
    <t>0080254H</t>
  </si>
  <si>
    <t>0324307242</t>
  </si>
  <si>
    <t>ce.0080254h@ac-reims.fr</t>
  </si>
  <si>
    <t>818537.3</t>
  </si>
  <si>
    <t>6939120.5</t>
  </si>
  <si>
    <t>49.5403181</t>
  </si>
  <si>
    <t>4.6371329</t>
  </si>
  <si>
    <t>08458</t>
  </si>
  <si>
    <t>TOURTERON</t>
  </si>
  <si>
    <t>0080309T</t>
  </si>
  <si>
    <t>ECOLE MATERNELLE PUBLIQUE CALMETTE</t>
  </si>
  <si>
    <t>0324332812</t>
  </si>
  <si>
    <t>ce.0080309t@ac-reims.fr</t>
  </si>
  <si>
    <t>823022.3</t>
  </si>
  <si>
    <t>6965737.1</t>
  </si>
  <si>
    <t>49.778582</t>
  </si>
  <si>
    <t>4.7070026</t>
  </si>
  <si>
    <t>0080333U</t>
  </si>
  <si>
    <t>0324547511</t>
  </si>
  <si>
    <t>ce.0080333u@ac-reims.fr</t>
  </si>
  <si>
    <t>815425.5</t>
  </si>
  <si>
    <t>49.7415284</t>
  </si>
  <si>
    <t>4.6004179</t>
  </si>
  <si>
    <t>08322</t>
  </si>
  <si>
    <t>NEUVILLE-LES-THIS</t>
  </si>
  <si>
    <t>0080345G</t>
  </si>
  <si>
    <t>ECOLE MATERNELLE PUBLIQUE GAMBETTA</t>
  </si>
  <si>
    <t>0324373015</t>
  </si>
  <si>
    <t>ce.0080345g@ac-reims.fr</t>
  </si>
  <si>
    <t>826258.6</t>
  </si>
  <si>
    <t>6961445.5</t>
  </si>
  <si>
    <t>49.7393958</t>
  </si>
  <si>
    <t>4.7505735</t>
  </si>
  <si>
    <t>08480</t>
  </si>
  <si>
    <t>0080352P</t>
  </si>
  <si>
    <t>ECOLE MATERNELLE PUBLIQUE BELLEVUE</t>
  </si>
  <si>
    <t>0324592715</t>
  </si>
  <si>
    <t>ce.0080352p@ac-reims.fr</t>
  </si>
  <si>
    <t>821930.5</t>
  </si>
  <si>
    <t>49.7788911</t>
  </si>
  <si>
    <t>4.6918611</t>
  </si>
  <si>
    <t>08497</t>
  </si>
  <si>
    <t>WARCQ</t>
  </si>
  <si>
    <t>0080363B</t>
  </si>
  <si>
    <t>ECOLE MATERNELLE PUBLIQUE DES LIEGEOIS</t>
  </si>
  <si>
    <t>0324575191</t>
  </si>
  <si>
    <t>ce.0080363b@ac-reims.fr</t>
  </si>
  <si>
    <t>823742.1</t>
  </si>
  <si>
    <t>6963728.9</t>
  </si>
  <si>
    <t>49.7604032</t>
  </si>
  <si>
    <t>4.7163814</t>
  </si>
  <si>
    <t>0080381W</t>
  </si>
  <si>
    <t>ECOLE MATERNELLE PUBLIQUE FELICIEN WAUTELET</t>
  </si>
  <si>
    <t>0324571494</t>
  </si>
  <si>
    <t>ce.0080381w@ac-reims.fr</t>
  </si>
  <si>
    <t>823951.8</t>
  </si>
  <si>
    <t>6962804.2</t>
  </si>
  <si>
    <t>49.752056</t>
  </si>
  <si>
    <t>4.71901</t>
  </si>
  <si>
    <t>0080440K</t>
  </si>
  <si>
    <t>0324716278</t>
  </si>
  <si>
    <t>0324304969</t>
  </si>
  <si>
    <t>ce.0080440k@ac-reims.fr</t>
  </si>
  <si>
    <t>829016.4</t>
  </si>
  <si>
    <t>6917776.5</t>
  </si>
  <si>
    <t>49.3464889</t>
  </si>
  <si>
    <t>4.775188</t>
  </si>
  <si>
    <t>08333</t>
  </si>
  <si>
    <t>OLIZY-PRIMAT</t>
  </si>
  <si>
    <t>0080450W</t>
  </si>
  <si>
    <t>ECOLE MATERNELLE PUBLIQUE AVETANT</t>
  </si>
  <si>
    <t>0324718672</t>
  </si>
  <si>
    <t>ce.0080450w@ac-reims.fr</t>
  </si>
  <si>
    <t>823603.9</t>
  </si>
  <si>
    <t>6923254.4</t>
  </si>
  <si>
    <t>49.3967872</t>
  </si>
  <si>
    <t>4.7023636</t>
  </si>
  <si>
    <t>08490</t>
  </si>
  <si>
    <t>0080488M</t>
  </si>
  <si>
    <t>ECOLE MATERNELLE PUBLIQUE CAMILLE LASSAUX</t>
  </si>
  <si>
    <t>0324385910</t>
  </si>
  <si>
    <t>ce.0080488m@ac-reims.fr</t>
  </si>
  <si>
    <t>798388.5</t>
  </si>
  <si>
    <t>49.5132509</t>
  </si>
  <si>
    <t>4.3581097</t>
  </si>
  <si>
    <t>08362</t>
  </si>
  <si>
    <t>0080520X</t>
  </si>
  <si>
    <t>0324729075</t>
  </si>
  <si>
    <t>ce.0080520x@ac-reims.fr</t>
  </si>
  <si>
    <t>785383.5</t>
  </si>
  <si>
    <t>6925807.4</t>
  </si>
  <si>
    <t>49.4259928</t>
  </si>
  <si>
    <t>4.1765834</t>
  </si>
  <si>
    <t>08368</t>
  </si>
  <si>
    <t>ROIZY</t>
  </si>
  <si>
    <t>0080622H</t>
  </si>
  <si>
    <t>ECOLE MATERNELLE PUBLIQUE RENE HUGOT</t>
  </si>
  <si>
    <t>0324320596</t>
  </si>
  <si>
    <t>ce.0080622h@ac-reims.fr</t>
  </si>
  <si>
    <t>827226.8</t>
  </si>
  <si>
    <t>6973723.7</t>
  </si>
  <si>
    <t>49.8494864</t>
  </si>
  <si>
    <t>4.7678038</t>
  </si>
  <si>
    <t>08081</t>
  </si>
  <si>
    <t>19010</t>
  </si>
  <si>
    <t>0080645H</t>
  </si>
  <si>
    <t>ECOLE MATERNELLE PUBLIQUE LA LONGUE HAIE</t>
  </si>
  <si>
    <t>0324530305</t>
  </si>
  <si>
    <t>ce.0080645h@ac-reims.fr</t>
  </si>
  <si>
    <t>6977385.9</t>
  </si>
  <si>
    <t>49.8827685</t>
  </si>
  <si>
    <t>4.7417453</t>
  </si>
  <si>
    <t>08302</t>
  </si>
  <si>
    <t>0080683Z</t>
  </si>
  <si>
    <t>0324534200</t>
  </si>
  <si>
    <t>ce.0080683z@ac-reims.fr</t>
  </si>
  <si>
    <t>827686.1</t>
  </si>
  <si>
    <t>49.6845159</t>
  </si>
  <si>
    <t>4.7684723</t>
  </si>
  <si>
    <t>08079</t>
  </si>
  <si>
    <t>BOUTANCOURT</t>
  </si>
  <si>
    <t>0080691H</t>
  </si>
  <si>
    <t>0324546135</t>
  </si>
  <si>
    <t>ce.0080691h@ac-reims.fr</t>
  </si>
  <si>
    <t>828152.4</t>
  </si>
  <si>
    <t>6956739.2</t>
  </si>
  <si>
    <t>49.6967396</t>
  </si>
  <si>
    <t>4.7753554</t>
  </si>
  <si>
    <t>08173</t>
  </si>
  <si>
    <t>FLIZE</t>
  </si>
  <si>
    <t>0080709C</t>
  </si>
  <si>
    <t>ECOLE MATERNELLE PUBLIQUE LA CAMPAGNE</t>
  </si>
  <si>
    <t>0324400634</t>
  </si>
  <si>
    <t>ce.0080709c@ac-reims.fr</t>
  </si>
  <si>
    <t>817181.7</t>
  </si>
  <si>
    <t>6983301.3</t>
  </si>
  <si>
    <t>49.9374466</t>
  </si>
  <si>
    <t>4.6310179</t>
  </si>
  <si>
    <t>08363</t>
  </si>
  <si>
    <t>0080746T</t>
  </si>
  <si>
    <t>ECOLE MATERNELLE PUBLIQUE BON SECOURS</t>
  </si>
  <si>
    <t>0324420416</t>
  </si>
  <si>
    <t>ce.0080746t@ac-reims.fr</t>
  </si>
  <si>
    <t>830166.8</t>
  </si>
  <si>
    <t>7007142.4</t>
  </si>
  <si>
    <t>50.1489783</t>
  </si>
  <si>
    <t>4.8193375</t>
  </si>
  <si>
    <t>08190</t>
  </si>
  <si>
    <t>0080747U</t>
  </si>
  <si>
    <t>ECOLE MATERNELLE PUBLIQUE LA TOUR D'AUVERGNE</t>
  </si>
  <si>
    <t>0324420407</t>
  </si>
  <si>
    <t>ce.0080747u@ac-reims.fr</t>
  </si>
  <si>
    <t>830842.6</t>
  </si>
  <si>
    <t>7005861.5</t>
  </si>
  <si>
    <t>50.1373382</t>
  </si>
  <si>
    <t>4.8283653</t>
  </si>
  <si>
    <t>0080755C</t>
  </si>
  <si>
    <t>ECOLE MATERNELLE PUBLIQUE JEANINE LAMBEAU</t>
  </si>
  <si>
    <t>0324418050</t>
  </si>
  <si>
    <t>ce.0080755c@ac-reims.fr</t>
  </si>
  <si>
    <t>826209.7</t>
  </si>
  <si>
    <t>50.1033538</t>
  </si>
  <si>
    <t>4.7624349</t>
  </si>
  <si>
    <t>08028</t>
  </si>
  <si>
    <t>AUBRIVES</t>
  </si>
  <si>
    <t>0080766P</t>
  </si>
  <si>
    <t>ECOLE MATERNELLE PUBLIQUE DE FLOHIMONT</t>
  </si>
  <si>
    <t>0324427121</t>
  </si>
  <si>
    <t>ce.0080766p@ac-reims.fr</t>
  </si>
  <si>
    <t>833100.9</t>
  </si>
  <si>
    <t>7003486.1</t>
  </si>
  <si>
    <t>50.115538</t>
  </si>
  <si>
    <t>4.8591294</t>
  </si>
  <si>
    <t>08183</t>
  </si>
  <si>
    <t>FROMELENNES</t>
  </si>
  <si>
    <t>0080777B</t>
  </si>
  <si>
    <t>0324293017</t>
  </si>
  <si>
    <t>ce.0080777b@ac-reims.fr</t>
  </si>
  <si>
    <t>838773.9</t>
  </si>
  <si>
    <t>6961451.8</t>
  </si>
  <si>
    <t>49.7368362</t>
  </si>
  <si>
    <t>4.9240345</t>
  </si>
  <si>
    <t>08391</t>
  </si>
  <si>
    <t>SAINT-MENGES</t>
  </si>
  <si>
    <t>0080075N</t>
  </si>
  <si>
    <t>CIRCONSCRIPTION 1ER DEGRE IEN SEDAN</t>
  </si>
  <si>
    <t>0080782G</t>
  </si>
  <si>
    <t>ECOLE MATERNELLE PUBLIQUE RESIDENCE</t>
  </si>
  <si>
    <t>0324290421</t>
  </si>
  <si>
    <t>ce.0080782g@ac-reims.fr</t>
  </si>
  <si>
    <t>840419.6</t>
  </si>
  <si>
    <t>6957919.4</t>
  </si>
  <si>
    <t>49.7047443</t>
  </si>
  <si>
    <t>4.9456357</t>
  </si>
  <si>
    <t>08409</t>
  </si>
  <si>
    <t>0080795W</t>
  </si>
  <si>
    <t>ECOLE MATERNELLE PUBLIQUE JEAN MONNET</t>
  </si>
  <si>
    <t>0324522434</t>
  </si>
  <si>
    <t>ce.0080795w@ac-reims.fr</t>
  </si>
  <si>
    <t>833609.5</t>
  </si>
  <si>
    <t>6961587.8</t>
  </si>
  <si>
    <t>49.7391673</t>
  </si>
  <si>
    <t>4.8525035</t>
  </si>
  <si>
    <t>08491</t>
  </si>
  <si>
    <t>0080807J</t>
  </si>
  <si>
    <t>ECOLE MATERNELLE PUBLIQUE MON PLAISIR</t>
  </si>
  <si>
    <t>0324321365</t>
  </si>
  <si>
    <t>ce.0080807j@ac-reims.fr</t>
  </si>
  <si>
    <t>824002.9</t>
  </si>
  <si>
    <t>6999105.8</t>
  </si>
  <si>
    <t>50.078066</t>
  </si>
  <si>
    <t>4.7307515</t>
  </si>
  <si>
    <t>08487</t>
  </si>
  <si>
    <t>0080812P</t>
  </si>
  <si>
    <t>0324264416</t>
  </si>
  <si>
    <t>ce.0080812p@ac-reims.fr</t>
  </si>
  <si>
    <t>850444.9</t>
  </si>
  <si>
    <t>6955407.4</t>
  </si>
  <si>
    <t>49.6798822</t>
  </si>
  <si>
    <t>5.0835644</t>
  </si>
  <si>
    <t>08343</t>
  </si>
  <si>
    <t>POURU-SAINT-REMY</t>
  </si>
  <si>
    <t>0080899J</t>
  </si>
  <si>
    <t>0324326166</t>
  </si>
  <si>
    <t>ce.0080899j@ac-reims.fr</t>
  </si>
  <si>
    <t>6976791.3</t>
  </si>
  <si>
    <t>49.8779371</t>
  </si>
  <si>
    <t>4.7054975</t>
  </si>
  <si>
    <t>08139</t>
  </si>
  <si>
    <t>DEVILLE</t>
  </si>
  <si>
    <t>0080914A</t>
  </si>
  <si>
    <t>ECOLE MATERNELLE PUBLIQUE PIERRE VIENOT</t>
  </si>
  <si>
    <t>0324570117</t>
  </si>
  <si>
    <t>ce.0080914a@ac-reims.fr</t>
  </si>
  <si>
    <t>824456.3</t>
  </si>
  <si>
    <t>6961711.8</t>
  </si>
  <si>
    <t>49.7421444</t>
  </si>
  <si>
    <t>4.7256734</t>
  </si>
  <si>
    <t>0080919F</t>
  </si>
  <si>
    <t>ECOLE MATERNELLE PUBLIQUE DORA LEVI</t>
  </si>
  <si>
    <t>0324718878</t>
  </si>
  <si>
    <t>ce.0080919f@ac-reims.fr</t>
  </si>
  <si>
    <t>823283.2</t>
  </si>
  <si>
    <t>6924298.3</t>
  </si>
  <si>
    <t>49.40623</t>
  </si>
  <si>
    <t>4.6982572</t>
  </si>
  <si>
    <t>0080929S</t>
  </si>
  <si>
    <t>ECOLE MATERNELLE PUBLIQUE DU MUGUET</t>
  </si>
  <si>
    <t>0324573408</t>
  </si>
  <si>
    <t>ce.0080929s@ac-reims.fr</t>
  </si>
  <si>
    <t>824350.9</t>
  </si>
  <si>
    <t>6962037.3</t>
  </si>
  <si>
    <t>49.7450889</t>
  </si>
  <si>
    <t>4.7243109</t>
  </si>
  <si>
    <t>0080930T</t>
  </si>
  <si>
    <t>ECOLE MATERNELLE PUBLIQUE LA MONTAGNE DES VIGNES</t>
  </si>
  <si>
    <t>0324416107</t>
  </si>
  <si>
    <t>ce.0080930t@ac-reims.fr</t>
  </si>
  <si>
    <t>822949.4</t>
  </si>
  <si>
    <t>6998847.7</t>
  </si>
  <si>
    <t>50.075955</t>
  </si>
  <si>
    <t>4.7159738</t>
  </si>
  <si>
    <t>08486</t>
  </si>
  <si>
    <t>VIREUX-MOLHAIN</t>
  </si>
  <si>
    <t>0080957X</t>
  </si>
  <si>
    <t>ECOLE MATERNELLE PUBLIQUE COUCY 2EME SECTION</t>
  </si>
  <si>
    <t>0324720372</t>
  </si>
  <si>
    <t>ce.0080957x@ac-reims.fr</t>
  </si>
  <si>
    <t>806789.3</t>
  </si>
  <si>
    <t>6936666.1</t>
  </si>
  <si>
    <t>49.5203445</t>
  </si>
  <si>
    <t>4.4742868</t>
  </si>
  <si>
    <t>08133</t>
  </si>
  <si>
    <t>COUCY</t>
  </si>
  <si>
    <t>0080958Y</t>
  </si>
  <si>
    <t>ECOLE MATERNELLE PUBLIQUE DES COLIBRIS</t>
  </si>
  <si>
    <t>0324583009</t>
  </si>
  <si>
    <t>ce.0080958y@ac-reims.fr</t>
  </si>
  <si>
    <t>824051.3</t>
  </si>
  <si>
    <t>6962101.5</t>
  </si>
  <si>
    <t>49.7457243</t>
  </si>
  <si>
    <t>4.7201772</t>
  </si>
  <si>
    <t>0080965F</t>
  </si>
  <si>
    <t>0324263763</t>
  </si>
  <si>
    <t>ce.0080965f@ac-reims.fr</t>
  </si>
  <si>
    <t>6954645.1</t>
  </si>
  <si>
    <t>49.673731</t>
  </si>
  <si>
    <t>5.0422341</t>
  </si>
  <si>
    <t>08145</t>
  </si>
  <si>
    <t>0080966G</t>
  </si>
  <si>
    <t>ECOLE MATERNELLE PUBLIQUE DES CAPUCINES</t>
  </si>
  <si>
    <t>0324575985</t>
  </si>
  <si>
    <t>ce.0080966g@ac-reims.fr</t>
  </si>
  <si>
    <t>823961.5</t>
  </si>
  <si>
    <t>6961772.1</t>
  </si>
  <si>
    <t>49.742783</t>
  </si>
  <si>
    <t>4.718833</t>
  </si>
  <si>
    <t>0080988F</t>
  </si>
  <si>
    <t>ECOLE MATERNELLE PUBLIQUE LA PLAGE</t>
  </si>
  <si>
    <t>0324260995</t>
  </si>
  <si>
    <t>ce.0080988f@ac-reims.fr</t>
  </si>
  <si>
    <t>839676.9</t>
  </si>
  <si>
    <t>6956912.9</t>
  </si>
  <si>
    <t>49.6958672</t>
  </si>
  <si>
    <t>4.9350074</t>
  </si>
  <si>
    <t>0081046U</t>
  </si>
  <si>
    <t>ECOLE MATERNELLE PUBLIQUE CHARLES DE GAULLE</t>
  </si>
  <si>
    <t>0324427463</t>
  </si>
  <si>
    <t>ce.0081046u@ac-reims.fr</t>
  </si>
  <si>
    <t>831296.7</t>
  </si>
  <si>
    <t>7005765.2</t>
  </si>
  <si>
    <t>50.136379</t>
  </si>
  <si>
    <t>4.8346773</t>
  </si>
  <si>
    <t>E.E.PU</t>
  </si>
  <si>
    <t>0080116H</t>
  </si>
  <si>
    <t xml:space="preserve">ECOLE PRIMAIRE PUBLIQUE </t>
  </si>
  <si>
    <t>0324221146</t>
  </si>
  <si>
    <t>ce.0080116h@ac-reims.fr</t>
  </si>
  <si>
    <t>858180.5</t>
  </si>
  <si>
    <t>49.6235641</t>
  </si>
  <si>
    <t>5.1883184</t>
  </si>
  <si>
    <t>08067</t>
  </si>
  <si>
    <t>BLAGNY</t>
  </si>
  <si>
    <t>0080120M</t>
  </si>
  <si>
    <t>ECOLE ELEMENTAIRE PUBLIQUE CLEMENT ADER</t>
  </si>
  <si>
    <t>0324306207</t>
  </si>
  <si>
    <t>ce.0080120m@ac-reims.fr</t>
  </si>
  <si>
    <t>834384.9</t>
  </si>
  <si>
    <t>6932242.9</t>
  </si>
  <si>
    <t>49.4753739</t>
  </si>
  <si>
    <t>4.8537008</t>
  </si>
  <si>
    <t>08085</t>
  </si>
  <si>
    <t>BRIEULLES-SUR-BAR</t>
  </si>
  <si>
    <t>0080122P</t>
  </si>
  <si>
    <t>0324220156</t>
  </si>
  <si>
    <t>ce.0080122p@ac-reims.fr</t>
  </si>
  <si>
    <t>856706.1</t>
  </si>
  <si>
    <t>6950387.9</t>
  </si>
  <si>
    <t>49.6332796</t>
  </si>
  <si>
    <t>5.1683267</t>
  </si>
  <si>
    <t>0080125T</t>
  </si>
  <si>
    <t>ECOLE PRIMAIRE PUBLIQUE LOUIS LUMIERE</t>
  </si>
  <si>
    <t>0324301193</t>
  </si>
  <si>
    <t>0324307692</t>
  </si>
  <si>
    <t>ce.0080125t@ac-reims.fr</t>
  </si>
  <si>
    <t>827709.1</t>
  </si>
  <si>
    <t>6936343.6</t>
  </si>
  <si>
    <t>49.513593</t>
  </si>
  <si>
    <t>4.7629091</t>
  </si>
  <si>
    <t>08116</t>
  </si>
  <si>
    <t>LE CHESNE</t>
  </si>
  <si>
    <t>0080136E</t>
  </si>
  <si>
    <t>0324226352</t>
  </si>
  <si>
    <t>ce.0080136e@ac-reims.fr</t>
  </si>
  <si>
    <t>863960.4</t>
  </si>
  <si>
    <t>6945077.5</t>
  </si>
  <si>
    <t>49.5837471</t>
  </si>
  <si>
    <t>5.2665412</t>
  </si>
  <si>
    <t>08276</t>
  </si>
  <si>
    <t>MARGUT</t>
  </si>
  <si>
    <t>0080137F</t>
  </si>
  <si>
    <t>0324221806</t>
  </si>
  <si>
    <t>ce.0080137f@ac-reims.fr</t>
  </si>
  <si>
    <t>859165.1</t>
  </si>
  <si>
    <t>6954013.1</t>
  </si>
  <si>
    <t>49.6652312</t>
  </si>
  <si>
    <t>5.2037337</t>
  </si>
  <si>
    <t>08281</t>
  </si>
  <si>
    <t>MATTON-ET-CLEMENCY</t>
  </si>
  <si>
    <t>0080138G</t>
  </si>
  <si>
    <t>0324290469</t>
  </si>
  <si>
    <t>ce.0080138g@ac-reims.fr</t>
  </si>
  <si>
    <t>855657.9</t>
  </si>
  <si>
    <t>6955563.3</t>
  </si>
  <si>
    <t>49.6800253</t>
  </si>
  <si>
    <t>5.1557847</t>
  </si>
  <si>
    <t>08289</t>
  </si>
  <si>
    <t>MESSINCOURT</t>
  </si>
  <si>
    <t>0080146R</t>
  </si>
  <si>
    <t>0324220205</t>
  </si>
  <si>
    <t>ce.0080146r@ac-reims.fr</t>
  </si>
  <si>
    <t>857000.1</t>
  </si>
  <si>
    <t>6954719.1</t>
  </si>
  <si>
    <t>49.6721118</t>
  </si>
  <si>
    <t>5.1740423</t>
  </si>
  <si>
    <t>08349</t>
  </si>
  <si>
    <t>PURE</t>
  </si>
  <si>
    <t>0080150V</t>
  </si>
  <si>
    <t>0324528302</t>
  </si>
  <si>
    <t>ce.0080150v@ac-reims.fr</t>
  </si>
  <si>
    <t>802536.6</t>
  </si>
  <si>
    <t>6956328.6</t>
  </si>
  <si>
    <t>49.6977084</t>
  </si>
  <si>
    <t>4.4204715</t>
  </si>
  <si>
    <t>0080154Z</t>
  </si>
  <si>
    <t xml:space="preserve">ECOLE ELEMENTAIRE PUBLIQUE </t>
  </si>
  <si>
    <t>0324361474</t>
  </si>
  <si>
    <t>ce.0080154z@ac-reims.fr</t>
  </si>
  <si>
    <t>808497.6</t>
  </si>
  <si>
    <t>6958672.9</t>
  </si>
  <si>
    <t>49.7177773</t>
  </si>
  <si>
    <t>4.50365</t>
  </si>
  <si>
    <t>08449</t>
  </si>
  <si>
    <t>THIN-LE-MOUTIER</t>
  </si>
  <si>
    <t>0080158D</t>
  </si>
  <si>
    <t>ECOLE PRIMAIRE PUBLIQUE D'ARREUX-HOULDIZY</t>
  </si>
  <si>
    <t>0324339574</t>
  </si>
  <si>
    <t>ce.0080158d@ac-reims.fr</t>
  </si>
  <si>
    <t>820239.5</t>
  </si>
  <si>
    <t>6969091.6</t>
  </si>
  <si>
    <t>49.8092477</t>
  </si>
  <si>
    <t>4.6693852</t>
  </si>
  <si>
    <t>08230</t>
  </si>
  <si>
    <t>HOULDIZY</t>
  </si>
  <si>
    <t>0080168P</t>
  </si>
  <si>
    <t>ECOLE PRIMAIRE PUBLIQUE DE CHEMERY-VENDRESSE</t>
  </si>
  <si>
    <t>0324354423</t>
  </si>
  <si>
    <t>ce.0080168p@ac-reims.fr</t>
  </si>
  <si>
    <t>835026.7</t>
  </si>
  <si>
    <t>6946087.3</t>
  </si>
  <si>
    <t>49.5996235</t>
  </si>
  <si>
    <t>4.8670651</t>
  </si>
  <si>
    <t>08115</t>
  </si>
  <si>
    <t>CHEMERY-SUR-BAR</t>
  </si>
  <si>
    <t>0080171T</t>
  </si>
  <si>
    <t>0324268233</t>
  </si>
  <si>
    <t>ce.0080171t@ac-reims.fr</t>
  </si>
  <si>
    <t>841813.5</t>
  </si>
  <si>
    <t>6949152.1</t>
  </si>
  <si>
    <t>49.625678</t>
  </si>
  <si>
    <t>4.9619238</t>
  </si>
  <si>
    <t>08211</t>
  </si>
  <si>
    <t>HARAUCOURT</t>
  </si>
  <si>
    <t>0080179B</t>
  </si>
  <si>
    <t>0324304415</t>
  </si>
  <si>
    <t>ce.0080179b@ac-reims.fr</t>
  </si>
  <si>
    <t>824627.2</t>
  </si>
  <si>
    <t>6914234.9</t>
  </si>
  <si>
    <t>49.3155326</t>
  </si>
  <si>
    <t>4.7137571</t>
  </si>
  <si>
    <t>08303</t>
  </si>
  <si>
    <t>MONTHOIS</t>
  </si>
  <si>
    <t>0080183F</t>
  </si>
  <si>
    <t>ECOLE PRIMAIRE PUBLIQUE ROBERT GOBEZ</t>
  </si>
  <si>
    <t>0324356046</t>
  </si>
  <si>
    <t>ce.0080183f@ac-reims.fr</t>
  </si>
  <si>
    <t>818537.8</t>
  </si>
  <si>
    <t>6951192.1</t>
  </si>
  <si>
    <t>49.6487755</t>
  </si>
  <si>
    <t>4.6406033</t>
  </si>
  <si>
    <t>08341</t>
  </si>
  <si>
    <t>POIX-TERRON</t>
  </si>
  <si>
    <t>0080185H</t>
  </si>
  <si>
    <t>0324268111</t>
  </si>
  <si>
    <t>ce.0080185h@ac-reims.fr</t>
  </si>
  <si>
    <t>841607.2</t>
  </si>
  <si>
    <t>6946748.9</t>
  </si>
  <si>
    <t>49.6041349</t>
  </si>
  <si>
    <t>4.9582465</t>
  </si>
  <si>
    <t>08354</t>
  </si>
  <si>
    <t>0080187K</t>
  </si>
  <si>
    <t>0324267237</t>
  </si>
  <si>
    <t>ce.0080187k@ac-reims.fr</t>
  </si>
  <si>
    <t>844091.5</t>
  </si>
  <si>
    <t>6952110.2</t>
  </si>
  <si>
    <t>49.6517384</t>
  </si>
  <si>
    <t>4.994459</t>
  </si>
  <si>
    <t>08357</t>
  </si>
  <si>
    <t>REMILLY-AILLICOURT</t>
  </si>
  <si>
    <t>0080189M</t>
  </si>
  <si>
    <t>ECOLE PRIMAIRE PUBLIQUE JULES DESPLOUS</t>
  </si>
  <si>
    <t>0324351341</t>
  </si>
  <si>
    <t>ce.0080189m@ac-reims.fr</t>
  </si>
  <si>
    <t>810712.2</t>
  </si>
  <si>
    <t>6972371.9</t>
  </si>
  <si>
    <t>49.8404502</t>
  </si>
  <si>
    <t>4.5380316</t>
  </si>
  <si>
    <t>0080191P</t>
  </si>
  <si>
    <t>ECOLE PRIMAIRE PUBLIQUE PIERRE MENDES-FRANCE</t>
  </si>
  <si>
    <t>0324541154</t>
  </si>
  <si>
    <t>ce.0080191p@ac-reims.fr</t>
  </si>
  <si>
    <t>809380.2</t>
  </si>
  <si>
    <t>6981684.5</t>
  </si>
  <si>
    <t>49.924325</t>
  </si>
  <si>
    <t>4.5220252</t>
  </si>
  <si>
    <t>08367</t>
  </si>
  <si>
    <t>0080194T</t>
  </si>
  <si>
    <t>ECOLE PRIMAIRE PUBLIQUE D'HIRAUMONT</t>
  </si>
  <si>
    <t>0324541833</t>
  </si>
  <si>
    <t>ce.0080194t@ac-reims.fr</t>
  </si>
  <si>
    <t>810656.7</t>
  </si>
  <si>
    <t>6982606.9</t>
  </si>
  <si>
    <t>49.932387</t>
  </si>
  <si>
    <t>4.5400335</t>
  </si>
  <si>
    <t>0080197W</t>
  </si>
  <si>
    <t>0324718477</t>
  </si>
  <si>
    <t>ce.0080197w@ac-reims.fr</t>
  </si>
  <si>
    <t>825397.5</t>
  </si>
  <si>
    <t>6919081.9</t>
  </si>
  <si>
    <t>49.3589411</t>
  </si>
  <si>
    <t>4.7258027</t>
  </si>
  <si>
    <t>08406</t>
  </si>
  <si>
    <t>SAVIGNY-SUR-AISNE</t>
  </si>
  <si>
    <t>0080205E</t>
  </si>
  <si>
    <t>0324542366</t>
  </si>
  <si>
    <t>ce.0080205e@ac-reims.fr</t>
  </si>
  <si>
    <t>810757.6</t>
  </si>
  <si>
    <t>6978177.7</t>
  </si>
  <si>
    <t>49.8925891</t>
  </si>
  <si>
    <t>4.5402352</t>
  </si>
  <si>
    <t>08078</t>
  </si>
  <si>
    <t>BOURG-FIDELE</t>
  </si>
  <si>
    <t>0080210K</t>
  </si>
  <si>
    <t>ECOLE PRIMAIRE PUBLIQUE D'ETION</t>
  </si>
  <si>
    <t>0324332362</t>
  </si>
  <si>
    <t>ce.0080210k@ac-reims.fr</t>
  </si>
  <si>
    <t>822024.6</t>
  </si>
  <si>
    <t>6966847.7</t>
  </si>
  <si>
    <t>49.7887509</t>
  </si>
  <si>
    <t>4.6934936</t>
  </si>
  <si>
    <t>0080211L</t>
  </si>
  <si>
    <t>ECOLE PRIMAIRE PUBLIQUE HENRI THOMAS</t>
  </si>
  <si>
    <t>0324332239</t>
  </si>
  <si>
    <t>ce.0080211l@ac-reims.fr</t>
  </si>
  <si>
    <t>6965420.3</t>
  </si>
  <si>
    <t>49.7753494</t>
  </si>
  <si>
    <t>4.7343251</t>
  </si>
  <si>
    <t>0080216S</t>
  </si>
  <si>
    <t>0324590570</t>
  </si>
  <si>
    <t>ce.0080216s@ac-reims.fr</t>
  </si>
  <si>
    <t>820734.7</t>
  </si>
  <si>
    <t>6967747.6</t>
  </si>
  <si>
    <t>49.7970813</t>
  </si>
  <si>
    <t>4.6758624</t>
  </si>
  <si>
    <t>08137</t>
  </si>
  <si>
    <t>DAMOUZY</t>
  </si>
  <si>
    <t>0080217T</t>
  </si>
  <si>
    <t>0324714360</t>
  </si>
  <si>
    <t>ce.0080217t@ac-reims.fr</t>
  </si>
  <si>
    <t>814518.1</t>
  </si>
  <si>
    <t>6937584.8</t>
  </si>
  <si>
    <t>49.5272556</t>
  </si>
  <si>
    <t>4.5812137</t>
  </si>
  <si>
    <t>08151</t>
  </si>
  <si>
    <t>ECORDAL</t>
  </si>
  <si>
    <t>0080220W</t>
  </si>
  <si>
    <t>0324537764</t>
  </si>
  <si>
    <t>ce.0080220w@ac-reims.fr</t>
  </si>
  <si>
    <t>831578.5</t>
  </si>
  <si>
    <t>6970718.4</t>
  </si>
  <si>
    <t>49.8216041</t>
  </si>
  <si>
    <t>4.8272828</t>
  </si>
  <si>
    <t>08188</t>
  </si>
  <si>
    <t>GESPUNSART</t>
  </si>
  <si>
    <t>0080225B</t>
  </si>
  <si>
    <t>0324531134</t>
  </si>
  <si>
    <t>ce.0080225b@ac-reims.fr</t>
  </si>
  <si>
    <t>826806.4</t>
  </si>
  <si>
    <t>6972527.6</t>
  </si>
  <si>
    <t>49.8388279</t>
  </si>
  <si>
    <t>4.7615936</t>
  </si>
  <si>
    <t>08237</t>
  </si>
  <si>
    <t>JOIGNY-SUR-MEUSE</t>
  </si>
  <si>
    <t>0080232J</t>
  </si>
  <si>
    <t>0324352513</t>
  </si>
  <si>
    <t>ce.0080232j@ac-reims.fr</t>
  </si>
  <si>
    <t>803148.3</t>
  </si>
  <si>
    <t>6975249.9</t>
  </si>
  <si>
    <t>49.8675793</t>
  </si>
  <si>
    <t>4.4337025</t>
  </si>
  <si>
    <t>08282</t>
  </si>
  <si>
    <t>MAUBERT-FONTAINE</t>
  </si>
  <si>
    <t>0080234L</t>
  </si>
  <si>
    <t>ECOLE PRIMAIRE PUBLIQUE DU PETIT JOUR</t>
  </si>
  <si>
    <t>0324339692</t>
  </si>
  <si>
    <t>ce.0080234l@ac-reims.fr</t>
  </si>
  <si>
    <t>825859.1</t>
  </si>
  <si>
    <t>6965552.2</t>
  </si>
  <si>
    <t>49.7763639</t>
  </si>
  <si>
    <t>4.7462953</t>
  </si>
  <si>
    <t>08298</t>
  </si>
  <si>
    <t>MONTCY-NOTRE-DAME</t>
  </si>
  <si>
    <t>0080236N</t>
  </si>
  <si>
    <t>0324533463</t>
  </si>
  <si>
    <t>ce.0080236n@ac-reims.fr</t>
  </si>
  <si>
    <t>829195.4</t>
  </si>
  <si>
    <t>6969529.2</t>
  </si>
  <si>
    <t>49.8114139</t>
  </si>
  <si>
    <t>4.7938241</t>
  </si>
  <si>
    <t>08316</t>
  </si>
  <si>
    <t>NEUFMANIL</t>
  </si>
  <si>
    <t>0080239S</t>
  </si>
  <si>
    <t>ECOLE PRIMAIRE PUBLIQUE LA CACHETTE</t>
  </si>
  <si>
    <t>0324531222</t>
  </si>
  <si>
    <t>ce.0080239s@ac-reims.fr</t>
  </si>
  <si>
    <t>826166.7</t>
  </si>
  <si>
    <t>6970058.6</t>
  </si>
  <si>
    <t>49.8167798</t>
  </si>
  <si>
    <t>4.7519489</t>
  </si>
  <si>
    <t>08328</t>
  </si>
  <si>
    <t>0080241U</t>
  </si>
  <si>
    <t>ECOLE PRIMAIRE PUBLIQUE DEVANT NOUZON</t>
  </si>
  <si>
    <t>0324531186</t>
  </si>
  <si>
    <t>ce.0080241u@ac-reims.fr</t>
  </si>
  <si>
    <t>49.8170324</t>
  </si>
  <si>
    <t>4.7389345</t>
  </si>
  <si>
    <t>0080248B</t>
  </si>
  <si>
    <t>ECOLE PRIMAIRE PUBLIQUE DU CENTRE</t>
  </si>
  <si>
    <t>0324531209</t>
  </si>
  <si>
    <t>ce.0080248b@ac-reims.fr</t>
  </si>
  <si>
    <t>825833.1</t>
  </si>
  <si>
    <t>6970354.7</t>
  </si>
  <si>
    <t>49.8195057</t>
  </si>
  <si>
    <t>4.747409</t>
  </si>
  <si>
    <t>0080258M</t>
  </si>
  <si>
    <t>ECOLE PRIMAIRE PUBLIQUE ANDRE DHOTEL</t>
  </si>
  <si>
    <t>0324712276</t>
  </si>
  <si>
    <t>0324719472</t>
  </si>
  <si>
    <t>ce.0080258m@ac-reims.fr</t>
  </si>
  <si>
    <t>814407.5</t>
  </si>
  <si>
    <t>6931669.9</t>
  </si>
  <si>
    <t>49.4741266</t>
  </si>
  <si>
    <t>4.578055</t>
  </si>
  <si>
    <t>08025</t>
  </si>
  <si>
    <t>0080269Z</t>
  </si>
  <si>
    <t>ECOLE PRIMAIRE PUBLIQUE D'HARCY-SORMONNE</t>
  </si>
  <si>
    <t>0324351132</t>
  </si>
  <si>
    <t>ce.0080269z@ac-reims.fr</t>
  </si>
  <si>
    <t>812489.6</t>
  </si>
  <si>
    <t>6971986.9</t>
  </si>
  <si>
    <t>49.8366786</t>
  </si>
  <si>
    <t>4.5626113</t>
  </si>
  <si>
    <t>08212</t>
  </si>
  <si>
    <t>HARCY</t>
  </si>
  <si>
    <t>0080272C</t>
  </si>
  <si>
    <t>0324404738</t>
  </si>
  <si>
    <t>ce.0080272c@ac-reims.fr</t>
  </si>
  <si>
    <t>812497.3</t>
  </si>
  <si>
    <t>6952620.8</t>
  </si>
  <si>
    <t>49.66271</t>
  </si>
  <si>
    <t>4.557413</t>
  </si>
  <si>
    <t>08236</t>
  </si>
  <si>
    <t>JANDUN</t>
  </si>
  <si>
    <t>0080274E</t>
  </si>
  <si>
    <t>ECOLE PRIMAIRE PUBLIQUE JULES MARY</t>
  </si>
  <si>
    <t>0324350656</t>
  </si>
  <si>
    <t>ce.0080274e@ac-reims.fr</t>
  </si>
  <si>
    <t>811239.5</t>
  </si>
  <si>
    <t>6951850.1</t>
  </si>
  <si>
    <t>49.6560077</t>
  </si>
  <si>
    <t>4.5397964</t>
  </si>
  <si>
    <t>08248</t>
  </si>
  <si>
    <t>LAUNOIS-SUR-VENCE</t>
  </si>
  <si>
    <t>0080277H</t>
  </si>
  <si>
    <t>ECOLE PRIMAIRE PUBLIQUE GUILLAUME DE MACHAULT</t>
  </si>
  <si>
    <t>0324304848</t>
  </si>
  <si>
    <t>ce.0080277h@ac-reims.fr</t>
  </si>
  <si>
    <t>808715.7</t>
  </si>
  <si>
    <t>6918320.7</t>
  </si>
  <si>
    <t>49.3551592</t>
  </si>
  <si>
    <t>4.4960775</t>
  </si>
  <si>
    <t>08264</t>
  </si>
  <si>
    <t>MACHAULT</t>
  </si>
  <si>
    <t>0080283P</t>
  </si>
  <si>
    <t>0324403285</t>
  </si>
  <si>
    <t>ce.0080283p@ac-reims.fr</t>
  </si>
  <si>
    <t>816759.6</t>
  </si>
  <si>
    <t>49.8882065</t>
  </si>
  <si>
    <t>4.6235731</t>
  </si>
  <si>
    <t>08284</t>
  </si>
  <si>
    <t>LES MAZURES</t>
  </si>
  <si>
    <t>0080284R</t>
  </si>
  <si>
    <t>ECOLE PRIMAIRE PUBLIQUE DE MONTCORNET-CLIRON</t>
  </si>
  <si>
    <t>0324533393</t>
  </si>
  <si>
    <t>ce.0080284r@ac-reims.fr</t>
  </si>
  <si>
    <t>817212.7</t>
  </si>
  <si>
    <t>6971407.8</t>
  </si>
  <si>
    <t>49.8306198</t>
  </si>
  <si>
    <t>4.6280366</t>
  </si>
  <si>
    <t>08297</t>
  </si>
  <si>
    <t>MONTCORNET</t>
  </si>
  <si>
    <t>0080290X</t>
  </si>
  <si>
    <t>ECOLE PRIMAIRE PUBLIQUE JULES MICHELET</t>
  </si>
  <si>
    <t>0324549403</t>
  </si>
  <si>
    <t>ce.0080290x@ac-reims.fr</t>
  </si>
  <si>
    <t>815433.4</t>
  </si>
  <si>
    <t>6972290.2</t>
  </si>
  <si>
    <t>49.8388726</t>
  </si>
  <si>
    <t>4.6035785</t>
  </si>
  <si>
    <t>08361</t>
  </si>
  <si>
    <t>RENWEZ</t>
  </si>
  <si>
    <t>0080298F</t>
  </si>
  <si>
    <t>0324326838</t>
  </si>
  <si>
    <t>ce.0080298f@ac-reims.fr</t>
  </si>
  <si>
    <t>819077.5</t>
  </si>
  <si>
    <t>6974775.7</t>
  </si>
  <si>
    <t>49.8605216</t>
  </si>
  <si>
    <t>4.6549106</t>
  </si>
  <si>
    <t>08408</t>
  </si>
  <si>
    <t>SECHEVAL</t>
  </si>
  <si>
    <t>0080302K</t>
  </si>
  <si>
    <t>0324529280</t>
  </si>
  <si>
    <t>ce.0080302k@ac-reims.fr</t>
  </si>
  <si>
    <t>817858.7</t>
  </si>
  <si>
    <t>6967606.9</t>
  </si>
  <si>
    <t>49.7963593</t>
  </si>
  <si>
    <t>4.6359131</t>
  </si>
  <si>
    <t>08457</t>
  </si>
  <si>
    <t>TOURNES</t>
  </si>
  <si>
    <t>0080306P</t>
  </si>
  <si>
    <t>ECOLE PRIMAIRE PUBLIQUE JEAN MACE</t>
  </si>
  <si>
    <t>0324334435</t>
  </si>
  <si>
    <t>0324599936</t>
  </si>
  <si>
    <t>ce.0080306p@ac-reims.fr</t>
  </si>
  <si>
    <t>827040.1</t>
  </si>
  <si>
    <t>6965728.3</t>
  </si>
  <si>
    <t>49.77771</t>
  </si>
  <si>
    <t>4.7627308</t>
  </si>
  <si>
    <t>08003</t>
  </si>
  <si>
    <t>AIGLEMONT</t>
  </si>
  <si>
    <t>0080311V</t>
  </si>
  <si>
    <t>ECOLE PRIMAIRE PUBLIQUE MOZART</t>
  </si>
  <si>
    <t>0324332644</t>
  </si>
  <si>
    <t>ce.0080311v@ac-reims.fr</t>
  </si>
  <si>
    <t>823200.9</t>
  </si>
  <si>
    <t>49.7817981</t>
  </si>
  <si>
    <t>4.7095887</t>
  </si>
  <si>
    <t>0080318C</t>
  </si>
  <si>
    <t>ECOLE PRIMAIRE PUBLIQUE KENNEDY / JEAN JAURES</t>
  </si>
  <si>
    <t>0324333970</t>
  </si>
  <si>
    <t>ce.0080318c@ac-reims.fr</t>
  </si>
  <si>
    <t>824082.3</t>
  </si>
  <si>
    <t>6964888.2</t>
  </si>
  <si>
    <t>49.7707501</t>
  </si>
  <si>
    <t>4.7214492</t>
  </si>
  <si>
    <t>0080326L</t>
  </si>
  <si>
    <t>ECOLE PRIMAIRE PUBLIQUE ROBERT PAUL</t>
  </si>
  <si>
    <t>0324522795</t>
  </si>
  <si>
    <t>ce.0080326l@ac-reims.fr</t>
  </si>
  <si>
    <t>831041.5</t>
  </si>
  <si>
    <t>6964711.7</t>
  </si>
  <si>
    <t>49.7677635</t>
  </si>
  <si>
    <t>4.8179078</t>
  </si>
  <si>
    <t>08187</t>
  </si>
  <si>
    <t>GERNELLE</t>
  </si>
  <si>
    <t>0080328N</t>
  </si>
  <si>
    <t>0324581977</t>
  </si>
  <si>
    <t>ce.0080328n@ac-reims.fr</t>
  </si>
  <si>
    <t>829646.4</t>
  </si>
  <si>
    <t>6966073.9</t>
  </si>
  <si>
    <t>49.7802862</t>
  </si>
  <si>
    <t>4.7989911</t>
  </si>
  <si>
    <t>08199</t>
  </si>
  <si>
    <t>LA GRANDVILLE</t>
  </si>
  <si>
    <t>0080331S</t>
  </si>
  <si>
    <t>0324581364</t>
  </si>
  <si>
    <t>ce.0080331s@ac-reims.fr</t>
  </si>
  <si>
    <t>828730.9</t>
  </si>
  <si>
    <t>6960999.8</t>
  </si>
  <si>
    <t>49.734895</t>
  </si>
  <si>
    <t>4.7847007</t>
  </si>
  <si>
    <t>08263</t>
  </si>
  <si>
    <t>LUMES</t>
  </si>
  <si>
    <t>0080335W</t>
  </si>
  <si>
    <t>ECOLE PRIMAIRE PUBLIQUE ROBERT MEISSNER</t>
  </si>
  <si>
    <t>0324572955</t>
  </si>
  <si>
    <t>ce.0080335w@ac-reims.fr</t>
  </si>
  <si>
    <t>821900.8</t>
  </si>
  <si>
    <t>6962815.5</t>
  </si>
  <si>
    <t>49.7525553</t>
  </si>
  <si>
    <t>4.6905781</t>
  </si>
  <si>
    <t>08346</t>
  </si>
  <si>
    <t>PRIX-LES-MEZIERES</t>
  </si>
  <si>
    <t>0080337Y</t>
  </si>
  <si>
    <t>0324580128</t>
  </si>
  <si>
    <t>ce.0080337y@ac-reims.fr</t>
  </si>
  <si>
    <t>827678.5</t>
  </si>
  <si>
    <t>6964191.2</t>
  </si>
  <si>
    <t>49.7637748</t>
  </si>
  <si>
    <t>4.7711076</t>
  </si>
  <si>
    <t>08385</t>
  </si>
  <si>
    <t>SAINT-LAURENT</t>
  </si>
  <si>
    <t>0080340B</t>
  </si>
  <si>
    <t>ECOLE PRIMAIRE PUBLIQUE SEMEUSE</t>
  </si>
  <si>
    <t>0324373006</t>
  </si>
  <si>
    <t>ce.0080340b@ac-reims.fr</t>
  </si>
  <si>
    <t>826336.4</t>
  </si>
  <si>
    <t>6962522.9</t>
  </si>
  <si>
    <t>49.7490583</t>
  </si>
  <si>
    <t>4.7519832</t>
  </si>
  <si>
    <t>0080343E</t>
  </si>
  <si>
    <t>ECOLE PRIMAIRE PUBLIQUE LE CHARME</t>
  </si>
  <si>
    <t>0324373009</t>
  </si>
  <si>
    <t>ce.0080343e@ac-reims.fr</t>
  </si>
  <si>
    <t>825601.1</t>
  </si>
  <si>
    <t>6962086.5</t>
  </si>
  <si>
    <t>49.7452844</t>
  </si>
  <si>
    <t>4.7416563</t>
  </si>
  <si>
    <t>0080349L</t>
  </si>
  <si>
    <t>ECOLE PRIMAIRE PUBLIQUE FRANCOIS MITTERRAND</t>
  </si>
  <si>
    <t>0324521522</t>
  </si>
  <si>
    <t>ce.0080349l@ac-reims.fr</t>
  </si>
  <si>
    <t>49.7350669</t>
  </si>
  <si>
    <t>4.825378</t>
  </si>
  <si>
    <t>08488</t>
  </si>
  <si>
    <t>VIVIER-AU-COURT</t>
  </si>
  <si>
    <t>0080350M</t>
  </si>
  <si>
    <t>ECOLE PRIMAIRE PUBLIQUE CENTRE</t>
  </si>
  <si>
    <t>0324562763</t>
  </si>
  <si>
    <t>ce.0080350m@ac-reims.fr</t>
  </si>
  <si>
    <t>821164.9</t>
  </si>
  <si>
    <t>6964718.6</t>
  </si>
  <si>
    <t>49.7697913</t>
  </si>
  <si>
    <t>4.6809371</t>
  </si>
  <si>
    <t>0080362A</t>
  </si>
  <si>
    <t>ECOLE PRIMAIRE PUBLIQUE JACQUES PREVERT</t>
  </si>
  <si>
    <t>0324300177</t>
  </si>
  <si>
    <t>0324302650</t>
  </si>
  <si>
    <t>ce.0080362a@ac-reims.fr</t>
  </si>
  <si>
    <t>841991.4</t>
  </si>
  <si>
    <t>6927117.7</t>
  </si>
  <si>
    <t>49.4276732</t>
  </si>
  <si>
    <t>4.9568311</t>
  </si>
  <si>
    <t>08089</t>
  </si>
  <si>
    <t>BUZANCY</t>
  </si>
  <si>
    <t>0080364C</t>
  </si>
  <si>
    <t>ECOLE ELEMENTAIRE PUBLIQUE LA CITADELLE</t>
  </si>
  <si>
    <t>0324572631</t>
  </si>
  <si>
    <t>ce.0080364c@ac-reims.fr</t>
  </si>
  <si>
    <t>824127.6</t>
  </si>
  <si>
    <t>6963665.7</t>
  </si>
  <si>
    <t>49.7597601</t>
  </si>
  <si>
    <t>4.7217078</t>
  </si>
  <si>
    <t>0080365D</t>
  </si>
  <si>
    <t>ECOLE PRIMAIRE PUBLIQUE SAINT JULIEN</t>
  </si>
  <si>
    <t>0324574875</t>
  </si>
  <si>
    <t>ce.0080365d@ac-reims.fr</t>
  </si>
  <si>
    <t>823354.8</t>
  </si>
  <si>
    <t>6963830.9</t>
  </si>
  <si>
    <t>49.7613949</t>
  </si>
  <si>
    <t>4.7110417</t>
  </si>
  <si>
    <t>0080371K</t>
  </si>
  <si>
    <t>ECOLE PRIMAIRE PUBLIQUE HENRY BRONNERT</t>
  </si>
  <si>
    <t>0324574448</t>
  </si>
  <si>
    <t>ce.0080371k@ac-reims.fr</t>
  </si>
  <si>
    <t>822041.8</t>
  </si>
  <si>
    <t>6964107.8</t>
  </si>
  <si>
    <t>49.7641365</t>
  </si>
  <si>
    <t>4.6929171</t>
  </si>
  <si>
    <t>0080374N</t>
  </si>
  <si>
    <t>ECOLE PRIMAIRE PUBLIQUE BAUDIN</t>
  </si>
  <si>
    <t>0324570126</t>
  </si>
  <si>
    <t>ce.0080374n@ac-reims.fr</t>
  </si>
  <si>
    <t>6962966.7</t>
  </si>
  <si>
    <t>49.75336</t>
  </si>
  <si>
    <t>4.7300563</t>
  </si>
  <si>
    <t>0080379U</t>
  </si>
  <si>
    <t>ECOLE PRIMAIRE PUBLIQUE PIERRE BROSSOLETTE</t>
  </si>
  <si>
    <t>0324570521</t>
  </si>
  <si>
    <t>ce.0080379u@ac-reims.fr</t>
  </si>
  <si>
    <t>823898.5</t>
  </si>
  <si>
    <t>6962394.9</t>
  </si>
  <si>
    <t>49.7483898</t>
  </si>
  <si>
    <t>4.7181476</t>
  </si>
  <si>
    <t>0080380V</t>
  </si>
  <si>
    <t>ECOLE PRIMAIRE PUBLIQUE ALBERT CAQUOT</t>
  </si>
  <si>
    <t>0324571439</t>
  </si>
  <si>
    <t>ce.0080380v@ac-reims.fr</t>
  </si>
  <si>
    <t>823137.5</t>
  </si>
  <si>
    <t>6963002.3</t>
  </si>
  <si>
    <t>49.7539942</t>
  </si>
  <si>
    <t>4.7077799</t>
  </si>
  <si>
    <t>0080384Z</t>
  </si>
  <si>
    <t>ECOLE PRIMAIRE PUBLIQUE AMBROISE CROIZAT</t>
  </si>
  <si>
    <t>0324574692</t>
  </si>
  <si>
    <t>ce.0080384z@ac-reims.fr</t>
  </si>
  <si>
    <t>825406.9</t>
  </si>
  <si>
    <t>6963544.5</t>
  </si>
  <si>
    <t>49.7584195</t>
  </si>
  <si>
    <t>4.7394095</t>
  </si>
  <si>
    <t>0080391G</t>
  </si>
  <si>
    <t>0324374270</t>
  </si>
  <si>
    <t>ce.0080391g@ac-reims.fr</t>
  </si>
  <si>
    <t>823771.5</t>
  </si>
  <si>
    <t>6960396.1</t>
  </si>
  <si>
    <t>49.7304597</t>
  </si>
  <si>
    <t>4.7157848</t>
  </si>
  <si>
    <t>08180</t>
  </si>
  <si>
    <t>LA FRANCHEVILLE</t>
  </si>
  <si>
    <t>0080395L</t>
  </si>
  <si>
    <t>0324544183</t>
  </si>
  <si>
    <t>ce.0080395l@ac-reims.fr</t>
  </si>
  <si>
    <t>796770.3</t>
  </si>
  <si>
    <t>6963810.7</t>
  </si>
  <si>
    <t>49.7658313</t>
  </si>
  <si>
    <t>4.3423669</t>
  </si>
  <si>
    <t>08254</t>
  </si>
  <si>
    <t>LIART</t>
  </si>
  <si>
    <t>0080401T</t>
  </si>
  <si>
    <t>0324358106</t>
  </si>
  <si>
    <t>ce.0080401t@ac-reims.fr</t>
  </si>
  <si>
    <t>807837.8</t>
  </si>
  <si>
    <t>6966353.9</t>
  </si>
  <si>
    <t>49.7868897</t>
  </si>
  <si>
    <t>4.4965254</t>
  </si>
  <si>
    <t>08370</t>
  </si>
  <si>
    <t>ROUVROY-SUR-AUDRY</t>
  </si>
  <si>
    <t>0080402U</t>
  </si>
  <si>
    <t>0324355129</t>
  </si>
  <si>
    <t>ce.0080402u@ac-reims.fr</t>
  </si>
  <si>
    <t>791189.3</t>
  </si>
  <si>
    <t>6968383.9</t>
  </si>
  <si>
    <t>49.8077415</t>
  </si>
  <si>
    <t>4.2659797</t>
  </si>
  <si>
    <t>08373</t>
  </si>
  <si>
    <t>RUMIGNY</t>
  </si>
  <si>
    <t>0080409B</t>
  </si>
  <si>
    <t>0324355224</t>
  </si>
  <si>
    <t>ce.0080409b@ac-reims.fr</t>
  </si>
  <si>
    <t>803430.4</t>
  </si>
  <si>
    <t>6965090.7</t>
  </si>
  <si>
    <t>49.7762775</t>
  </si>
  <si>
    <t>4.4350566</t>
  </si>
  <si>
    <t>08026</t>
  </si>
  <si>
    <t>AUBIGNY-LES-POTHEES</t>
  </si>
  <si>
    <t>0080410C</t>
  </si>
  <si>
    <t>0324226703</t>
  </si>
  <si>
    <t>ce.0080410c@ac-reims.fr</t>
  </si>
  <si>
    <t>846695.5</t>
  </si>
  <si>
    <t>6947746.4</t>
  </si>
  <si>
    <t>49.6119416</t>
  </si>
  <si>
    <t>5.0289352</t>
  </si>
  <si>
    <t>08034</t>
  </si>
  <si>
    <t>AUTRECOURT-ET-POURRON</t>
  </si>
  <si>
    <t>0080412E</t>
  </si>
  <si>
    <t>0324262287</t>
  </si>
  <si>
    <t>ce.0080412e@ac-reims.fr</t>
  </si>
  <si>
    <t>848896.2</t>
  </si>
  <si>
    <t>6939733.7</t>
  </si>
  <si>
    <t>49.5394469</t>
  </si>
  <si>
    <t>5.0564736</t>
  </si>
  <si>
    <t>08055</t>
  </si>
  <si>
    <t>BEAUMONT-EN-ARGONNE</t>
  </si>
  <si>
    <t>0080415H</t>
  </si>
  <si>
    <t>0967213977</t>
  </si>
  <si>
    <t>ce.0080415h@ac-reims.fr</t>
  </si>
  <si>
    <t>850015.4</t>
  </si>
  <si>
    <t>6953523.1</t>
  </si>
  <si>
    <t>49.663058</t>
  </si>
  <si>
    <t>5.0769326</t>
  </si>
  <si>
    <t>08083</t>
  </si>
  <si>
    <t>BREVILLY</t>
  </si>
  <si>
    <t>0080421P</t>
  </si>
  <si>
    <t>0324263504</t>
  </si>
  <si>
    <t>ce.0080421p@ac-reims.fr</t>
  </si>
  <si>
    <t>847305.4</t>
  </si>
  <si>
    <t>6954549.6</t>
  </si>
  <si>
    <t>49.6729134</t>
  </si>
  <si>
    <t>5.0397971</t>
  </si>
  <si>
    <t>0080430Z</t>
  </si>
  <si>
    <t>0324714286</t>
  </si>
  <si>
    <t>ce.0080430z@ac-reims.fr</t>
  </si>
  <si>
    <t>835686.1</t>
  </si>
  <si>
    <t>6917252.8</t>
  </si>
  <si>
    <t>49.3404002</t>
  </si>
  <si>
    <t>4.8667554</t>
  </si>
  <si>
    <t>08198</t>
  </si>
  <si>
    <t>0080438H</t>
  </si>
  <si>
    <t>0324261312</t>
  </si>
  <si>
    <t>ce.0080438h@ac-reims.fr</t>
  </si>
  <si>
    <t>849880.2</t>
  </si>
  <si>
    <t>6947269.6</t>
  </si>
  <si>
    <t>49.6069152</t>
  </si>
  <si>
    <t>5.0727894</t>
  </si>
  <si>
    <t>08311</t>
  </si>
  <si>
    <t>MOUZON</t>
  </si>
  <si>
    <t>0080448U</t>
  </si>
  <si>
    <t>ECOLE PRIMAIRE PUBLIQUE ABEL DODEMAN</t>
  </si>
  <si>
    <t>0324718547</t>
  </si>
  <si>
    <t>ce.0080448u@ac-reims.fr</t>
  </si>
  <si>
    <t>823318.6</t>
  </si>
  <si>
    <t>6923440.5</t>
  </si>
  <si>
    <t>49.3985147</t>
  </si>
  <si>
    <t>4.6984905</t>
  </si>
  <si>
    <t>0080449V</t>
  </si>
  <si>
    <t>ECOLE PRIMAIRE PUBLIQUE HIPPOLYTE TAINE</t>
  </si>
  <si>
    <t>0324718218</t>
  </si>
  <si>
    <t>ce.0080449v@ac-reims.fr</t>
  </si>
  <si>
    <t>823712.4</t>
  </si>
  <si>
    <t>6923261.6</t>
  </si>
  <si>
    <t>49.3968308</t>
  </si>
  <si>
    <t>4.7038596</t>
  </si>
  <si>
    <t>0080469S</t>
  </si>
  <si>
    <t>ECOLE PRIMAIRE PUBLIQUE PIERRE TOUFFLIN</t>
  </si>
  <si>
    <t>0324388290</t>
  </si>
  <si>
    <t>ce.0080469s@ac-reims.fr</t>
  </si>
  <si>
    <t>793527.9</t>
  </si>
  <si>
    <t>49.440924</t>
  </si>
  <si>
    <t>4.2891964</t>
  </si>
  <si>
    <t>08435</t>
  </si>
  <si>
    <t>TAGNON</t>
  </si>
  <si>
    <t>0080472V</t>
  </si>
  <si>
    <t>0324389170</t>
  </si>
  <si>
    <t>ce.0080472v@ac-reims.fr</t>
  </si>
  <si>
    <t>6923924.5</t>
  </si>
  <si>
    <t>49.4076868</t>
  </si>
  <si>
    <t>4.310863</t>
  </si>
  <si>
    <t>08314</t>
  </si>
  <si>
    <t>NEUFLIZE</t>
  </si>
  <si>
    <t>0080476Z</t>
  </si>
  <si>
    <t>ECOLE PRIMAIRE PUBLIQUE PAUL VERLAINE</t>
  </si>
  <si>
    <t>0324727146</t>
  </si>
  <si>
    <t>ce.0080476z@ac-reims.fr</t>
  </si>
  <si>
    <t>800090.8</t>
  </si>
  <si>
    <t>6922881.7</t>
  </si>
  <si>
    <t>49.3975606</t>
  </si>
  <si>
    <t>4.3785078</t>
  </si>
  <si>
    <t>08239</t>
  </si>
  <si>
    <t>0080486K</t>
  </si>
  <si>
    <t>0324385970</t>
  </si>
  <si>
    <t>ce.0080486k@ac-reims.fr</t>
  </si>
  <si>
    <t>798788.9</t>
  </si>
  <si>
    <t>6934008.2</t>
  </si>
  <si>
    <t>49.4977528</t>
  </si>
  <si>
    <t>4.3632262</t>
  </si>
  <si>
    <t>08403</t>
  </si>
  <si>
    <t>0080491R</t>
  </si>
  <si>
    <t>ECOLE PRIMAIRE PUBLIQUE LOUIS JOUVET</t>
  </si>
  <si>
    <t>0324385357</t>
  </si>
  <si>
    <t>ce.0080491r@ac-reims.fr</t>
  </si>
  <si>
    <t>799637.2</t>
  </si>
  <si>
    <t>6935160.2</t>
  </si>
  <si>
    <t>49.5079725</t>
  </si>
  <si>
    <t>4.3752067</t>
  </si>
  <si>
    <t>0080493T</t>
  </si>
  <si>
    <t>ECOLE PRIMAIRE PUBLIQUE GAMBETTA</t>
  </si>
  <si>
    <t>0324385276</t>
  </si>
  <si>
    <t>ce.0080493t@ac-reims.fr</t>
  </si>
  <si>
    <t>798648.5</t>
  </si>
  <si>
    <t>6934717.2</t>
  </si>
  <si>
    <t>49.5041456</t>
  </si>
  <si>
    <t>4.3614578</t>
  </si>
  <si>
    <t>0080495V</t>
  </si>
  <si>
    <t>ECOLE PRIMAIRE PUBLIQUE MAZARIN</t>
  </si>
  <si>
    <t>0324380891</t>
  </si>
  <si>
    <t>ce.0080495v@ac-reims.fr</t>
  </si>
  <si>
    <t>6935423.2</t>
  </si>
  <si>
    <t>49.5104059</t>
  </si>
  <si>
    <t>4.369071</t>
  </si>
  <si>
    <t>0080503D</t>
  </si>
  <si>
    <t>ECOLE PRIMAIRE PUBLIQUE COUCY 1ERE SECTION</t>
  </si>
  <si>
    <t>0324720782</t>
  </si>
  <si>
    <t>ce.0080503d@ac-reims.fr</t>
  </si>
  <si>
    <t>805621.6</t>
  </si>
  <si>
    <t>6934828.6</t>
  </si>
  <si>
    <t>49.504028</t>
  </si>
  <si>
    <t>4.4577015</t>
  </si>
  <si>
    <t>0080509K</t>
  </si>
  <si>
    <t>0324724100</t>
  </si>
  <si>
    <t>ce.0080509k@ac-reims.fr</t>
  </si>
  <si>
    <t>808265.9</t>
  </si>
  <si>
    <t>6936276.2</t>
  </si>
  <si>
    <t>49.5165915</t>
  </si>
  <si>
    <t>4.4945654</t>
  </si>
  <si>
    <t>08008</t>
  </si>
  <si>
    <t>AMAGNE</t>
  </si>
  <si>
    <t>0080513P</t>
  </si>
  <si>
    <t>0324729762</t>
  </si>
  <si>
    <t>ce.0080513p@ac-reims.fr</t>
  </si>
  <si>
    <t>779915.2</t>
  </si>
  <si>
    <t>49.4582968</t>
  </si>
  <si>
    <t>4.1019164</t>
  </si>
  <si>
    <t>08473</t>
  </si>
  <si>
    <t>VIEUX-LES-ASFELD</t>
  </si>
  <si>
    <t>0080519W</t>
  </si>
  <si>
    <t>ECOLE PRIMAIRE PUBLIQUE ARC-EN-CIEL</t>
  </si>
  <si>
    <t>0324725107</t>
  </si>
  <si>
    <t>ce.0080519w@ac-reims.fr</t>
  </si>
  <si>
    <t>781497.7</t>
  </si>
  <si>
    <t>6935475.1</t>
  </si>
  <si>
    <t>49.513383</t>
  </si>
  <si>
    <t>4.1249423</t>
  </si>
  <si>
    <t>08381</t>
  </si>
  <si>
    <t>SAINT-GERMAINMONT</t>
  </si>
  <si>
    <t>0080521Y</t>
  </si>
  <si>
    <t>0324724445</t>
  </si>
  <si>
    <t>ce.0080521y@ac-reims.fr</t>
  </si>
  <si>
    <t>779934.9</t>
  </si>
  <si>
    <t>49.4224537</t>
  </si>
  <si>
    <t>4.101421</t>
  </si>
  <si>
    <t>08340</t>
  </si>
  <si>
    <t>POILCOURT-SYDNEY</t>
  </si>
  <si>
    <t>0080525C</t>
  </si>
  <si>
    <t>0324722427</t>
  </si>
  <si>
    <t>ce.0080525c@ac-reims.fr</t>
  </si>
  <si>
    <t>797888.3</t>
  </si>
  <si>
    <t>6948831.3</t>
  </si>
  <si>
    <t>49.6310839</t>
  </si>
  <si>
    <t>4.3543089</t>
  </si>
  <si>
    <t>08499</t>
  </si>
  <si>
    <t>WASIGNY</t>
  </si>
  <si>
    <t>0080526D</t>
  </si>
  <si>
    <t>0324381405</t>
  </si>
  <si>
    <t>ce.0080526d@ac-reims.fr</t>
  </si>
  <si>
    <t>790239.6</t>
  </si>
  <si>
    <t>6931297.5</t>
  </si>
  <si>
    <t>49.4746623</t>
  </si>
  <si>
    <t>4.244682</t>
  </si>
  <si>
    <t>08038</t>
  </si>
  <si>
    <t>AVANCON</t>
  </si>
  <si>
    <t>0080528F</t>
  </si>
  <si>
    <t>ECOLE PRIMAIRE PUBLIQUE JEAN DION</t>
  </si>
  <si>
    <t>0324724753</t>
  </si>
  <si>
    <t>0324728790</t>
  </si>
  <si>
    <t>ce.0080528f@ac-reims.fr</t>
  </si>
  <si>
    <t>790157.4</t>
  </si>
  <si>
    <t>6937380.9</t>
  </si>
  <si>
    <t>49.5293411</t>
  </si>
  <si>
    <t>4.2448711</t>
  </si>
  <si>
    <t>08107</t>
  </si>
  <si>
    <t>CHATEAU-PORCIEN</t>
  </si>
  <si>
    <t>0080532K</t>
  </si>
  <si>
    <t>ECOLE PRIMAIRE PUBLIQUE PIERRE COCHART</t>
  </si>
  <si>
    <t>0324396852</t>
  </si>
  <si>
    <t>ce.0080532k@ac-reims.fr</t>
  </si>
  <si>
    <t>782170.4</t>
  </si>
  <si>
    <t>6945654.1</t>
  </si>
  <si>
    <t>49.6047638</t>
  </si>
  <si>
    <t>4.1362482</t>
  </si>
  <si>
    <t>08210</t>
  </si>
  <si>
    <t>HANNOGNE-SAINT-REMY</t>
  </si>
  <si>
    <t>0080537R</t>
  </si>
  <si>
    <t>0324380413</t>
  </si>
  <si>
    <t>ce.0080537r@ac-reims.fr</t>
  </si>
  <si>
    <t>788440.1</t>
  </si>
  <si>
    <t>49.4554091</t>
  </si>
  <si>
    <t>4.2194031</t>
  </si>
  <si>
    <t>08386</t>
  </si>
  <si>
    <t>SAINT-LOUP-EN-CHAMPAGNE</t>
  </si>
  <si>
    <t>0080545Z</t>
  </si>
  <si>
    <t>ECOLE PRIMAIRE PUBLIQUE DU PRE VERS L'AISNE</t>
  </si>
  <si>
    <t>0324729466</t>
  </si>
  <si>
    <t>ce.0080545z@ac-reims.fr</t>
  </si>
  <si>
    <t>781022.4</t>
  </si>
  <si>
    <t>6930645.7</t>
  </si>
  <si>
    <t>49.4700439</t>
  </si>
  <si>
    <t>4.1174392</t>
  </si>
  <si>
    <t>08024</t>
  </si>
  <si>
    <t>0080547B</t>
  </si>
  <si>
    <t>0324729723</t>
  </si>
  <si>
    <t>ce.0080547b@ac-reims.fr</t>
  </si>
  <si>
    <t>49.4557496</t>
  </si>
  <si>
    <t>4.0843612</t>
  </si>
  <si>
    <t>08039</t>
  </si>
  <si>
    <t>AVAUX</t>
  </si>
  <si>
    <t>0080554J</t>
  </si>
  <si>
    <t>0324722984</t>
  </si>
  <si>
    <t>ce.0080554j@ac-reims.fr</t>
  </si>
  <si>
    <t>781691.3</t>
  </si>
  <si>
    <t>6925643.8</t>
  </si>
  <si>
    <t>49.4250063</t>
  </si>
  <si>
    <t>4.1256798</t>
  </si>
  <si>
    <t>08229</t>
  </si>
  <si>
    <t>HOUDILCOURT</t>
  </si>
  <si>
    <t>0080559P</t>
  </si>
  <si>
    <t>0324721267</t>
  </si>
  <si>
    <t>ce.0080559p@ac-reims.fr</t>
  </si>
  <si>
    <t>808699.5</t>
  </si>
  <si>
    <t>6942661.6</t>
  </si>
  <si>
    <t>49.5738925</t>
  </si>
  <si>
    <t>4.5022264</t>
  </si>
  <si>
    <t>08402</t>
  </si>
  <si>
    <t>SAULCES-MONCLIN</t>
  </si>
  <si>
    <t>0080562T</t>
  </si>
  <si>
    <t>0324387149</t>
  </si>
  <si>
    <t>ce.0080562t@ac-reims.fr</t>
  </si>
  <si>
    <t>6945354.3</t>
  </si>
  <si>
    <t>49.599038</t>
  </si>
  <si>
    <t>4.4239268</t>
  </si>
  <si>
    <t>08329</t>
  </si>
  <si>
    <t>NOVION-PORCIEN</t>
  </si>
  <si>
    <t>0080586U</t>
  </si>
  <si>
    <t>0324726183</t>
  </si>
  <si>
    <t>ce.0080586u@ac-reims.fr</t>
  </si>
  <si>
    <t>789354.4</t>
  </si>
  <si>
    <t>49.646104</t>
  </si>
  <si>
    <t>4.2365923</t>
  </si>
  <si>
    <t>08113</t>
  </si>
  <si>
    <t>CHAUMONT-PORCIEN</t>
  </si>
  <si>
    <t>0080590Y</t>
  </si>
  <si>
    <t>ECOLE PRIMAIRE PUBLIQUE JULES MOURON</t>
  </si>
  <si>
    <t>0324535150</t>
  </si>
  <si>
    <t>ce.0080590y@ac-reims.fr</t>
  </si>
  <si>
    <t>792028.6</t>
  </si>
  <si>
    <t>6979207.5</t>
  </si>
  <si>
    <t>49.904843</t>
  </si>
  <si>
    <t>4.2800653</t>
  </si>
  <si>
    <t>08420</t>
  </si>
  <si>
    <t>0080598G</t>
  </si>
  <si>
    <t>ECOLE PRIMAIRE PUBLIQUE MON IDEE</t>
  </si>
  <si>
    <t>0324543614</t>
  </si>
  <si>
    <t>ce.0080598g@ac-reims.fr</t>
  </si>
  <si>
    <t>799291.5</t>
  </si>
  <si>
    <t>6975395.4</t>
  </si>
  <si>
    <t>49.8695035</t>
  </si>
  <si>
    <t>4.3801416</t>
  </si>
  <si>
    <t>08037</t>
  </si>
  <si>
    <t>AUVILLERS-LES-FORGES</t>
  </si>
  <si>
    <t>0080606R</t>
  </si>
  <si>
    <t>ECOLE PRIMAIRE PUBLIQUE PIERRE CONGAR/FOND DE GIVONNE</t>
  </si>
  <si>
    <t>0324270976</t>
  </si>
  <si>
    <t>ce.0080606r@ac-reims.fr</t>
  </si>
  <si>
    <t>841749.8</t>
  </si>
  <si>
    <t>6957716.3</t>
  </si>
  <si>
    <t>49.7026241</t>
  </si>
  <si>
    <t>4.9639892</t>
  </si>
  <si>
    <t>0080609U</t>
  </si>
  <si>
    <t>ECOLE PRIMAIRE PUBLIQUE LECLERC-ADAM</t>
  </si>
  <si>
    <t>0324270445</t>
  </si>
  <si>
    <t>ce.0080609u@ac-reims.fr</t>
  </si>
  <si>
    <t>839500.5</t>
  </si>
  <si>
    <t>6957654.1</t>
  </si>
  <si>
    <t>49.702564</t>
  </si>
  <si>
    <t>4.9328159</t>
  </si>
  <si>
    <t>0080610V</t>
  </si>
  <si>
    <t>ECOLE PRIMAIRE PUBLIQUE BELLEVUE</t>
  </si>
  <si>
    <t>0324271570</t>
  </si>
  <si>
    <t>ce.0080610v@ac-reims.fr</t>
  </si>
  <si>
    <t>838155.5</t>
  </si>
  <si>
    <t>6956881.7</t>
  </si>
  <si>
    <t>49.6959201</t>
  </si>
  <si>
    <t>4.9139285</t>
  </si>
  <si>
    <t>0080617C</t>
  </si>
  <si>
    <t>ECOLE PRIMAIRE PUBLIQUE FRENOIS</t>
  </si>
  <si>
    <t>0324271270</t>
  </si>
  <si>
    <t>ce.0080617c@ac-reims.fr</t>
  </si>
  <si>
    <t>837605.3</t>
  </si>
  <si>
    <t>6955827.9</t>
  </si>
  <si>
    <t>49.6865736</t>
  </si>
  <si>
    <t>4.905957</t>
  </si>
  <si>
    <t>0080619E</t>
  </si>
  <si>
    <t>0324275467</t>
  </si>
  <si>
    <t>ce.0080619e@ac-reims.fr</t>
  </si>
  <si>
    <t>841505.9</t>
  </si>
  <si>
    <t>6956382.8</t>
  </si>
  <si>
    <t>49.6907002</t>
  </si>
  <si>
    <t>4.9601527</t>
  </si>
  <si>
    <t>08043</t>
  </si>
  <si>
    <t>BALAN</t>
  </si>
  <si>
    <t>0080621G</t>
  </si>
  <si>
    <t>0324272633</t>
  </si>
  <si>
    <t>ce.0080621g@ac-reims.fr</t>
  </si>
  <si>
    <t>842789.8</t>
  </si>
  <si>
    <t>6954940.4</t>
  </si>
  <si>
    <t>49.6774559</t>
  </si>
  <si>
    <t>4.9774298</t>
  </si>
  <si>
    <t>08053</t>
  </si>
  <si>
    <t>BAZEILLES</t>
  </si>
  <si>
    <t>0080625L</t>
  </si>
  <si>
    <t>ECOLE PRIMAIRE PUBLIQUE VICTOR HUGO</t>
  </si>
  <si>
    <t>0324320298</t>
  </si>
  <si>
    <t>ce.0080625l@ac-reims.fr</t>
  </si>
  <si>
    <t>827357.9</t>
  </si>
  <si>
    <t>6973586.1</t>
  </si>
  <si>
    <t>49.8482241</t>
  </si>
  <si>
    <t>4.7695819</t>
  </si>
  <si>
    <t>0080627N</t>
  </si>
  <si>
    <t>ECOLE PRIMAIRE PUBLIQUE DES VANNELLES</t>
  </si>
  <si>
    <t>0324320103</t>
  </si>
  <si>
    <t>ce.0080627n@ac-reims.fr</t>
  </si>
  <si>
    <t>825052.2</t>
  </si>
  <si>
    <t>6974439.9</t>
  </si>
  <si>
    <t>49.8563525</t>
  </si>
  <si>
    <t>4.7378167</t>
  </si>
  <si>
    <t>0080629R</t>
  </si>
  <si>
    <t>ECOLE PRIMAIRE PUBLIQUE DE LA VALLEE</t>
  </si>
  <si>
    <t>0324320344</t>
  </si>
  <si>
    <t>ce.0080629r@ac-reims.fr</t>
  </si>
  <si>
    <t>826398.9</t>
  </si>
  <si>
    <t>6974870.1</t>
  </si>
  <si>
    <t>49.8599487</t>
  </si>
  <si>
    <t>4.7566583</t>
  </si>
  <si>
    <t>0080632U</t>
  </si>
  <si>
    <t>0324326110</t>
  </si>
  <si>
    <t>ce.0080632u@ac-reims.fr</t>
  </si>
  <si>
    <t>822657.7</t>
  </si>
  <si>
    <t>6977030.9</t>
  </si>
  <si>
    <t>49.8800923</t>
  </si>
  <si>
    <t>4.7053289</t>
  </si>
  <si>
    <t>0080635X</t>
  </si>
  <si>
    <t>ECOLE PRIMAIRE PUBLIQUE LOUIS PASTEUR</t>
  </si>
  <si>
    <t>0324534850</t>
  </si>
  <si>
    <t>ce.0080635x@ac-reims.fr</t>
  </si>
  <si>
    <t>832503.1</t>
  </si>
  <si>
    <t>6977664.2</t>
  </si>
  <si>
    <t>49.8837934</t>
  </si>
  <si>
    <t>4.8423686</t>
  </si>
  <si>
    <t>08218</t>
  </si>
  <si>
    <t>LES HAUTES-RIVIERES</t>
  </si>
  <si>
    <t>0080642E</t>
  </si>
  <si>
    <t>0324530057</t>
  </si>
  <si>
    <t>ce.0080642e@ac-reims.fr</t>
  </si>
  <si>
    <t>824877.4</t>
  </si>
  <si>
    <t>6977894.4</t>
  </si>
  <si>
    <t>49.8874131</t>
  </si>
  <si>
    <t>4.7364439</t>
  </si>
  <si>
    <t>0080649M</t>
  </si>
  <si>
    <t>0324328364</t>
  </si>
  <si>
    <t>ce.0080649m@ac-reims.fr</t>
  </si>
  <si>
    <t>829901.2</t>
  </si>
  <si>
    <t>49.8741201</t>
  </si>
  <si>
    <t>4.8058421</t>
  </si>
  <si>
    <t>08448</t>
  </si>
  <si>
    <t>THILAY</t>
  </si>
  <si>
    <t>0080662B</t>
  </si>
  <si>
    <t>ECOLE PRIMAIRE PUBLIQUE DE VERDUN</t>
  </si>
  <si>
    <t>0324526042</t>
  </si>
  <si>
    <t>ce.0080662b@ac-reims.fr</t>
  </si>
  <si>
    <t>6956813.4</t>
  </si>
  <si>
    <t>49.6959114</t>
  </si>
  <si>
    <t>4.875055</t>
  </si>
  <si>
    <t>08142</t>
  </si>
  <si>
    <t>DONCHERY</t>
  </si>
  <si>
    <t>0080664D</t>
  </si>
  <si>
    <t>0324263957</t>
  </si>
  <si>
    <t>ce.0080664d@ac-reims.fr</t>
  </si>
  <si>
    <t>847796.6</t>
  </si>
  <si>
    <t>6957751.8</t>
  </si>
  <si>
    <t>49.7015629</t>
  </si>
  <si>
    <t>5.0477455</t>
  </si>
  <si>
    <t>08179</t>
  </si>
  <si>
    <t>FRANCHEVAL</t>
  </si>
  <si>
    <t>0080668H</t>
  </si>
  <si>
    <t>ECOLE PRIMAIRE PUBLIQUE JULES ROBERT PAHON</t>
  </si>
  <si>
    <t>0324294655</t>
  </si>
  <si>
    <t>ce.0080668h@ac-reims.fr</t>
  </si>
  <si>
    <t>841214.4</t>
  </si>
  <si>
    <t>6954017.6</t>
  </si>
  <si>
    <t>49.669519</t>
  </si>
  <si>
    <t>4.9553054</t>
  </si>
  <si>
    <t>08331</t>
  </si>
  <si>
    <t>NOYERS-PONT-MAUGIS</t>
  </si>
  <si>
    <t>0080678U</t>
  </si>
  <si>
    <t>ECOLE PRIMAIRE PUBLIQUE DES AYVELLES-CHALANDRY-ELAIRE</t>
  </si>
  <si>
    <t>0324572536</t>
  </si>
  <si>
    <t>ce.0080678u@ac-reims.fr</t>
  </si>
  <si>
    <t>826749.5</t>
  </si>
  <si>
    <t>6959493.3</t>
  </si>
  <si>
    <t>49.7217616</t>
  </si>
  <si>
    <t>4.7567755</t>
  </si>
  <si>
    <t>08040</t>
  </si>
  <si>
    <t>LES AYVELLES</t>
  </si>
  <si>
    <t>0080680W</t>
  </si>
  <si>
    <t>0324590314</t>
  </si>
  <si>
    <t>ce.0080680w@ac-reims.fr</t>
  </si>
  <si>
    <t>825237.6</t>
  </si>
  <si>
    <t>49.6737656</t>
  </si>
  <si>
    <t>4.7341907</t>
  </si>
  <si>
    <t>08042</t>
  </si>
  <si>
    <t>BALAIVES-ET-BUTZ</t>
  </si>
  <si>
    <t>0080681X</t>
  </si>
  <si>
    <t>ECOLE PRIMAIRE PUBLIQUE RENE DAUMAL</t>
  </si>
  <si>
    <t>0324327545</t>
  </si>
  <si>
    <t>ce.0080681x@ac-reims.fr</t>
  </si>
  <si>
    <t>822446.2</t>
  </si>
  <si>
    <t>6956296.6</t>
  </si>
  <si>
    <t>49.6938906</t>
  </si>
  <si>
    <t>4.6961979</t>
  </si>
  <si>
    <t>08076</t>
  </si>
  <si>
    <t>BOULZICOURT</t>
  </si>
  <si>
    <t>0080686C</t>
  </si>
  <si>
    <t>0324546521</t>
  </si>
  <si>
    <t>ce.0080686c@ac-reims.fr</t>
  </si>
  <si>
    <t>6956032.6</t>
  </si>
  <si>
    <t>49.6899064</t>
  </si>
  <si>
    <t>4.8081271</t>
  </si>
  <si>
    <t>08140</t>
  </si>
  <si>
    <t>DOM-LE-MESNIL</t>
  </si>
  <si>
    <t>0080689F</t>
  </si>
  <si>
    <t>0324592795</t>
  </si>
  <si>
    <t>0324545109</t>
  </si>
  <si>
    <t>ce.0080689f@ac-reims.fr</t>
  </si>
  <si>
    <t>826546.5</t>
  </si>
  <si>
    <t>6955243.8</t>
  </si>
  <si>
    <t>49.6836284</t>
  </si>
  <si>
    <t>4.7526557</t>
  </si>
  <si>
    <t>08158</t>
  </si>
  <si>
    <t>ETREPIGNY</t>
  </si>
  <si>
    <t>0080692J</t>
  </si>
  <si>
    <t>0324339522</t>
  </si>
  <si>
    <t>ce.0080692j@ac-reims.fr</t>
  </si>
  <si>
    <t>819186.8</t>
  </si>
  <si>
    <t>6954774.8</t>
  </si>
  <si>
    <t>49.6808402</t>
  </si>
  <si>
    <t>4.6506195</t>
  </si>
  <si>
    <t>08203</t>
  </si>
  <si>
    <t>GUIGNICOURT-SUR-VENCE</t>
  </si>
  <si>
    <t>0080696N</t>
  </si>
  <si>
    <t>0324545260</t>
  </si>
  <si>
    <t>ce.0080696n@ac-reims.fr</t>
  </si>
  <si>
    <t>6957062.6</t>
  </si>
  <si>
    <t>49.6994143</t>
  </si>
  <si>
    <t>4.7911836</t>
  </si>
  <si>
    <t>08327</t>
  </si>
  <si>
    <t>0080699S</t>
  </si>
  <si>
    <t>ECOLE PRIMAIRE PUBLIQUE HANNOGNE-SAPOGNE</t>
  </si>
  <si>
    <t>0324546227</t>
  </si>
  <si>
    <t>ce.0080699s@ac-reims.fr</t>
  </si>
  <si>
    <t>832127.7</t>
  </si>
  <si>
    <t>6954241.8</t>
  </si>
  <si>
    <t>49.6734897</t>
  </si>
  <si>
    <t>4.8296061</t>
  </si>
  <si>
    <t>08209</t>
  </si>
  <si>
    <t>HANNOGNE-SAINT-MARTIN</t>
  </si>
  <si>
    <t>0080706Z</t>
  </si>
  <si>
    <t>ECOLE PRIMAIRE PUBLIQUE LA CAMPAGNE</t>
  </si>
  <si>
    <t>0324400500</t>
  </si>
  <si>
    <t>ce.0080706z@ac-reims.fr</t>
  </si>
  <si>
    <t>817001.7</t>
  </si>
  <si>
    <t>6983441.5</t>
  </si>
  <si>
    <t>49.938739</t>
  </si>
  <si>
    <t>4.6285535</t>
  </si>
  <si>
    <t>0080711E</t>
  </si>
  <si>
    <t>ECOLE PRIMAIRE PUBLIQUE CALMETTE</t>
  </si>
  <si>
    <t>0324400738</t>
  </si>
  <si>
    <t>ce.0080711e@ac-reims.fr</t>
  </si>
  <si>
    <t>818591.3</t>
  </si>
  <si>
    <t>6982196.3</t>
  </si>
  <si>
    <t>49.9272596</t>
  </si>
  <si>
    <t>4.6503106</t>
  </si>
  <si>
    <t>0080713G</t>
  </si>
  <si>
    <t>ECOLE PRIMAIRE PUBLIQUE MICHEL TRABBIA</t>
  </si>
  <si>
    <t>0324401264</t>
  </si>
  <si>
    <t>ce.0080713g@ac-reims.fr</t>
  </si>
  <si>
    <t>817920.3</t>
  </si>
  <si>
    <t>6982993.9</t>
  </si>
  <si>
    <t>49.9345484</t>
  </si>
  <si>
    <t>4.6412064</t>
  </si>
  <si>
    <t>0080724U</t>
  </si>
  <si>
    <t>0324411467</t>
  </si>
  <si>
    <t>ce.0080724u@ac-reims.fr</t>
  </si>
  <si>
    <t>822158.5</t>
  </si>
  <si>
    <t>6991206.1</t>
  </si>
  <si>
    <t>50.0074911</t>
  </si>
  <si>
    <t>4.7026395</t>
  </si>
  <si>
    <t>08222</t>
  </si>
  <si>
    <t>HAYBES</t>
  </si>
  <si>
    <t>0080728Y</t>
  </si>
  <si>
    <t>ECOLE PRIMAIRE PUBLIQUE DU CHARNOIS</t>
  </si>
  <si>
    <t>0324411324</t>
  </si>
  <si>
    <t>ce.0080728y@ac-reims.fr</t>
  </si>
  <si>
    <t>821338.5</t>
  </si>
  <si>
    <t>6988558.5</t>
  </si>
  <si>
    <t>49.9838738</t>
  </si>
  <si>
    <t>4.6904241</t>
  </si>
  <si>
    <t>08185</t>
  </si>
  <si>
    <t>0080732C</t>
  </si>
  <si>
    <t>0324411254</t>
  </si>
  <si>
    <t>ce.0080732c@ac-reims.fr</t>
  </si>
  <si>
    <t>6989446.3</t>
  </si>
  <si>
    <t>49.9916297</t>
  </si>
  <si>
    <t>4.7063106</t>
  </si>
  <si>
    <t>0080737H</t>
  </si>
  <si>
    <t>ECOLE PRIMAIRE PUBLIQUE DES BRUYÈRES</t>
  </si>
  <si>
    <t>0324418743</t>
  </si>
  <si>
    <t>ce.0080737h@ac-reims.fr</t>
  </si>
  <si>
    <t>823973.7</t>
  </si>
  <si>
    <t>6999623.4</t>
  </si>
  <si>
    <t>50.0827193</t>
  </si>
  <si>
    <t>4.7305024</t>
  </si>
  <si>
    <t>0080740L</t>
  </si>
  <si>
    <t>ECOLE PRIMAIRE PUBLIQUE MAURICE ROBINET</t>
  </si>
  <si>
    <t>0324416087</t>
  </si>
  <si>
    <t>ce.0080740l@ac-reims.fr</t>
  </si>
  <si>
    <t>823588.1</t>
  </si>
  <si>
    <t>6999474.6</t>
  </si>
  <si>
    <t>50.081459</t>
  </si>
  <si>
    <t>4.7250763</t>
  </si>
  <si>
    <t>0080742N</t>
  </si>
  <si>
    <t>0324423405</t>
  </si>
  <si>
    <t>ce.0080742n@ac-reims.fr</t>
  </si>
  <si>
    <t>830262.9</t>
  </si>
  <si>
    <t>7003337.1</t>
  </si>
  <si>
    <t>50.1147938</t>
  </si>
  <si>
    <t>4.8194549</t>
  </si>
  <si>
    <t>08353</t>
  </si>
  <si>
    <t>RANCENNES</t>
  </si>
  <si>
    <t>0080748V</t>
  </si>
  <si>
    <t>ECOLE PRIMAIRE PUBLIQUE SAINT-HILAIRE</t>
  </si>
  <si>
    <t>0324420826</t>
  </si>
  <si>
    <t>ce.0080748v@ac-reims.fr</t>
  </si>
  <si>
    <t>830502.1</t>
  </si>
  <si>
    <t>7005892.6</t>
  </si>
  <si>
    <t>50.1376881</t>
  </si>
  <si>
    <t>4.823619</t>
  </si>
  <si>
    <t>0080752Z</t>
  </si>
  <si>
    <t>ECOLE PRIMAIRE PUBLIQUE CHARLES DE GAULLE</t>
  </si>
  <si>
    <t>0324420494</t>
  </si>
  <si>
    <t>ce.0080752z@ac-reims.fr</t>
  </si>
  <si>
    <t>0080756D</t>
  </si>
  <si>
    <t>0324417485</t>
  </si>
  <si>
    <t>ce.0080756d@ac-reims.fr</t>
  </si>
  <si>
    <t>826234.9</t>
  </si>
  <si>
    <t>7001946.9</t>
  </si>
  <si>
    <t>50.1031324</t>
  </si>
  <si>
    <t>4.7627792</t>
  </si>
  <si>
    <t>0080759G</t>
  </si>
  <si>
    <t>0324423615</t>
  </si>
  <si>
    <t>ce.0080759g@ac-reims.fr</t>
  </si>
  <si>
    <t>829309.7</t>
  </si>
  <si>
    <t>7001932.8</t>
  </si>
  <si>
    <t>50.1023819</t>
  </si>
  <si>
    <t>4.8056973</t>
  </si>
  <si>
    <t>08122</t>
  </si>
  <si>
    <t>CHOOZ</t>
  </si>
  <si>
    <t>0080763L</t>
  </si>
  <si>
    <t>ECOLE PRIMAIRE PUBLIQUE GAULIER</t>
  </si>
  <si>
    <t>0324291825</t>
  </si>
  <si>
    <t>ce.0080763l@ac-reims.fr</t>
  </si>
  <si>
    <t>839262.6</t>
  </si>
  <si>
    <t>6959817.2</t>
  </si>
  <si>
    <t>49.7220464</t>
  </si>
  <si>
    <t>4.9302535</t>
  </si>
  <si>
    <t>08174</t>
  </si>
  <si>
    <t>FLOING</t>
  </si>
  <si>
    <t>0080767R</t>
  </si>
  <si>
    <t>ECOLE PRIMAIRE PUBLIQUE LES NUTONS</t>
  </si>
  <si>
    <t>0324427379</t>
  </si>
  <si>
    <t>ce.0080767r@ac-reims.fr</t>
  </si>
  <si>
    <t>7004225.7</t>
  </si>
  <si>
    <t>50.122178</t>
  </si>
  <si>
    <t>4.8593879</t>
  </si>
  <si>
    <t>0080770U</t>
  </si>
  <si>
    <t>0324275708</t>
  </si>
  <si>
    <t>ce.0080770u@ac-reims.fr</t>
  </si>
  <si>
    <t>843492.1</t>
  </si>
  <si>
    <t>6959925.4</t>
  </si>
  <si>
    <t>49.7220753</t>
  </si>
  <si>
    <t>4.98889</t>
  </si>
  <si>
    <t>08191</t>
  </si>
  <si>
    <t>GIVONNE</t>
  </si>
  <si>
    <t>0080771V</t>
  </si>
  <si>
    <t>0324275889</t>
  </si>
  <si>
    <t>ce.0080771v@ac-reims.fr</t>
  </si>
  <si>
    <t>838126.8</t>
  </si>
  <si>
    <t>49.7119093</t>
  </si>
  <si>
    <t>4.9141285</t>
  </si>
  <si>
    <t>08194</t>
  </si>
  <si>
    <t>GLAIRE</t>
  </si>
  <si>
    <t>0080773X</t>
  </si>
  <si>
    <t>0324291162</t>
  </si>
  <si>
    <t>ce.0080773x@ac-reims.fr</t>
  </si>
  <si>
    <t>841393.6</t>
  </si>
  <si>
    <t>6961419.5</t>
  </si>
  <si>
    <t>49.7359672</t>
  </si>
  <si>
    <t>4.9603295</t>
  </si>
  <si>
    <t>08232</t>
  </si>
  <si>
    <t>ILLY</t>
  </si>
  <si>
    <t>0080776A</t>
  </si>
  <si>
    <t>ECOLE PRIMAIRE PUBLIQUE ARSÈNE GRÉGOIRE</t>
  </si>
  <si>
    <t>0324296585</t>
  </si>
  <si>
    <t>ce.0080776a@ac-reims.fr</t>
  </si>
  <si>
    <t>838553.8</t>
  </si>
  <si>
    <t>6961904.4</t>
  </si>
  <si>
    <t>49.7409497</t>
  </si>
  <si>
    <t>4.9211368</t>
  </si>
  <si>
    <t>0080779D</t>
  </si>
  <si>
    <t>ECOLE PRIMAIRE PUBLIQUE LA PRAIRIE</t>
  </si>
  <si>
    <t>0324271122</t>
  </si>
  <si>
    <t>ce.0080779d@ac-reims.fr</t>
  </si>
  <si>
    <t>840313.2</t>
  </si>
  <si>
    <t>49.6938953</t>
  </si>
  <si>
    <t>4.9437492</t>
  </si>
  <si>
    <t>0080780E</t>
  </si>
  <si>
    <t>ECOLE ELEMENTAIRE PUBLIQUE GEORGES OUVRARD</t>
  </si>
  <si>
    <t>0324272608</t>
  </si>
  <si>
    <t>ce.0080780e@ac-reims.fr</t>
  </si>
  <si>
    <t>840453.7</t>
  </si>
  <si>
    <t>6957001.9</t>
  </si>
  <si>
    <t>49.6964952</t>
  </si>
  <si>
    <t>4.9457948</t>
  </si>
  <si>
    <t>0080793U</t>
  </si>
  <si>
    <t>ECOLE PRIMAIRE PUBLIQUE EMILE ZOLA</t>
  </si>
  <si>
    <t>0324521451</t>
  </si>
  <si>
    <t>ce.0080793u@ac-reims.fr</t>
  </si>
  <si>
    <t>834086.7</t>
  </si>
  <si>
    <t>6961327.2</t>
  </si>
  <si>
    <t>49.7367257</t>
  </si>
  <si>
    <t>4.8590325</t>
  </si>
  <si>
    <t>0080794V</t>
  </si>
  <si>
    <t>ECOLE PRIMAIRE PUBLIQUE JEAN JAURES</t>
  </si>
  <si>
    <t>0324522271</t>
  </si>
  <si>
    <t>ce.0080794v@ac-reims.fr</t>
  </si>
  <si>
    <t>833758.4</t>
  </si>
  <si>
    <t>6961391.2</t>
  </si>
  <si>
    <t>49.73737</t>
  </si>
  <si>
    <t>4.8545033</t>
  </si>
  <si>
    <t>0080811N</t>
  </si>
  <si>
    <t>ECOLE PRIMAIRE PUBLIQUE LOUIS HANOT</t>
  </si>
  <si>
    <t>0324582492</t>
  </si>
  <si>
    <t>ce.0080811n@ac-reims.fr</t>
  </si>
  <si>
    <t>821910.4</t>
  </si>
  <si>
    <t>6963935.5</t>
  </si>
  <si>
    <t>49.7626141</t>
  </si>
  <si>
    <t>4.6910438</t>
  </si>
  <si>
    <t>0080834N</t>
  </si>
  <si>
    <t>ECOLE PRIMAIRE PUBLIQUE ROUGET DE LISLE</t>
  </si>
  <si>
    <t>0324333413</t>
  </si>
  <si>
    <t>ce.0080834n@ac-reims.fr</t>
  </si>
  <si>
    <t>823528.3</t>
  </si>
  <si>
    <t>6966776.1</t>
  </si>
  <si>
    <t>49.7878162</t>
  </si>
  <si>
    <t>4.7143343</t>
  </si>
  <si>
    <t>0080891A</t>
  </si>
  <si>
    <t>0324720990</t>
  </si>
  <si>
    <t>ce.0080891a@ac-reims.fr</t>
  </si>
  <si>
    <t>806930.3</t>
  </si>
  <si>
    <t>6937443.3</t>
  </si>
  <si>
    <t>49.5273044</t>
  </si>
  <si>
    <t>4.4764336</t>
  </si>
  <si>
    <t>08262</t>
  </si>
  <si>
    <t>LUCQUY</t>
  </si>
  <si>
    <t>0080898H</t>
  </si>
  <si>
    <t>ECOLE PRIMAIRE PUBLIQUE LES HAYBIONS</t>
  </si>
  <si>
    <t>0324570735</t>
  </si>
  <si>
    <t>ce.0080898h@ac-reims.fr</t>
  </si>
  <si>
    <t>824136.4</t>
  </si>
  <si>
    <t>6962438.4</t>
  </si>
  <si>
    <t>49.748734</t>
  </si>
  <si>
    <t>4.7214587</t>
  </si>
  <si>
    <t>0080906S</t>
  </si>
  <si>
    <t>ECOLE PRIMAIRE PUBLIQUE JEAN MERMOZ</t>
  </si>
  <si>
    <t>0324384700</t>
  </si>
  <si>
    <t>ce.0080906s@ac-reims.fr</t>
  </si>
  <si>
    <t>6935885.1</t>
  </si>
  <si>
    <t>49.5145381</t>
  </si>
  <si>
    <t>4.37081</t>
  </si>
  <si>
    <t>0080913Z</t>
  </si>
  <si>
    <t>ECOLE PRIMAIRE PUBLIQUE PIERRE VIENOT</t>
  </si>
  <si>
    <t>0324575336</t>
  </si>
  <si>
    <t>ce.0080913z@ac-reims.fr</t>
  </si>
  <si>
    <t>824461.8</t>
  </si>
  <si>
    <t>6961759.3</t>
  </si>
  <si>
    <t>49.74257</t>
  </si>
  <si>
    <t>4.725764</t>
  </si>
  <si>
    <t>0080920G</t>
  </si>
  <si>
    <t>ECOLE PRIMAIRE PUBLIQUE L'ESPLANADE</t>
  </si>
  <si>
    <t>0324273692</t>
  </si>
  <si>
    <t>ce.0080920g@ac-reims.fr</t>
  </si>
  <si>
    <t>840692.1</t>
  </si>
  <si>
    <t>6956678.9</t>
  </si>
  <si>
    <t>49.693541</t>
  </si>
  <si>
    <t>4.9489857</t>
  </si>
  <si>
    <t>0081003X</t>
  </si>
  <si>
    <t>ECOLE PRIMAIRE PUBLIQUE DES CAPUCINES</t>
  </si>
  <si>
    <t>0324580463</t>
  </si>
  <si>
    <t>ce.0081003x@ac-reims.fr</t>
  </si>
  <si>
    <t>823987.6</t>
  </si>
  <si>
    <t>6961743.6</t>
  </si>
  <si>
    <t>49.7425219</t>
  </si>
  <si>
    <t>4.7191862</t>
  </si>
  <si>
    <t>0081031C</t>
  </si>
  <si>
    <t>0324580658</t>
  </si>
  <si>
    <t>ce.0081031c@ac-reims.fr</t>
  </si>
  <si>
    <t>824268.2</t>
  </si>
  <si>
    <t>6961409.1</t>
  </si>
  <si>
    <t>49.7394622</t>
  </si>
  <si>
    <t>4.7229745</t>
  </si>
  <si>
    <t>0081101D</t>
  </si>
  <si>
    <t>0324389479</t>
  </si>
  <si>
    <t>ce.0081101d@ac-reims.fr</t>
  </si>
  <si>
    <t>6926487.8</t>
  </si>
  <si>
    <t>49.4332422</t>
  </si>
  <si>
    <t>4.0535515</t>
  </si>
  <si>
    <t>08084</t>
  </si>
  <si>
    <t>BRIENNE-SUR-AISNE</t>
  </si>
  <si>
    <t>E.P.PU</t>
  </si>
  <si>
    <t>0080148T</t>
  </si>
  <si>
    <t>0324333506</t>
  </si>
  <si>
    <t>ce.0080148t@ac-reims.fr</t>
  </si>
  <si>
    <t>6951421.6</t>
  </si>
  <si>
    <t>49.6515601</t>
  </si>
  <si>
    <t>4.5861954</t>
  </si>
  <si>
    <t>08352</t>
  </si>
  <si>
    <t>RAILLICOURT</t>
  </si>
  <si>
    <t>0080344F</t>
  </si>
  <si>
    <t>ECOLE PRIMAIRE PUBLIQUE LE PLATEAU</t>
  </si>
  <si>
    <t>0324373014</t>
  </si>
  <si>
    <t>ce.0080344f@ac-reims.fr</t>
  </si>
  <si>
    <t>6961752.7</t>
  </si>
  <si>
    <t>49.7422064</t>
  </si>
  <si>
    <t>4.7471112</t>
  </si>
  <si>
    <t>0080386B</t>
  </si>
  <si>
    <t>0324374565</t>
  </si>
  <si>
    <t>ce.0080386b@ac-reims.fr</t>
  </si>
  <si>
    <t>818071.4</t>
  </si>
  <si>
    <t>6960834.6</t>
  </si>
  <si>
    <t>49.735486</t>
  </si>
  <si>
    <t>4.6369162</t>
  </si>
  <si>
    <t>08162</t>
  </si>
  <si>
    <t>FAGNON</t>
  </si>
  <si>
    <t>0080498Y</t>
  </si>
  <si>
    <t>0324723116</t>
  </si>
  <si>
    <t>ce.0080498y@ac-reims.fr</t>
  </si>
  <si>
    <t>804725.7</t>
  </si>
  <si>
    <t>6938437.4</t>
  </si>
  <si>
    <t>49.5366036</t>
  </si>
  <si>
    <t>4.4462519</t>
  </si>
  <si>
    <t>08330</t>
  </si>
  <si>
    <t>NOVY-CHEVRIERES</t>
  </si>
  <si>
    <t>0080555K</t>
  </si>
  <si>
    <t>0324723348</t>
  </si>
  <si>
    <t>ce.0080555k@ac-reims.fr</t>
  </si>
  <si>
    <t>808584.9</t>
  </si>
  <si>
    <t>6948832.4</t>
  </si>
  <si>
    <t>49.6293552</t>
  </si>
  <si>
    <t>4.5022653</t>
  </si>
  <si>
    <t>08472</t>
  </si>
  <si>
    <t>VIEL-SAINT-REMY</t>
  </si>
  <si>
    <t>0080576H</t>
  </si>
  <si>
    <t>0324723769</t>
  </si>
  <si>
    <t>ce.0080576h@ac-reims.fr</t>
  </si>
  <si>
    <t>790197.4</t>
  </si>
  <si>
    <t>6955265.9</t>
  </si>
  <si>
    <t>49.6900352</t>
  </si>
  <si>
    <t>4.2493303</t>
  </si>
  <si>
    <t>08366</t>
  </si>
  <si>
    <t>ROCQUIGNY</t>
  </si>
  <si>
    <t>0080596E</t>
  </si>
  <si>
    <t>0324543100</t>
  </si>
  <si>
    <t>ce.0080596e@ac-reims.fr</t>
  </si>
  <si>
    <t>799891.5</t>
  </si>
  <si>
    <t>6977238.4</t>
  </si>
  <si>
    <t>49.8859629</t>
  </si>
  <si>
    <t>4.3889304</t>
  </si>
  <si>
    <t>08156</t>
  </si>
  <si>
    <t>ETEIGNIERES</t>
  </si>
  <si>
    <t>0080640C</t>
  </si>
  <si>
    <t>0324326708</t>
  </si>
  <si>
    <t>ce.0080640c@ac-reims.fr</t>
  </si>
  <si>
    <t>6980616.5</t>
  </si>
  <si>
    <t>49.9124811</t>
  </si>
  <si>
    <t>4.6930311</t>
  </si>
  <si>
    <t>08242</t>
  </si>
  <si>
    <t>LAIFOUR</t>
  </si>
  <si>
    <t>0080671L</t>
  </si>
  <si>
    <t>0324264486</t>
  </si>
  <si>
    <t>ce.0080671l@ac-reims.fr</t>
  </si>
  <si>
    <t>850280.6</t>
  </si>
  <si>
    <t>6955348.8</t>
  </si>
  <si>
    <t>49.6793947</t>
  </si>
  <si>
    <t>5.0812686</t>
  </si>
  <si>
    <t>0080690G</t>
  </si>
  <si>
    <t>0324546137</t>
  </si>
  <si>
    <t>ce.0080690g@ac-reims.fr</t>
  </si>
  <si>
    <t>828264.9</t>
  </si>
  <si>
    <t>6956723.6</t>
  </si>
  <si>
    <t>49.6965767</t>
  </si>
  <si>
    <t>4.7769085</t>
  </si>
  <si>
    <t>0080726W</t>
  </si>
  <si>
    <t>0324416811</t>
  </si>
  <si>
    <t>0324418555</t>
  </si>
  <si>
    <t>ce.0080726w@ac-reims.fr</t>
  </si>
  <si>
    <t>828540.9</t>
  </si>
  <si>
    <t>6992734.7</t>
  </si>
  <si>
    <t>50.0199491</t>
  </si>
  <si>
    <t>4.7920508</t>
  </si>
  <si>
    <t>08214</t>
  </si>
  <si>
    <t>HARGNIES</t>
  </si>
  <si>
    <t>0080781F</t>
  </si>
  <si>
    <t>ECOLE PRIMAIRE PUBLIQUE BLANPAIN</t>
  </si>
  <si>
    <t>0324292252</t>
  </si>
  <si>
    <t>ce.0080781f@ac-reims.fr</t>
  </si>
  <si>
    <t>840147.7</t>
  </si>
  <si>
    <t>6957861.7</t>
  </si>
  <si>
    <t>49.7042861</t>
  </si>
  <si>
    <t>4.9418501</t>
  </si>
  <si>
    <t>COLLEGE</t>
  </si>
  <si>
    <t>COLLEGE JEAN MACE</t>
  </si>
  <si>
    <t>0324333169</t>
  </si>
  <si>
    <t>0324336877</t>
  </si>
  <si>
    <t>ce.0080011U@ac-reims.fr</t>
  </si>
  <si>
    <t>823722.8</t>
  </si>
  <si>
    <t>49.771663</t>
  </si>
  <si>
    <t>4.7164916</t>
  </si>
  <si>
    <t>0080072K</t>
  </si>
  <si>
    <t>CIRCONSCRIPTION 1ER DEGRE IEN CHARLEVILLE-MEZIERES A.S.H.</t>
  </si>
  <si>
    <t>COLLEGE MARIE-HELENE CARDOT</t>
  </si>
  <si>
    <t>0324263155</t>
  </si>
  <si>
    <t>0324297052</t>
  </si>
  <si>
    <t>ce.0080016Z@ac-reims.fr</t>
  </si>
  <si>
    <t>847454.8</t>
  </si>
  <si>
    <t>6954662.7</t>
  </si>
  <si>
    <t>49.6738947</t>
  </si>
  <si>
    <t>5.0419054</t>
  </si>
  <si>
    <t>COLLEGE LES AURAINS</t>
  </si>
  <si>
    <t>0324411120</t>
  </si>
  <si>
    <t>0324402882</t>
  </si>
  <si>
    <t>ce.0080017A@ac-reims.fr</t>
  </si>
  <si>
    <t>822411.5</t>
  </si>
  <si>
    <t>6989433.8</t>
  </si>
  <si>
    <t>49.9915268</t>
  </si>
  <si>
    <t>4.7056313</t>
  </si>
  <si>
    <t>COLLEGE DE LA RETOURNE</t>
  </si>
  <si>
    <t>0324727185</t>
  </si>
  <si>
    <t>0324383190</t>
  </si>
  <si>
    <t>ce.0080021E@ac-reims.fr</t>
  </si>
  <si>
    <t>799994.7</t>
  </si>
  <si>
    <t>6922696.3</t>
  </si>
  <si>
    <t>49.3959095</t>
  </si>
  <si>
    <t>4.37714</t>
  </si>
  <si>
    <t>COLLEGE ARTHUR RIMBAUD</t>
  </si>
  <si>
    <t>0324332054</t>
  </si>
  <si>
    <t>0324339015</t>
  </si>
  <si>
    <t>ce.0080035V@ac-reims.fr</t>
  </si>
  <si>
    <t>824422.5</t>
  </si>
  <si>
    <t>6965410.9</t>
  </si>
  <si>
    <t>49.7753785</t>
  </si>
  <si>
    <t>4.726326</t>
  </si>
  <si>
    <t>COLLEGE JEAN ROGISSART</t>
  </si>
  <si>
    <t>0324538100</t>
  </si>
  <si>
    <t>0324539146</t>
  </si>
  <si>
    <t>ce.0080036W@ac-reims.fr</t>
  </si>
  <si>
    <t>825729.3</t>
  </si>
  <si>
    <t>6970165.6</t>
  </si>
  <si>
    <t>49.8178279</t>
  </si>
  <si>
    <t>4.74591</t>
  </si>
  <si>
    <t>COLLEGE DU BLANC MARAIS</t>
  </si>
  <si>
    <t>0324351198</t>
  </si>
  <si>
    <t>0324262958</t>
  </si>
  <si>
    <t>ce.0080042C@ac-reims.fr</t>
  </si>
  <si>
    <t>810318.5</t>
  </si>
  <si>
    <t>6972747.9</t>
  </si>
  <si>
    <t>49.8438962</t>
  </si>
  <si>
    <t>4.532665</t>
  </si>
  <si>
    <t>COLLEGE ELISABETH DE NASSAU</t>
  </si>
  <si>
    <t>0324270576</t>
  </si>
  <si>
    <t>0324279920</t>
  </si>
  <si>
    <t>ce.0080046G@ac-reims.fr</t>
  </si>
  <si>
    <t>840943.9</t>
  </si>
  <si>
    <t>6957351.5</t>
  </si>
  <si>
    <t>49.6995268</t>
  </si>
  <si>
    <t>4.9527028</t>
  </si>
  <si>
    <t>COLLEGE CHARLES BRUNEAU</t>
  </si>
  <si>
    <t>0324416235</t>
  </si>
  <si>
    <t>0324405132</t>
  </si>
  <si>
    <t>ce.0080052N@ac-reims.fr</t>
  </si>
  <si>
    <t>823798.8</t>
  </si>
  <si>
    <t>7000148.4</t>
  </si>
  <si>
    <t>50.0874677</t>
  </si>
  <si>
    <t>4.7282222</t>
  </si>
  <si>
    <t>COLLEGE ROUGET DE LISLE</t>
  </si>
  <si>
    <t>0324333541</t>
  </si>
  <si>
    <t>0324561896</t>
  </si>
  <si>
    <t>ce.0080068F@ac-reims.fr</t>
  </si>
  <si>
    <t>823555.2</t>
  </si>
  <si>
    <t>49.7880975</t>
  </si>
  <si>
    <t>4.7147171</t>
  </si>
  <si>
    <t>COLLEGE FRED SCAMARONI</t>
  </si>
  <si>
    <t>0324339100</t>
  </si>
  <si>
    <t>0324378708</t>
  </si>
  <si>
    <t>ce.0080079T@ac-reims.fr</t>
  </si>
  <si>
    <t>822071.3</t>
  </si>
  <si>
    <t>6964344.1</t>
  </si>
  <si>
    <t>49.7662534</t>
  </si>
  <si>
    <t>4.6933965</t>
  </si>
  <si>
    <t>COLLEGE JULES FERRY</t>
  </si>
  <si>
    <t>0324320444</t>
  </si>
  <si>
    <t>0324320269</t>
  </si>
  <si>
    <t>ce.0080105W@ac-reims.fr</t>
  </si>
  <si>
    <t>824857.3</t>
  </si>
  <si>
    <t>6974167.9</t>
  </si>
  <si>
    <t>49.8539481</t>
  </si>
  <si>
    <t>4.7350261</t>
  </si>
  <si>
    <t>COLLEGE LE LAC</t>
  </si>
  <si>
    <t>0324271545</t>
  </si>
  <si>
    <t>0324290874</t>
  </si>
  <si>
    <t>ce.0080826E@ac-reims.fr</t>
  </si>
  <si>
    <t>49.6977824</t>
  </si>
  <si>
    <t>4.9389749</t>
  </si>
  <si>
    <t>COLLEGE LES DEUX VALLEES</t>
  </si>
  <si>
    <t>0324530118</t>
  </si>
  <si>
    <t>0324530530</t>
  </si>
  <si>
    <t>ce.0080827F@ac-reims.fr</t>
  </si>
  <si>
    <t>825240.1</t>
  </si>
  <si>
    <t>6977496.9</t>
  </si>
  <si>
    <t>49.8837713</t>
  </si>
  <si>
    <t>4.7413638</t>
  </si>
  <si>
    <t>COLLEGE JEAN DE LA FONTAINE</t>
  </si>
  <si>
    <t>0324330823</t>
  </si>
  <si>
    <t>0324597478</t>
  </si>
  <si>
    <t>ce.0080829H@ac-reims.fr</t>
  </si>
  <si>
    <t>822721.1</t>
  </si>
  <si>
    <t>6965768.3</t>
  </si>
  <si>
    <t>49.7789207</t>
  </si>
  <si>
    <t>4.7028339</t>
  </si>
  <si>
    <t>COLLEGE PASTEUR</t>
  </si>
  <si>
    <t>0324522362</t>
  </si>
  <si>
    <t>0324547811</t>
  </si>
  <si>
    <t>ce.0080839U@ac-reims.fr</t>
  </si>
  <si>
    <t>833982.9</t>
  </si>
  <si>
    <t>49.7361261</t>
  </si>
  <si>
    <t>4.8575713</t>
  </si>
  <si>
    <t>COLLEGE ROGER SALENGRO</t>
  </si>
  <si>
    <t>0324375657</t>
  </si>
  <si>
    <t>0324571738</t>
  </si>
  <si>
    <t>ce.0080894D@ac-reims.fr</t>
  </si>
  <si>
    <t>824182.6</t>
  </si>
  <si>
    <t>6962754.1</t>
  </si>
  <si>
    <t>49.7515607</t>
  </si>
  <si>
    <t>4.7221947</t>
  </si>
  <si>
    <t>COLLEGE DU VAL DE MEUSE</t>
  </si>
  <si>
    <t>0324540195</t>
  </si>
  <si>
    <t>0324542939</t>
  </si>
  <si>
    <t>ce.0080896F@ac-reims.fr</t>
  </si>
  <si>
    <t>829944.7</t>
  </si>
  <si>
    <t>6957549.2</t>
  </si>
  <si>
    <t>49.7036513</t>
  </si>
  <si>
    <t>4.8004322</t>
  </si>
  <si>
    <t>COLLEGE ROBERT DE SORBON</t>
  </si>
  <si>
    <t>0324384279</t>
  </si>
  <si>
    <t>0324382453</t>
  </si>
  <si>
    <t>ce.0080897G@ac-reims.fr</t>
  </si>
  <si>
    <t>799056.1</t>
  </si>
  <si>
    <t>6935565.3</t>
  </si>
  <si>
    <t>49.5117034</t>
  </si>
  <si>
    <t>4.3672847</t>
  </si>
  <si>
    <t>COLLEGE VALLIERE</t>
  </si>
  <si>
    <t>0324384451</t>
  </si>
  <si>
    <t>0324380563</t>
  </si>
  <si>
    <t>ce.0080909V@ac-reims.fr</t>
  </si>
  <si>
    <t>798930.8</t>
  </si>
  <si>
    <t>6933169.1</t>
  </si>
  <si>
    <t>49.4901905</t>
  </si>
  <si>
    <t>4.3649838</t>
  </si>
  <si>
    <t>COLLEGE TURENNE</t>
  </si>
  <si>
    <t>0324290623</t>
  </si>
  <si>
    <t>0324293788</t>
  </si>
  <si>
    <t>ce.0080910W@ac-reims.fr</t>
  </si>
  <si>
    <t>840511.7</t>
  </si>
  <si>
    <t>6957307.9</t>
  </si>
  <si>
    <t>49.6992311</t>
  </si>
  <si>
    <t>4.9467024</t>
  </si>
  <si>
    <t>COLLEGE LEO LAGRANGE</t>
  </si>
  <si>
    <t>0324372747</t>
  </si>
  <si>
    <t>0324379351</t>
  </si>
  <si>
    <t>ce.0080925M@ac-reims.fr</t>
  </si>
  <si>
    <t>824070.6</t>
  </si>
  <si>
    <t>6961942.4</t>
  </si>
  <si>
    <t>49.7442914</t>
  </si>
  <si>
    <t>4.7203967</t>
  </si>
  <si>
    <t xml:space="preserve">COLLEGE </t>
  </si>
  <si>
    <t>0324420942</t>
  </si>
  <si>
    <t>0324404624</t>
  </si>
  <si>
    <t>ce.0080948M@ac-reims.fr</t>
  </si>
  <si>
    <t>830858.5</t>
  </si>
  <si>
    <t>7005453.8</t>
  </si>
  <si>
    <t>50.1336745</t>
  </si>
  <si>
    <t>4.8284555</t>
  </si>
  <si>
    <t>00808</t>
  </si>
  <si>
    <t>LG VAUBAN GIVET</t>
  </si>
  <si>
    <t>COLLEGE GEORGE SAND</t>
  </si>
  <si>
    <t>0324405870</t>
  </si>
  <si>
    <t>0324405878</t>
  </si>
  <si>
    <t>ce.0080949N@ac-reims.fr</t>
  </si>
  <si>
    <t>818300.5</t>
  </si>
  <si>
    <t>6983006.1</t>
  </si>
  <si>
    <t>49.9345868</t>
  </si>
  <si>
    <t>4.6465</t>
  </si>
  <si>
    <t>COLLEGE BAYARD</t>
  </si>
  <si>
    <t>0324378383</t>
  </si>
  <si>
    <t>0324378895</t>
  </si>
  <si>
    <t>ce.0080954U@ac-reims.fr</t>
  </si>
  <si>
    <t>823903.9</t>
  </si>
  <si>
    <t>6963435.1</t>
  </si>
  <si>
    <t>49.7577325</t>
  </si>
  <si>
    <t>4.7185363</t>
  </si>
  <si>
    <t>COLLEGE JULES LEROUX</t>
  </si>
  <si>
    <t>0324581338</t>
  </si>
  <si>
    <t>0324583610</t>
  </si>
  <si>
    <t>ce.0081001V@ac-reims.fr</t>
  </si>
  <si>
    <t>6961914.9</t>
  </si>
  <si>
    <t>49.7437317</t>
  </si>
  <si>
    <t>4.7423925</t>
  </si>
  <si>
    <t>COLLEGE GRANDPRE - BUZANCY</t>
  </si>
  <si>
    <t>0324305116</t>
  </si>
  <si>
    <t>0324719526</t>
  </si>
  <si>
    <t>ce.0081096Y@ac-reims.fr</t>
  </si>
  <si>
    <t>836014.4</t>
  </si>
  <si>
    <t>6917304.6</t>
  </si>
  <si>
    <t>49.3407958</t>
  </si>
  <si>
    <t>4.8712873</t>
  </si>
  <si>
    <t>COLLEGE VOUZIERS - LE CHESNE</t>
  </si>
  <si>
    <t>0324717030</t>
  </si>
  <si>
    <t>0324713292</t>
  </si>
  <si>
    <t>ce.0081097Z@ac-reims.fr</t>
  </si>
  <si>
    <t>823134.2</t>
  </si>
  <si>
    <t>6923857.3</t>
  </si>
  <si>
    <t>49.4022959</t>
  </si>
  <si>
    <t>4.6960748</t>
  </si>
  <si>
    <t>00809</t>
  </si>
  <si>
    <t>LG THOMAS MASARYK VOUZIERS</t>
  </si>
  <si>
    <t>COLLEGE ROCROI-MAUBERT</t>
  </si>
  <si>
    <t>0324541078</t>
  </si>
  <si>
    <t>0324540963</t>
  </si>
  <si>
    <t>ce.0081098A@ac-reims.fr</t>
  </si>
  <si>
    <t>809938.6</t>
  </si>
  <si>
    <t>6982211.3</t>
  </si>
  <si>
    <t>49.9289594</t>
  </si>
  <si>
    <t>4.5299354</t>
  </si>
  <si>
    <t>COLLEGE CARIGNAN-MARGUT</t>
  </si>
  <si>
    <t>0324226244</t>
  </si>
  <si>
    <t>0324414942</t>
  </si>
  <si>
    <t>ce.0081099B@ac-reims.fr</t>
  </si>
  <si>
    <t>857151.1</t>
  </si>
  <si>
    <t>6949982.2</t>
  </si>
  <si>
    <t>49.6295254</t>
  </si>
  <si>
    <t>5.1743265</t>
  </si>
  <si>
    <t>COLLEGE ATTIGNY - MACHAULT</t>
  </si>
  <si>
    <t>0324712088</t>
  </si>
  <si>
    <t>0324710541</t>
  </si>
  <si>
    <t>ce.0081100C@ac-reims.fr</t>
  </si>
  <si>
    <t>COLLEGE MULTISITE ASFELD - CHATEAU POR</t>
  </si>
  <si>
    <t>0324729405</t>
  </si>
  <si>
    <t>0324385369</t>
  </si>
  <si>
    <t>ce.0081102E@ac-reims.fr</t>
  </si>
  <si>
    <t>780947.7</t>
  </si>
  <si>
    <t>6930687.7</t>
  </si>
  <si>
    <t>49.4704308</t>
  </si>
  <si>
    <t>4.1164172</t>
  </si>
  <si>
    <t>COLLEGE MOUZON - RAUCOURT</t>
  </si>
  <si>
    <t>0324267062</t>
  </si>
  <si>
    <t>0324267280</t>
  </si>
  <si>
    <t>ce.0081103F@ac-reims.fr</t>
  </si>
  <si>
    <t>841793.4</t>
  </si>
  <si>
    <t>49.6061246</t>
  </si>
  <si>
    <t>4.960898</t>
  </si>
  <si>
    <t>COLLEGE SIGNY L'ABBAYE - CHAUMONT POR</t>
  </si>
  <si>
    <t>0324526490</t>
  </si>
  <si>
    <t>0324528798</t>
  </si>
  <si>
    <t>ce.0081104G@ac-reims.fr</t>
  </si>
  <si>
    <t>COLLEGE MULTISITE SIGNY-LE-PETIT-LIART</t>
  </si>
  <si>
    <t>0324535009</t>
  </si>
  <si>
    <t>0324542785</t>
  </si>
  <si>
    <t>ce.0081105H@ac-reims.fr</t>
  </si>
  <si>
    <t>792350.8</t>
  </si>
  <si>
    <t>6979263.4</t>
  </si>
  <si>
    <t>49.9052981</t>
  </si>
  <si>
    <t>4.2845588</t>
  </si>
  <si>
    <t>LYCEE</t>
  </si>
  <si>
    <t>LYCEE GENERAL CHANZY</t>
  </si>
  <si>
    <t>0324332165</t>
  </si>
  <si>
    <t>0324599101</t>
  </si>
  <si>
    <t>ce.0080006N@ac-reims.fr</t>
  </si>
  <si>
    <t>6965148.1</t>
  </si>
  <si>
    <t>49.7729701</t>
  </si>
  <si>
    <t>4.7296236</t>
  </si>
  <si>
    <t>LYCEE GENERAL VAUBAN</t>
  </si>
  <si>
    <t>ce.0080018B@ac-reims.fr</t>
  </si>
  <si>
    <t>830927.5</t>
  </si>
  <si>
    <t>7005409.3</t>
  </si>
  <si>
    <t>50.1332606</t>
  </si>
  <si>
    <t>4.8294049</t>
  </si>
  <si>
    <t>LYCEE GENERAL THOMAS MASARYK</t>
  </si>
  <si>
    <t>ce.0080053P@ac-reims.fr</t>
  </si>
  <si>
    <t>823218.8</t>
  </si>
  <si>
    <t>6923297.6</t>
  </si>
  <si>
    <t>49.3972499</t>
  </si>
  <si>
    <t>4.6970741</t>
  </si>
  <si>
    <t>LYCEE GENERAL ET TECHNOLOGIQUE SEVIGNE</t>
  </si>
  <si>
    <t>0324598300</t>
  </si>
  <si>
    <t>0324598307</t>
  </si>
  <si>
    <t>ce.0080007P@ac-reims.fr</t>
  </si>
  <si>
    <t>823771.4</t>
  </si>
  <si>
    <t>6964902.1</t>
  </si>
  <si>
    <t>49.7709358</t>
  </si>
  <si>
    <t>4.7171415</t>
  </si>
  <si>
    <t>LYCEE GENERAL ET TECHNOLOGIQUE MONGE</t>
  </si>
  <si>
    <t>0324526969</t>
  </si>
  <si>
    <t>0324526978</t>
  </si>
  <si>
    <t>ce.0080027L@ac-reims.fr</t>
  </si>
  <si>
    <t>823468.3</t>
  </si>
  <si>
    <t>6963834.8</t>
  </si>
  <si>
    <t>49.7614079</t>
  </si>
  <si>
    <t>4.7126167</t>
  </si>
  <si>
    <t>LYCEE GENERAL ET TECHNOLOGIQUE PIERRE BAYLE</t>
  </si>
  <si>
    <t>0324273995</t>
  </si>
  <si>
    <t>0324279999</t>
  </si>
  <si>
    <t>ce.0080045F@ac-reims.fr</t>
  </si>
  <si>
    <t>840517.5</t>
  </si>
  <si>
    <t>6956540.1</t>
  </si>
  <si>
    <t>49.6923329</t>
  </si>
  <si>
    <t>4.9465206</t>
  </si>
  <si>
    <t>LYCEE POLYVALENT PAUL VERLAINE</t>
  </si>
  <si>
    <t>0324395030</t>
  </si>
  <si>
    <t>0324395038</t>
  </si>
  <si>
    <t>ce.0080039Z@ac-reims.fr</t>
  </si>
  <si>
    <t>799387.5</t>
  </si>
  <si>
    <t>6936102.7</t>
  </si>
  <si>
    <t>49.5164807</t>
  </si>
  <si>
    <t>4.371987</t>
  </si>
  <si>
    <t>LYCEE POLYVALENT JEAN MOULIN</t>
  </si>
  <si>
    <t>0324426500</t>
  </si>
  <si>
    <t>0324404715</t>
  </si>
  <si>
    <t>ce.0080040A@ac-reims.fr</t>
  </si>
  <si>
    <t>818890.7</t>
  </si>
  <si>
    <t>6982361.3</t>
  </si>
  <si>
    <t>49.9286852</t>
  </si>
  <si>
    <t>4.6545239</t>
  </si>
  <si>
    <t>LPO LYC METIER</t>
  </si>
  <si>
    <t>LPO LYCEE DES METIERS FRANCOIS BAZIN</t>
  </si>
  <si>
    <t>0324568156</t>
  </si>
  <si>
    <t>0324568157</t>
  </si>
  <si>
    <t>ce.0080008R@ac-reims.fr</t>
  </si>
  <si>
    <t>823088.6</t>
  </si>
  <si>
    <t>6965027.2</t>
  </si>
  <si>
    <t>49.7721925</t>
  </si>
  <si>
    <t>4.7077092</t>
  </si>
  <si>
    <t>0081047V</t>
  </si>
  <si>
    <t>LPO LYCEE DES METIERS BAZEILLES</t>
  </si>
  <si>
    <t>0324274300</t>
  </si>
  <si>
    <t>0324227282</t>
  </si>
  <si>
    <t>ce.0081047V@ac-reims.fr</t>
  </si>
  <si>
    <t>843129.4</t>
  </si>
  <si>
    <t>6955174.7</t>
  </si>
  <si>
    <t>49.6794841</t>
  </si>
  <si>
    <t>4.9822122</t>
  </si>
  <si>
    <t>LP LYC METIER</t>
  </si>
  <si>
    <t>LYCEE PROFESSIONNEL</t>
  </si>
  <si>
    <t>0080010T</t>
  </si>
  <si>
    <t>LP LYCEE DES METIERS ETION</t>
  </si>
  <si>
    <t>0324330310</t>
  </si>
  <si>
    <t>0324333966</t>
  </si>
  <si>
    <t>ce.0080010T@ac-reims.fr</t>
  </si>
  <si>
    <t>0080028M</t>
  </si>
  <si>
    <t>LP LYCEE DES METIERS ARMAND MALAISE</t>
  </si>
  <si>
    <t>0324373333</t>
  </si>
  <si>
    <t>0324370500</t>
  </si>
  <si>
    <t>ce.0080028M@ac-reims.fr</t>
  </si>
  <si>
    <t>823549.3</t>
  </si>
  <si>
    <t>6962468.2</t>
  </si>
  <si>
    <t>49.7491164</t>
  </si>
  <si>
    <t>4.7133287</t>
  </si>
  <si>
    <t>LP LYCEE DES METIERS JEAN-BAPTISTE CLEMENT</t>
  </si>
  <si>
    <t>0324274116</t>
  </si>
  <si>
    <t>0324274769</t>
  </si>
  <si>
    <t>ce.0080047H@ac-reims.fr</t>
  </si>
  <si>
    <t>839528.4</t>
  </si>
  <si>
    <t>6957363.5</t>
  </si>
  <si>
    <t>49.6999475</t>
  </si>
  <si>
    <t>4.9331037</t>
  </si>
  <si>
    <t>0080048J</t>
  </si>
  <si>
    <t>LP LYCEE DES METIERS LE CHATEAU</t>
  </si>
  <si>
    <t>0324294122</t>
  </si>
  <si>
    <t>0324298921</t>
  </si>
  <si>
    <t>ce.0080048J@ac-reims.fr</t>
  </si>
  <si>
    <t>840517.7</t>
  </si>
  <si>
    <t>6957734.4</t>
  </si>
  <si>
    <t>49.7030608</t>
  </si>
  <si>
    <t>4.9469312</t>
  </si>
  <si>
    <t>MDPH</t>
  </si>
  <si>
    <t>CDES/CCPS/CCSD/MDPH</t>
  </si>
  <si>
    <t>0081124D</t>
  </si>
  <si>
    <t xml:space="preserve">MAISON DEPT PERS HANDICAPEES </t>
  </si>
  <si>
    <t>0324597203</t>
  </si>
  <si>
    <t>courrier@mdph08.fr</t>
  </si>
  <si>
    <t>823678.5</t>
  </si>
  <si>
    <t>49.7681505</t>
  </si>
  <si>
    <t>4.715759</t>
  </si>
  <si>
    <t>CFA</t>
  </si>
  <si>
    <t>CENTRE DE FORMATION D APPRENTIS</t>
  </si>
  <si>
    <t>0081125E</t>
  </si>
  <si>
    <t>CTR DE FORMATION D APPRENTIS DE L'ACADEMIE DE REIMS</t>
  </si>
  <si>
    <t>0324337600</t>
  </si>
  <si>
    <t>cfa@ac-reims.fr</t>
  </si>
  <si>
    <t>CDDP</t>
  </si>
  <si>
    <t>CEREQ/CNDP/CRDP/CDDP/INRP/CIEP</t>
  </si>
  <si>
    <t>0080840V</t>
  </si>
  <si>
    <t>CTRE DEPARTEM.DOC.PEDAGOGIQUE DES ARDENNES</t>
  </si>
  <si>
    <t>0324526262</t>
  </si>
  <si>
    <t>0324526264</t>
  </si>
  <si>
    <t>cddp08@ac-reims.fr</t>
  </si>
  <si>
    <t>824132.9</t>
  </si>
  <si>
    <t>6964299.5</t>
  </si>
  <si>
    <t>49.7654522</t>
  </si>
  <si>
    <t>4.7219729</t>
  </si>
  <si>
    <t>IEN</t>
  </si>
  <si>
    <t>CIRCONSCRIPTION INSPECTION EDUC NAT</t>
  </si>
  <si>
    <t>0324597165</t>
  </si>
  <si>
    <t>0324575182</t>
  </si>
  <si>
    <t>ce.0080071j@ac-reims.fr</t>
  </si>
  <si>
    <t>823514.9</t>
  </si>
  <si>
    <t>6965227.9</t>
  </si>
  <si>
    <t>49.7739123</t>
  </si>
  <si>
    <t>4.7136822</t>
  </si>
  <si>
    <t>0324597161</t>
  </si>
  <si>
    <t>ce.0080072k@ac-reims.fr</t>
  </si>
  <si>
    <t>0324598767</t>
  </si>
  <si>
    <t>ce.0080073l@ac-reims.fr</t>
  </si>
  <si>
    <t>0324598772</t>
  </si>
  <si>
    <t>ce.0080075n@ac-reims.fr</t>
  </si>
  <si>
    <t>0324401360</t>
  </si>
  <si>
    <t>0324423798</t>
  </si>
  <si>
    <t>ce.0080076p@ac-reims.fr</t>
  </si>
  <si>
    <t>818627.4</t>
  </si>
  <si>
    <t>6983062.7</t>
  </si>
  <si>
    <t>49.9350338</t>
  </si>
  <si>
    <t>4.6510649</t>
  </si>
  <si>
    <t>0324718322</t>
  </si>
  <si>
    <t>0324303594</t>
  </si>
  <si>
    <t>ce.0080077r@ac-reims.fr</t>
  </si>
  <si>
    <t>0324384330</t>
  </si>
  <si>
    <t>0324386395</t>
  </si>
  <si>
    <t>ce.0080078s@ac-reims.fr</t>
  </si>
  <si>
    <t>799195.9</t>
  </si>
  <si>
    <t>6935372.2</t>
  </si>
  <si>
    <t>49.5099464</t>
  </si>
  <si>
    <t>4.3691678</t>
  </si>
  <si>
    <t>0324597197</t>
  </si>
  <si>
    <t>ce.0081095x@ac-reims.fr</t>
  </si>
  <si>
    <t>GRETA</t>
  </si>
  <si>
    <t>GROUPT ETAB PR FORMATION CONTINUE</t>
  </si>
  <si>
    <t>0081002W</t>
  </si>
  <si>
    <t>GRETA DES ARDENNES LPO BAZIN</t>
  </si>
  <si>
    <t>0324597575</t>
  </si>
  <si>
    <t>0324597579</t>
  </si>
  <si>
    <t>SEGPA</t>
  </si>
  <si>
    <t>SECTION D EDUCATION SPECIALISEE</t>
  </si>
  <si>
    <t>0080825D</t>
  </si>
  <si>
    <t>SEGPA ANNEXEE AU CLG LE LAC</t>
  </si>
  <si>
    <t>840102.8</t>
  </si>
  <si>
    <t>6956700.5</t>
  </si>
  <si>
    <t>49.6938654</t>
  </si>
  <si>
    <t>4.9408329</t>
  </si>
  <si>
    <t>0080895E</t>
  </si>
  <si>
    <t>SEGPA ANNEXEE AU CLG ROGER SALENGRO</t>
  </si>
  <si>
    <t>0324579364</t>
  </si>
  <si>
    <t>824198.8</t>
  </si>
  <si>
    <t>6962778.5</t>
  </si>
  <si>
    <t>49.7517767</t>
  </si>
  <si>
    <t>4.7224266</t>
  </si>
  <si>
    <t>0080903N</t>
  </si>
  <si>
    <t>SEGPA ANNEXEE AU CLG PASTEUR</t>
  </si>
  <si>
    <t>0080908U</t>
  </si>
  <si>
    <t>SEGPA ANNEXEE AU CLG ROGISSART</t>
  </si>
  <si>
    <t>825734.3</t>
  </si>
  <si>
    <t>6970126.7</t>
  </si>
  <si>
    <t>49.8174775</t>
  </si>
  <si>
    <t>4.7459675</t>
  </si>
  <si>
    <t>0080947L</t>
  </si>
  <si>
    <t>SEGPA ANNEXEE AU CLG VOUZIERS</t>
  </si>
  <si>
    <t>823073.3</t>
  </si>
  <si>
    <t>6923844.1</t>
  </si>
  <si>
    <t>49.402189</t>
  </si>
  <si>
    <t>4.6952323</t>
  </si>
  <si>
    <t>0080963D</t>
  </si>
  <si>
    <t>SEGPA ANNEXEE AU CLG SCAMARONI</t>
  </si>
  <si>
    <t>0324337816</t>
  </si>
  <si>
    <t>822120.2</t>
  </si>
  <si>
    <t>6964342.6</t>
  </si>
  <si>
    <t>49.7662305</t>
  </si>
  <si>
    <t>4.6940742</t>
  </si>
  <si>
    <t>0080964E</t>
  </si>
  <si>
    <t>SEGPA ANNEXEE AU CLG CARIGNAN-MARGUT</t>
  </si>
  <si>
    <t>857174.2</t>
  </si>
  <si>
    <t>6949956.3</t>
  </si>
  <si>
    <t>49.6292871</t>
  </si>
  <si>
    <t>5.1746361</t>
  </si>
  <si>
    <t>0080970L</t>
  </si>
  <si>
    <t>SEGPA ANNEXEE AU CLG VALLIERE</t>
  </si>
  <si>
    <t>0081011F</t>
  </si>
  <si>
    <t>SEGPA ANNEXEE AU CLG DU BLANC MARAIS</t>
  </si>
  <si>
    <t>810344.6</t>
  </si>
  <si>
    <t>6972752.7</t>
  </si>
  <si>
    <t>49.8439348</t>
  </si>
  <si>
    <t>4.5330288</t>
  </si>
  <si>
    <t>0081038K</t>
  </si>
  <si>
    <t>SEGPA ANNEXEE AU CLG LES AURAINS</t>
  </si>
  <si>
    <t>822447.1</t>
  </si>
  <si>
    <t>6989351.7</t>
  </si>
  <si>
    <t>49.9907827</t>
  </si>
  <si>
    <t>4.7061024</t>
  </si>
  <si>
    <t>SEP</t>
  </si>
  <si>
    <t>SECTION PROFESSIONNELLE EN LYCEE</t>
  </si>
  <si>
    <t>0081062L</t>
  </si>
  <si>
    <t>SECTION ENSEIGNT PROFESSIONNEL LPO BAZEILLES</t>
  </si>
  <si>
    <t>0324274327</t>
  </si>
  <si>
    <t>843121.3</t>
  </si>
  <si>
    <t>6955086.2</t>
  </si>
  <si>
    <t>49.6786909</t>
  </si>
  <si>
    <t>4.9820693</t>
  </si>
  <si>
    <t>0081064N</t>
  </si>
  <si>
    <t>SECTION ENSEIGNT PROFESSIONNEL LPO FRANCOIS BAZIN</t>
  </si>
  <si>
    <t>0081145B</t>
  </si>
  <si>
    <t>SECTION ENSEIGNT PROFESSIONNEL LPO PAUL VERLAINE</t>
  </si>
  <si>
    <t>0081146C</t>
  </si>
  <si>
    <t>SECTION ENSEIGNT PROFESSIONNEL LPO JEAN MOULIN</t>
  </si>
  <si>
    <t>818971.8</t>
  </si>
  <si>
    <t>6982441.9</t>
  </si>
  <si>
    <t>49.9293938</t>
  </si>
  <si>
    <t>4.6556757</t>
  </si>
  <si>
    <t>CIO</t>
  </si>
  <si>
    <t>SERVICE ACAD ET CENTRES INFO ET ORIENTAT</t>
  </si>
  <si>
    <t>0080063A</t>
  </si>
  <si>
    <t>CIO CHARLEVILLE-MEZIERES</t>
  </si>
  <si>
    <t>0324330808</t>
  </si>
  <si>
    <t>0324330530</t>
  </si>
  <si>
    <t>ce.0080063A@ac-reims.fr</t>
  </si>
  <si>
    <t>824322.1</t>
  </si>
  <si>
    <t>6965240.5</t>
  </si>
  <si>
    <t>49.7738676</t>
  </si>
  <si>
    <t>4.7248818</t>
  </si>
  <si>
    <t>CIO ETAT</t>
  </si>
  <si>
    <t>0080065C</t>
  </si>
  <si>
    <t>CIO D'ETAT SEDAN</t>
  </si>
  <si>
    <t>0324270958</t>
  </si>
  <si>
    <t>0324279471</t>
  </si>
  <si>
    <t>ce.0080065C@ac-reims.fr</t>
  </si>
  <si>
    <t>840242.2</t>
  </si>
  <si>
    <t>49.703217</t>
  </si>
  <si>
    <t>4.9431192</t>
  </si>
  <si>
    <t>0080069G</t>
  </si>
  <si>
    <t>CIO D'ETAT RETHEL</t>
  </si>
  <si>
    <t>0324382082</t>
  </si>
  <si>
    <t>0324723540</t>
  </si>
  <si>
    <t>ce.0080069G@ac-reims.fr</t>
  </si>
  <si>
    <t>799193.1</t>
  </si>
  <si>
    <t>6935937.1</t>
  </si>
  <si>
    <t>49.515023</t>
  </si>
  <si>
    <t>4.3692643</t>
  </si>
  <si>
    <t>PT</t>
  </si>
  <si>
    <t>SERVICE MUTUALISE ENTRE EPLE</t>
  </si>
  <si>
    <t>0081126F</t>
  </si>
  <si>
    <t>PLATE-FORME TECHNOLOGIQUE LPO LYC METIERS BAZIN</t>
  </si>
  <si>
    <t>D.S.D.E.N.</t>
  </si>
  <si>
    <t>SERVICES DEPARTEMENTAUX DE L'EN</t>
  </si>
  <si>
    <t>0089999A</t>
  </si>
  <si>
    <t>DIR SERVICES DEPARTEMENTAUX EN DES ARDENNES</t>
  </si>
  <si>
    <t>0324597150</t>
  </si>
  <si>
    <t>ce.0089999A@ac-reims.fr</t>
  </si>
  <si>
    <t>PR</t>
  </si>
  <si>
    <t>CONTRAT D'ASSOCIATION TOUTES CLASSES</t>
  </si>
  <si>
    <t>E.M.PR</t>
  </si>
  <si>
    <t>0080885U</t>
  </si>
  <si>
    <t>ECOLE MATERNELLE PRIVEE SAINTE-THERESE</t>
  </si>
  <si>
    <t>0324418114</t>
  </si>
  <si>
    <t>ce.0080885u@ac-reims.fr</t>
  </si>
  <si>
    <t>823371.4</t>
  </si>
  <si>
    <t>6999711.9</t>
  </si>
  <si>
    <t>50.0836322</t>
  </si>
  <si>
    <t>4.7221247</t>
  </si>
  <si>
    <t>E.E.PR</t>
  </si>
  <si>
    <t>0080875H</t>
  </si>
  <si>
    <t>ECOLE PRIMAIRE PRIVEE SAINT-REMI</t>
  </si>
  <si>
    <t>0324595525</t>
  </si>
  <si>
    <t>0324595527</t>
  </si>
  <si>
    <t>ce.0080875h@ac-reims.fr</t>
  </si>
  <si>
    <t>823473.6</t>
  </si>
  <si>
    <t>6964869.8</t>
  </si>
  <si>
    <t>49.7707038</t>
  </si>
  <si>
    <t>4.7130016</t>
  </si>
  <si>
    <t>0080876J</t>
  </si>
  <si>
    <t>ECOLE PRIMAIRE PRIVEE SAINTE-ANNE</t>
  </si>
  <si>
    <t>0324333000</t>
  </si>
  <si>
    <t>0324593808</t>
  </si>
  <si>
    <t>ce.0080876j@ac-reims.fr</t>
  </si>
  <si>
    <t>824182.3</t>
  </si>
  <si>
    <t>6965137.6</t>
  </si>
  <si>
    <t>49.7729707</t>
  </si>
  <si>
    <t>4.7229116</t>
  </si>
  <si>
    <t>0080877K</t>
  </si>
  <si>
    <t>ECOLE PRIMAIRE PRIVEE NOTRE-DAME</t>
  </si>
  <si>
    <t>0324572682</t>
  </si>
  <si>
    <t>0324579437</t>
  </si>
  <si>
    <t>ce.0080877k@ac-reims.fr</t>
  </si>
  <si>
    <t>823683.4</t>
  </si>
  <si>
    <t>6963770.9</t>
  </si>
  <si>
    <t>49.7607919</t>
  </si>
  <si>
    <t>4.7155801</t>
  </si>
  <si>
    <t>00810</t>
  </si>
  <si>
    <t>COL PRIVE NOTRE DAME CHARLEVILLE-MEZIERE</t>
  </si>
  <si>
    <t>0080880N</t>
  </si>
  <si>
    <t>ECOLE PRIMAIRE PRIVEE SAINT-JOSEPH</t>
  </si>
  <si>
    <t>0324521948</t>
  </si>
  <si>
    <t>ce.0080880n@ac-reims.fr</t>
  </si>
  <si>
    <t>6961141.9</t>
  </si>
  <si>
    <t>49.7351045</t>
  </si>
  <si>
    <t>4.8561351</t>
  </si>
  <si>
    <t>0080882R</t>
  </si>
  <si>
    <t>ECOLE PRIMAIRE PRIVEE SAINTE-THERESE</t>
  </si>
  <si>
    <t>0324385007</t>
  </si>
  <si>
    <t>0324729115</t>
  </si>
  <si>
    <t>ce.0080882r@ac-reims.fr</t>
  </si>
  <si>
    <t>6934679.4</t>
  </si>
  <si>
    <t>49.503771</t>
  </si>
  <si>
    <t>4.3645603</t>
  </si>
  <si>
    <t>00806</t>
  </si>
  <si>
    <t>COL PRIVE STE THERESE RETHEL</t>
  </si>
  <si>
    <t>0080883S</t>
  </si>
  <si>
    <t>0324385170</t>
  </si>
  <si>
    <t>ce.0080883s@ac-reims.fr</t>
  </si>
  <si>
    <t>799153.9</t>
  </si>
  <si>
    <t>6934946.3</t>
  </si>
  <si>
    <t>49.5061258</t>
  </si>
  <si>
    <t>4.3684863</t>
  </si>
  <si>
    <t>0080886V</t>
  </si>
  <si>
    <t>ECOLE PRIMAIRE PRIVEE SAINT-LOUIS</t>
  </si>
  <si>
    <t>0324718376</t>
  </si>
  <si>
    <t>0324716331</t>
  </si>
  <si>
    <t>ce.0080886v@ac-reims.fr</t>
  </si>
  <si>
    <t>823285.2</t>
  </si>
  <si>
    <t>6923322.5</t>
  </si>
  <si>
    <t>49.3974608</t>
  </si>
  <si>
    <t>4.6979957</t>
  </si>
  <si>
    <t>00807</t>
  </si>
  <si>
    <t>COL PRIVE ST LOUIS VOUZIERS</t>
  </si>
  <si>
    <t>0080888X</t>
  </si>
  <si>
    <t>ECOLE PRIMAIRE PRIVEE DE LA SALLE</t>
  </si>
  <si>
    <t>0324271330</t>
  </si>
  <si>
    <t>0324278769</t>
  </si>
  <si>
    <t>ce.0080888x@ac-reims.fr</t>
  </si>
  <si>
    <t>840777.8</t>
  </si>
  <si>
    <t>49.6987598</t>
  </si>
  <si>
    <t>4.9503719</t>
  </si>
  <si>
    <t>0080889Y</t>
  </si>
  <si>
    <t>ECOLE PRIMAIRE PRIVEE DU SACRE-COEUR</t>
  </si>
  <si>
    <t>0324270522</t>
  </si>
  <si>
    <t>ce.0080889y@ac-reims.fr</t>
  </si>
  <si>
    <t>839934.8</t>
  </si>
  <si>
    <t>6957758.3</t>
  </si>
  <si>
    <t>49.7034044</t>
  </si>
  <si>
    <t>4.9388663</t>
  </si>
  <si>
    <t>CONTRAT SIMPLE TOUTES CLASSES</t>
  </si>
  <si>
    <t>0080884T</t>
  </si>
  <si>
    <t>0324533685</t>
  </si>
  <si>
    <t>ce.0080884t@ac-reims.fr</t>
  </si>
  <si>
    <t>825637.3</t>
  </si>
  <si>
    <t>49.817194</t>
  </si>
  <si>
    <t>4.7446106</t>
  </si>
  <si>
    <t>COLLEGE PRIVE ST JEAN-BAPTISTE DE LA SALLE</t>
  </si>
  <si>
    <t>0324336565</t>
  </si>
  <si>
    <t>0324336566</t>
  </si>
  <si>
    <t>ce.0080084Y@ac-reims.fr</t>
  </si>
  <si>
    <t>823629.7</t>
  </si>
  <si>
    <t>6964691.6</t>
  </si>
  <si>
    <t>49.7690726</t>
  </si>
  <si>
    <t>4.7151129</t>
  </si>
  <si>
    <t>COLLEGE PRIVE STE THERESE</t>
  </si>
  <si>
    <t>ce.0080088C@ac-reims.fr</t>
  </si>
  <si>
    <t>798831.1</t>
  </si>
  <si>
    <t>6934700.4</t>
  </si>
  <si>
    <t>49.5039664</t>
  </si>
  <si>
    <t>4.3639734</t>
  </si>
  <si>
    <t>COLLEGE PRIVE ST LOUIS</t>
  </si>
  <si>
    <t>ce.0080089D@ac-reims.fr</t>
  </si>
  <si>
    <t>COLLEGE PRIVE NOTRE DAME</t>
  </si>
  <si>
    <t>ce.0080994M@ac-reims.fr</t>
  </si>
  <si>
    <t>823637.8</t>
  </si>
  <si>
    <t>6963761.5</t>
  </si>
  <si>
    <t>49.7607164</t>
  </si>
  <si>
    <t>4.714945</t>
  </si>
  <si>
    <t>COLLEGE PRIVE MABILLON</t>
  </si>
  <si>
    <t>0324271201</t>
  </si>
  <si>
    <t>0324278830</t>
  </si>
  <si>
    <t>ce.0080995N@ac-reims.fr</t>
  </si>
  <si>
    <t>839338.1</t>
  </si>
  <si>
    <t>6957364.9</t>
  </si>
  <si>
    <t>49.7000019</t>
  </si>
  <si>
    <t>4.9304687</t>
  </si>
  <si>
    <t>00805</t>
  </si>
  <si>
    <t>LG PRIVE MABILLON SEDAN</t>
  </si>
  <si>
    <t>LYCEE GENERAL PRIVE MABILLON</t>
  </si>
  <si>
    <t>ce.0080081V@ac-reims.fr</t>
  </si>
  <si>
    <t>LYCEE POLYVALENT PRIVE SAINT PAUL</t>
  </si>
  <si>
    <t>0324597479</t>
  </si>
  <si>
    <t>0324334206</t>
  </si>
  <si>
    <t>ce.0080082W@ac-reims.fr</t>
  </si>
  <si>
    <t>824142.8</t>
  </si>
  <si>
    <t>6964993.6</t>
  </si>
  <si>
    <t>49.771685</t>
  </si>
  <si>
    <t>4.7223202</t>
  </si>
  <si>
    <t>LP PR</t>
  </si>
  <si>
    <t>0080093H</t>
  </si>
  <si>
    <t>LYCEE PROFESSIONNEL PRIVE JEANNE D'ARC</t>
  </si>
  <si>
    <t>ce.0080093H@ac-reims.fr</t>
  </si>
  <si>
    <t>ANT CFA</t>
  </si>
  <si>
    <t>0081059H</t>
  </si>
  <si>
    <t>ANTENNE DE CFA INDUSTRIE DE CHAMPAGNE-ARDENNE</t>
  </si>
  <si>
    <t>0324564287</t>
  </si>
  <si>
    <t>0324592477</t>
  </si>
  <si>
    <t>eric.gravelines@formation-industries-ca.fr</t>
  </si>
  <si>
    <t>823229.4</t>
  </si>
  <si>
    <t>6964936.8</t>
  </si>
  <si>
    <t>49.7713531</t>
  </si>
  <si>
    <t>4.7096349</t>
  </si>
  <si>
    <t>0080842X</t>
  </si>
  <si>
    <t>CTR DE FORMATION D'APPRENTIS INTERPRO DES ARDENNES</t>
  </si>
  <si>
    <t>0324330224</t>
  </si>
  <si>
    <t>0324339094</t>
  </si>
  <si>
    <t>cfa.interpro.08@wanadoo.fr</t>
  </si>
  <si>
    <t>823241.2</t>
  </si>
  <si>
    <t>49.7712718</t>
  </si>
  <si>
    <t>4.7097959</t>
  </si>
  <si>
    <t>0081137T</t>
  </si>
  <si>
    <t>CTR DE FORMATION D APPRENTIS BTP ARDENNES</t>
  </si>
  <si>
    <t>0324373434</t>
  </si>
  <si>
    <t>0324372240</t>
  </si>
  <si>
    <t>cfabtp.charleville@ccca-btp.fr</t>
  </si>
  <si>
    <t>818487.1</t>
  </si>
  <si>
    <t>6951213.5</t>
  </si>
  <si>
    <t>49.6489773</t>
  </si>
  <si>
    <t>4.639908</t>
  </si>
  <si>
    <t>SEP PR</t>
  </si>
  <si>
    <t>0081138U</t>
  </si>
  <si>
    <t>SECTION ENSEIGT PROFES.PRIVEE LPO SAINT PAUL</t>
  </si>
  <si>
    <t>ce.0080082w@ac-reims.fr</t>
  </si>
  <si>
    <t>824106.7</t>
  </si>
  <si>
    <t>49.7718035</t>
  </si>
  <si>
    <t>4.7218233</t>
  </si>
  <si>
    <t>38</t>
  </si>
  <si>
    <t>ENSEIGNEMENT SUPERIEUR</t>
  </si>
  <si>
    <t>A ESPE CHARLEVILLE</t>
  </si>
  <si>
    <t>FORMATION INITIALE CONTINUE PROFESSEURS</t>
  </si>
  <si>
    <t>0080057U</t>
  </si>
  <si>
    <t>ANTENNE ESPE CHARLEVILLE EPSE ACADEMIE REIMS</t>
  </si>
  <si>
    <t>0324333740</t>
  </si>
  <si>
    <t>0324338232</t>
  </si>
  <si>
    <t>823954.3</t>
  </si>
  <si>
    <t>6961219.6</t>
  </si>
  <si>
    <t>49.7378214</t>
  </si>
  <si>
    <t>4.7185665</t>
  </si>
  <si>
    <t>ANT CROUS</t>
  </si>
  <si>
    <t>OEUVRES UNIVERSITAIRES</t>
  </si>
  <si>
    <t>0081091T</t>
  </si>
  <si>
    <t xml:space="preserve">ANTENNE CROUS CHARLEVILLE-MEZ </t>
  </si>
  <si>
    <t>0324591195</t>
  </si>
  <si>
    <t>0324591183</t>
  </si>
  <si>
    <t>823468.9</t>
  </si>
  <si>
    <t>6965096.3</t>
  </si>
  <si>
    <t>49.7727392</t>
  </si>
  <si>
    <t>4.7130046</t>
  </si>
  <si>
    <t>RESID UNIV</t>
  </si>
  <si>
    <t>0081085L</t>
  </si>
  <si>
    <t>RESIDENCE UNIVERSITAIRE MONTJOLY</t>
  </si>
  <si>
    <t>0081094W</t>
  </si>
  <si>
    <t xml:space="preserve">RESIDENCE UNIVERSITAIRE </t>
  </si>
  <si>
    <t>residence-bazeilles@crous-reims.fr</t>
  </si>
  <si>
    <t>842819.7</t>
  </si>
  <si>
    <t>6954701.3</t>
  </si>
  <si>
    <t>49.6753014</t>
  </si>
  <si>
    <t>4.9777608</t>
  </si>
  <si>
    <t>0081123C</t>
  </si>
  <si>
    <t>RESIDENCE UNIVERSITAIRE LA GRAVIERE</t>
  </si>
  <si>
    <t>residence-graviere@crous-reims.fr</t>
  </si>
  <si>
    <t>824355.3</t>
  </si>
  <si>
    <t>6964763.2</t>
  </si>
  <si>
    <t>49.7695738</t>
  </si>
  <si>
    <t>4.7251976</t>
  </si>
  <si>
    <t>RESTO.U</t>
  </si>
  <si>
    <t>0081092U</t>
  </si>
  <si>
    <t xml:space="preserve">RESTAURANT UNIVERSITAIRE </t>
  </si>
  <si>
    <t>824101.1</t>
  </si>
  <si>
    <t>6961340.2</t>
  </si>
  <si>
    <t>49.738876</t>
  </si>
  <si>
    <t>4.7206376</t>
  </si>
  <si>
    <t>0081093V</t>
  </si>
  <si>
    <t>A IUT CHARLVL</t>
  </si>
  <si>
    <t>UNIVERSITE ET INP HORS ECOLES INGENIEURS</t>
  </si>
  <si>
    <t>0081084K</t>
  </si>
  <si>
    <t>IUT REIMS (CHARLVL-MEZIERES) UNIVERSITE REIMS</t>
  </si>
  <si>
    <t>0324597540</t>
  </si>
  <si>
    <t>0324353938</t>
  </si>
  <si>
    <t>823950.9</t>
  </si>
  <si>
    <t>6961382.5</t>
  </si>
  <si>
    <t>49.7392854</t>
  </si>
  <si>
    <t>4.7185685</t>
  </si>
  <si>
    <t>CNAM</t>
  </si>
  <si>
    <t>0080070H</t>
  </si>
  <si>
    <t>CNAM CENTRE D'ENSEIGNEMENT CHARLEVILLE-MEZIERES</t>
  </si>
  <si>
    <t>0324583355</t>
  </si>
  <si>
    <t>0324378990</t>
  </si>
  <si>
    <t>823936.2</t>
  </si>
  <si>
    <t>6961397.6</t>
  </si>
  <si>
    <t>49.7394239</t>
  </si>
  <si>
    <t>4.7183693</t>
  </si>
  <si>
    <t>IFTS CHARLVL</t>
  </si>
  <si>
    <t>0081045T</t>
  </si>
  <si>
    <t>INST FORM TECH SUP CHARLEVILLE UNIVERSITE REIMS</t>
  </si>
  <si>
    <t>0324596470</t>
  </si>
  <si>
    <t>824112.6</t>
  </si>
  <si>
    <t>6961196.3</t>
  </si>
  <si>
    <t>49.7375811</t>
  </si>
  <si>
    <t>4.7207535</t>
  </si>
  <si>
    <t>IUP GEN MATER</t>
  </si>
  <si>
    <t>0081086M</t>
  </si>
  <si>
    <t>IUP GENIE MATERIAUX UNIVERSITE REIMS</t>
  </si>
  <si>
    <t>0324696470</t>
  </si>
  <si>
    <t>INSIL</t>
  </si>
  <si>
    <t>AUTRES ECOLES POSTBAC NON UNIVERSITAIRES</t>
  </si>
  <si>
    <t>0081140W</t>
  </si>
  <si>
    <t>INSIL CHARLEVILLE-MÉZIÈRES</t>
  </si>
  <si>
    <t>0324526798</t>
  </si>
  <si>
    <t>0324529607</t>
  </si>
  <si>
    <t>info@insil.fr</t>
  </si>
  <si>
    <t>824198.3</t>
  </si>
  <si>
    <t>6965166.4</t>
  </si>
  <si>
    <t>49.7732263</t>
  </si>
  <si>
    <t>4.7231423</t>
  </si>
  <si>
    <t>02</t>
  </si>
  <si>
    <t>CULTURE</t>
  </si>
  <si>
    <t>ENMD</t>
  </si>
  <si>
    <t>0081081G</t>
  </si>
  <si>
    <t>EC.NAT. DE MUSIQUE ET DE DANSE CHARLEVILLE-MEZIERES</t>
  </si>
  <si>
    <t>0324324056</t>
  </si>
  <si>
    <t>823790.7</t>
  </si>
  <si>
    <t>6964961.8</t>
  </si>
  <si>
    <t>49.7714683</t>
  </si>
  <si>
    <t>4.7174272</t>
  </si>
  <si>
    <t>ESNAM</t>
  </si>
  <si>
    <t>0081053B</t>
  </si>
  <si>
    <t>ECOLE NAT SUP ARTS MARIONNETTE CHARLEVILLE-MEZIERES</t>
  </si>
  <si>
    <t>0324337250</t>
  </si>
  <si>
    <t>0324337269</t>
  </si>
  <si>
    <t>institut@marionnette.com</t>
  </si>
  <si>
    <t>6965078.5</t>
  </si>
  <si>
    <t>49.7724533</t>
  </si>
  <si>
    <t>4.7219465</t>
  </si>
  <si>
    <t>03</t>
  </si>
  <si>
    <t>AGRICULTURE</t>
  </si>
  <si>
    <t>LEGTPA</t>
  </si>
  <si>
    <t>0080804F</t>
  </si>
  <si>
    <t>LYC GEN TECHNO PROF AGRICOLE DE RETHEL</t>
  </si>
  <si>
    <t>0324396000</t>
  </si>
  <si>
    <t>0324396030</t>
  </si>
  <si>
    <t>epl.rethel@educagri.fr</t>
  </si>
  <si>
    <t>799583.4</t>
  </si>
  <si>
    <t>6938001.5</t>
  </si>
  <si>
    <t>49.5335123</t>
  </si>
  <si>
    <t>4.3751472</t>
  </si>
  <si>
    <t>0080863V</t>
  </si>
  <si>
    <t>LYC GEN TECHNO PROF AGRICOLE CHARLEVILLE MEZIERES</t>
  </si>
  <si>
    <t>0324574926</t>
  </si>
  <si>
    <t>0324373520</t>
  </si>
  <si>
    <t>Cdi.Lpa.charleville@wanadoo.fr</t>
  </si>
  <si>
    <t>828812.7</t>
  </si>
  <si>
    <t>6964284.5</t>
  </si>
  <si>
    <t>49.7643833</t>
  </si>
  <si>
    <t>4.7868647</t>
  </si>
  <si>
    <t>CFA.A.</t>
  </si>
  <si>
    <t>0080972N</t>
  </si>
  <si>
    <t>CTR DE FORMATION D'APPRENTIS AGRICOLE DES ARDENNES</t>
  </si>
  <si>
    <t>0324396020</t>
  </si>
  <si>
    <t>0324396015</t>
  </si>
  <si>
    <t>cfa.ardennes@educagri.fr</t>
  </si>
  <si>
    <t>6937365.3</t>
  </si>
  <si>
    <t>49.5278171</t>
  </si>
  <si>
    <t>4.3730974</t>
  </si>
  <si>
    <t>0081065P</t>
  </si>
  <si>
    <t>CTR DE FORMATION D'APPRENTIS AGRICOLE SAINT-LAURENT</t>
  </si>
  <si>
    <t>0324337226</t>
  </si>
  <si>
    <t>0324337228</t>
  </si>
  <si>
    <t>cfa.saintlaurent@wanadoo.fr</t>
  </si>
  <si>
    <t>828541.5</t>
  </si>
  <si>
    <t>6964292.5</t>
  </si>
  <si>
    <t>49.7645103</t>
  </si>
  <si>
    <t>4.7831065</t>
  </si>
  <si>
    <t>CFPPA</t>
  </si>
  <si>
    <t>FORMATION CONTINUE OU INTERNIVEAUX</t>
  </si>
  <si>
    <t>0081087N</t>
  </si>
  <si>
    <t>CENT. DE FORM. PROF.ET PROM.AG RETHEL</t>
  </si>
  <si>
    <t>0324396010</t>
  </si>
  <si>
    <t>0081141X</t>
  </si>
  <si>
    <t>CTR FORM PROF PROMO AGRICOLES CHARLEVILLE MÉZIÈRES</t>
  </si>
  <si>
    <t>828434.5</t>
  </si>
  <si>
    <t>6964389.8</t>
  </si>
  <si>
    <t>49.765406</t>
  </si>
  <si>
    <t>4.7816531</t>
  </si>
  <si>
    <t>L.E.T.P.A.P</t>
  </si>
  <si>
    <t>0080943G</t>
  </si>
  <si>
    <t>LYCEE AGRICOLE PRIVE MAUBERT FONTAINE</t>
  </si>
  <si>
    <t>0324352035</t>
  </si>
  <si>
    <t>0324352155</t>
  </si>
  <si>
    <t>lp.maubert@wanadoo.fr</t>
  </si>
  <si>
    <t>6975401.2</t>
  </si>
  <si>
    <t>49.8689722</t>
  </si>
  <si>
    <t>4.430846</t>
  </si>
  <si>
    <t>MFREO</t>
  </si>
  <si>
    <t>CTRE FORMATION PROFESSIONNELLE AGRICOLE</t>
  </si>
  <si>
    <t>0080951R</t>
  </si>
  <si>
    <t>MAISON FAMIL RUR EDUC ORIENT LUCQUY</t>
  </si>
  <si>
    <t>0324720962</t>
  </si>
  <si>
    <t>0324725989</t>
  </si>
  <si>
    <t>mfr-lucquy@mfr.asso.fr</t>
  </si>
  <si>
    <t>806775.5</t>
  </si>
  <si>
    <t>6936992.8</t>
  </si>
  <si>
    <t>49.5232824</t>
  </si>
  <si>
    <t>4.4741806</t>
  </si>
  <si>
    <t>10</t>
  </si>
  <si>
    <t>JUSTICE</t>
  </si>
  <si>
    <t>MA</t>
  </si>
  <si>
    <t>ETABLISSEMENT SOCIO EDUCATIF</t>
  </si>
  <si>
    <t>0081088P</t>
  </si>
  <si>
    <t xml:space="preserve">MAISON D'ARRET </t>
  </si>
  <si>
    <t>0324366770</t>
  </si>
  <si>
    <t>0324333075</t>
  </si>
  <si>
    <t>824152.9</t>
  </si>
  <si>
    <t>6965035.4</t>
  </si>
  <si>
    <t>49.7720585</t>
  </si>
  <si>
    <t>4.7224729</t>
  </si>
  <si>
    <t>12</t>
  </si>
  <si>
    <t>PREMIER MINISTRE</t>
  </si>
  <si>
    <t>DDCSPP</t>
  </si>
  <si>
    <t>JEUNESSE ET SPORTS</t>
  </si>
  <si>
    <t>0081139V</t>
  </si>
  <si>
    <t>DIR.DEP COH.SOC. -PROTEC.POP. DDCSPP ARDENNES</t>
  </si>
  <si>
    <t>0324526730</t>
  </si>
  <si>
    <t>824241.9</t>
  </si>
  <si>
    <t>6963697.5</t>
  </si>
  <si>
    <t>49.7600233</t>
  </si>
  <si>
    <t>4.7233023</t>
  </si>
  <si>
    <t>21</t>
  </si>
  <si>
    <t>REDEPLOIEMENT INDUSTRIEL</t>
  </si>
  <si>
    <t>EGC CHARLEVILLE-MEZIERES</t>
  </si>
  <si>
    <t>0080944H</t>
  </si>
  <si>
    <t>ECOLE DE GESTION ET COMMERCE CHARLEVILLE-MEZIERES</t>
  </si>
  <si>
    <t>0324566261</t>
  </si>
  <si>
    <t>0324566222</t>
  </si>
  <si>
    <t>egccharleville@ardennes.cci.fr</t>
  </si>
  <si>
    <t>824136.7</t>
  </si>
  <si>
    <t>49.7673602</t>
  </si>
  <si>
    <t>4.7220899</t>
  </si>
  <si>
    <t>HORS CONTRAT</t>
  </si>
  <si>
    <t>ISCEE</t>
  </si>
  <si>
    <t>ECOLES COMPOSEES UNIQT DE STS ET OU CPGE</t>
  </si>
  <si>
    <t>0081083J</t>
  </si>
  <si>
    <t>INST. SUP. DE COMP.ET D'ECONOM CHAMBRE COMMERCE ET INDUSTRIE</t>
  </si>
  <si>
    <t>iscee@ardennes.cci.fr</t>
  </si>
  <si>
    <t>35</t>
  </si>
  <si>
    <t>SANTE ET SOLIDARITE NATIONALE</t>
  </si>
  <si>
    <t>CFMS</t>
  </si>
  <si>
    <t>0080918E</t>
  </si>
  <si>
    <t>CENTRE FORM METIERS SANTE CHG CHARLEVILLE-MEZIERES</t>
  </si>
  <si>
    <t>0324587179</t>
  </si>
  <si>
    <t>0324587395</t>
  </si>
  <si>
    <t>822206.3</t>
  </si>
  <si>
    <t>6963838.5</t>
  </si>
  <si>
    <t>49.7616857</t>
  </si>
  <si>
    <t>4.6951181</t>
  </si>
  <si>
    <t>SESSD</t>
  </si>
  <si>
    <t>AUTRE SERVICE D AIDE MEDICO-SOCIALE</t>
  </si>
  <si>
    <t>0081110N</t>
  </si>
  <si>
    <t>S EDUC SPECIALE SOINS DOMICILE ARGONNE</t>
  </si>
  <si>
    <t>0324302311</t>
  </si>
  <si>
    <t>0324302183</t>
  </si>
  <si>
    <t>832180.9</t>
  </si>
  <si>
    <t>6931796.1</t>
  </si>
  <si>
    <t>49.4718205</t>
  </si>
  <si>
    <t>4.8231675</t>
  </si>
  <si>
    <t>08057</t>
  </si>
  <si>
    <t>BELLEVILLE-ET-CHATILLON-SUR-BAR</t>
  </si>
  <si>
    <t>0081118X</t>
  </si>
  <si>
    <t>S EDUC SPECIALE SOINS DOMICILE DE MONTCY-NOTRE-DAME (EDPAMS)</t>
  </si>
  <si>
    <t>0324337660</t>
  </si>
  <si>
    <t>0324337669</t>
  </si>
  <si>
    <t>825075.5</t>
  </si>
  <si>
    <t>6966805.6</t>
  </si>
  <si>
    <t>49.7877776</t>
  </si>
  <si>
    <t>4.7358086</t>
  </si>
  <si>
    <t>0081134P</t>
  </si>
  <si>
    <t>S EDUC SPECIALE SOINS DOMICILE DE MORAYPRÉ (ITEP DU SAAME)</t>
  </si>
  <si>
    <t>0324411135</t>
  </si>
  <si>
    <t>823821.9</t>
  </si>
  <si>
    <t>50.0116199</t>
  </si>
  <si>
    <t>4.7259677</t>
  </si>
  <si>
    <t>I.M.E.</t>
  </si>
  <si>
    <t>ETABLISSEMENT MEDICO-EDUCATIF</t>
  </si>
  <si>
    <t>0080798Z</t>
  </si>
  <si>
    <t>INSTITUT MÉDICO-EDUCATIF DE L'EDPAMS (BELLEVILLE-ET-C.)</t>
  </si>
  <si>
    <t>0080940D</t>
  </si>
  <si>
    <t>INSTITUT MÉDICO-EDUCATIF DE MONTCY-NOTRE-DAME (EDPAMS)</t>
  </si>
  <si>
    <t>contact@edpams.fr</t>
  </si>
  <si>
    <t>0081128H</t>
  </si>
  <si>
    <t>INSTITUT MÉDICO-EDUCATIF DE L'EDPAMS (PHILIPPOTEAUX)</t>
  </si>
  <si>
    <t>840336.9</t>
  </si>
  <si>
    <t>49.6976268</t>
  </si>
  <si>
    <t>4.9442193</t>
  </si>
  <si>
    <t>0081129J</t>
  </si>
  <si>
    <t>INSTITUT MÉDICO-EDUCATIF DE L'EDPAMS (LABRETÈCHE)</t>
  </si>
  <si>
    <t>839262.5</t>
  </si>
  <si>
    <t>6957539.9</t>
  </si>
  <si>
    <t>49.7015905</t>
  </si>
  <si>
    <t>4.929481</t>
  </si>
  <si>
    <t>0081135R</t>
  </si>
  <si>
    <t>FOYER RELAIS DE L'EDPAMS (BELLEVILLE-ET-C.)</t>
  </si>
  <si>
    <t>832725.9</t>
  </si>
  <si>
    <t>49.4481555</t>
  </si>
  <si>
    <t>4.8298443</t>
  </si>
  <si>
    <t>ITEP</t>
  </si>
  <si>
    <t>0081089R</t>
  </si>
  <si>
    <t>INST THÉRAPEUT EDUCATIF PÉDAGO DE L'EDPAMS (BELLEVILLE-ET-C.)</t>
  </si>
  <si>
    <t>0081127G</t>
  </si>
  <si>
    <t>INST THÉRAPEUT EDUCATIF PÉDAGO DE L'EDPAMS (RUE NOËL)</t>
  </si>
  <si>
    <t>823906.3</t>
  </si>
  <si>
    <t>6965289.1</t>
  </si>
  <si>
    <t>49.7743856</t>
  </si>
  <si>
    <t>4.7191294</t>
  </si>
  <si>
    <t>0081131L</t>
  </si>
  <si>
    <t>INST THÉRAPEUT EDUCATIF PÉDAGO DU CHESNE (EDPAMS)</t>
  </si>
  <si>
    <t>0324300641</t>
  </si>
  <si>
    <t>827808.8</t>
  </si>
  <si>
    <t>6936310.7</t>
  </si>
  <si>
    <t>49.5132774</t>
  </si>
  <si>
    <t>4.7642747</t>
  </si>
  <si>
    <t>CAFS</t>
  </si>
  <si>
    <t>0081133N</t>
  </si>
  <si>
    <t xml:space="preserve">CENTRE D'ACCUEIL FAMILIAL SPEC </t>
  </si>
  <si>
    <t>0324307305</t>
  </si>
  <si>
    <t>CAMSP</t>
  </si>
  <si>
    <t>0081115U</t>
  </si>
  <si>
    <t xml:space="preserve">CTRE ACTION MED-SOCIAL PRECOCE </t>
  </si>
  <si>
    <t>0324330998</t>
  </si>
  <si>
    <t>0324337168</t>
  </si>
  <si>
    <t>823923.6</t>
  </si>
  <si>
    <t>6964785.4</t>
  </si>
  <si>
    <t>49.7698578</t>
  </si>
  <si>
    <t>4.7192172</t>
  </si>
  <si>
    <t>CMPP</t>
  </si>
  <si>
    <t>0080977U</t>
  </si>
  <si>
    <t>CTRE MEDICO-PSYCHO-PEDAGOGIQUE JEAN-BAPTISTE CLEMENT</t>
  </si>
  <si>
    <t>0324337160</t>
  </si>
  <si>
    <t>0324322361</t>
  </si>
  <si>
    <t>cmpp.val@wanadoo.fr</t>
  </si>
  <si>
    <t>0081107K</t>
  </si>
  <si>
    <t>S EDUC SPECIALE SOINS DOMICILE DE BAZEILLES (ITEP DU CEP)</t>
  </si>
  <si>
    <t>0324277590</t>
  </si>
  <si>
    <t>0324295494</t>
  </si>
  <si>
    <t>842686.9</t>
  </si>
  <si>
    <t>6954744.6</t>
  </si>
  <si>
    <t>49.6757202</t>
  </si>
  <si>
    <t>4.9759375</t>
  </si>
  <si>
    <t>0081108L</t>
  </si>
  <si>
    <t>S EDUC SPECIALE SOINS DOMICILE DE MONTVILLERS (IEP)</t>
  </si>
  <si>
    <t>0324273161</t>
  </si>
  <si>
    <t>0324292597</t>
  </si>
  <si>
    <t>842973.2</t>
  </si>
  <si>
    <t>6955512.1</t>
  </si>
  <si>
    <t>49.68255</t>
  </si>
  <si>
    <t>4.980167</t>
  </si>
  <si>
    <t>0081111P</t>
  </si>
  <si>
    <t>S EDUC SPECIALE SOINS DOMICILE ENTRE VENCE ET MEUSE</t>
  </si>
  <si>
    <t>0324540191</t>
  </si>
  <si>
    <t>0324545863</t>
  </si>
  <si>
    <t>827606.4</t>
  </si>
  <si>
    <t>6955283.2</t>
  </si>
  <si>
    <t>49.6837701</t>
  </si>
  <si>
    <t>4.7673425</t>
  </si>
  <si>
    <t>0081113S</t>
  </si>
  <si>
    <t>S EDUC SPECIALE SOINS DOMICILE DU C.A.E.S.</t>
  </si>
  <si>
    <t>0324592542</t>
  </si>
  <si>
    <t>0324599363</t>
  </si>
  <si>
    <t>824050.7</t>
  </si>
  <si>
    <t>49.7704671</t>
  </si>
  <si>
    <t>4.7210013</t>
  </si>
  <si>
    <t>0081116V</t>
  </si>
  <si>
    <t>S EDUC SPECIALE SOINS DOMICILE LES SYLVAINS</t>
  </si>
  <si>
    <t>0324713030</t>
  </si>
  <si>
    <t>0324713039</t>
  </si>
  <si>
    <t>810411.3</t>
  </si>
  <si>
    <t>6923917.5</t>
  </si>
  <si>
    <t>49.4051662</t>
  </si>
  <si>
    <t>4.5208889</t>
  </si>
  <si>
    <t>08147</t>
  </si>
  <si>
    <t>DRICOURT</t>
  </si>
  <si>
    <t>0081117W</t>
  </si>
  <si>
    <t>S EDUC SPECIALE SOINS DOMICILE DE LA VALLEE</t>
  </si>
  <si>
    <t>0324404886</t>
  </si>
  <si>
    <t>0081119Y</t>
  </si>
  <si>
    <t>S EDUC SPECIALE SOINS DOMICILE DES RIEZES ET DES SARTS</t>
  </si>
  <si>
    <t>0324541726</t>
  </si>
  <si>
    <t>0324542669</t>
  </si>
  <si>
    <t>810558.8</t>
  </si>
  <si>
    <t>6982600.6</t>
  </si>
  <si>
    <t>49.9323475</t>
  </si>
  <si>
    <t>4.5386697</t>
  </si>
  <si>
    <t>0081120Z</t>
  </si>
  <si>
    <t>S EDUC SPECIALE SOINS DOMICILE LA TOUR</t>
  </si>
  <si>
    <t>0324270481</t>
  </si>
  <si>
    <t>0324262383</t>
  </si>
  <si>
    <t>837923.5</t>
  </si>
  <si>
    <t>6958897.4</t>
  </si>
  <si>
    <t>49.714077</t>
  </si>
  <si>
    <t>4.9113916</t>
  </si>
  <si>
    <t>0081121A</t>
  </si>
  <si>
    <t>S EDUC SPECIALE SOINS DOMICILE DU C.R.F.M.E. DE WARNECOURT</t>
  </si>
  <si>
    <t>0324571864</t>
  </si>
  <si>
    <t>0324373244</t>
  </si>
  <si>
    <t>6961478.9</t>
  </si>
  <si>
    <t>49.7408196</t>
  </si>
  <si>
    <t>4.6705569</t>
  </si>
  <si>
    <t>08498</t>
  </si>
  <si>
    <t>WARNECOURT</t>
  </si>
  <si>
    <t>ETAB HAND MOTEUR ET POLY-HAND</t>
  </si>
  <si>
    <t>0080968J</t>
  </si>
  <si>
    <t>C.REEDUC. MOTRICE POUR ENFANTS DE WARNECOURT</t>
  </si>
  <si>
    <t>ETAB POLY-HAND</t>
  </si>
  <si>
    <t>0080969K</t>
  </si>
  <si>
    <t>INST.D'EDUCATION PSYCHOMOTRICE DE MONTVILLERS</t>
  </si>
  <si>
    <t>iepm.montvillers@wanadoo.fr</t>
  </si>
  <si>
    <t>ETAB POUR SOURDS-AVEUGLES</t>
  </si>
  <si>
    <t>0080901L</t>
  </si>
  <si>
    <t xml:space="preserve">CTRE AUDIOPHONOLOG EDUC SENSOR </t>
  </si>
  <si>
    <t>caes@orange.fr</t>
  </si>
  <si>
    <t>0080939C</t>
  </si>
  <si>
    <t>INSTITUT MEDICO-PROFESSIONNEL DE REVIN</t>
  </si>
  <si>
    <t>0324401294</t>
  </si>
  <si>
    <t>0324402180</t>
  </si>
  <si>
    <t>818723.9</t>
  </si>
  <si>
    <t>6982138.2</t>
  </si>
  <si>
    <t>49.9267129</t>
  </si>
  <si>
    <t>4.6521384</t>
  </si>
  <si>
    <t>0080796X</t>
  </si>
  <si>
    <t>INSTITUT MEDICO-EDUCATIF LES SAPINS</t>
  </si>
  <si>
    <t>sapins.ime@wanadoo.fr</t>
  </si>
  <si>
    <t>810944.7</t>
  </si>
  <si>
    <t>6981984.9</t>
  </si>
  <si>
    <t>49.9267502</t>
  </si>
  <si>
    <t>4.5438714</t>
  </si>
  <si>
    <t>0080797Y</t>
  </si>
  <si>
    <t>INSTITUT MÉDICO-EDUCATIF DE MORAYPRE (SAAME)</t>
  </si>
  <si>
    <t>ime.moraypre@wanadoo.fr</t>
  </si>
  <si>
    <t>0080802D</t>
  </si>
  <si>
    <t>INSTITUT MÉDICO-EDUCATIF LES SYLVAINS (SAAME)</t>
  </si>
  <si>
    <t>lessylvains.ime@wanadoo.fr</t>
  </si>
  <si>
    <t>0080935Y</t>
  </si>
  <si>
    <t>INSTITUT MEDICO-EDUCATIF DE BOUTANCOURT</t>
  </si>
  <si>
    <t>ime.boutancourt@apba.fr</t>
  </si>
  <si>
    <t>0080941E</t>
  </si>
  <si>
    <t>INSTITUT MEDICO-EDUCATIF LA TOUR</t>
  </si>
  <si>
    <t>tour.glaire@wanadoo.fr</t>
  </si>
  <si>
    <t>0081136S</t>
  </si>
  <si>
    <t>STRUCT.ACCUEIL ENF. 3-6 ANS LA TOUR (GLAIRE)</t>
  </si>
  <si>
    <t>839109.2</t>
  </si>
  <si>
    <t>6957786.5</t>
  </si>
  <si>
    <t>49.7038393</t>
  </si>
  <si>
    <t>4.9274412</t>
  </si>
  <si>
    <t>0081143Z</t>
  </si>
  <si>
    <t>INSTITUT MEDICO EDUCATIF LA TOUR (ESP. SCOL. 3 CANTONS)</t>
  </si>
  <si>
    <t>6945185.6</t>
  </si>
  <si>
    <t>49.5847229</t>
  </si>
  <si>
    <t>5.2663299</t>
  </si>
  <si>
    <t>0081090S</t>
  </si>
  <si>
    <t>INST THÉRAPEUT EDUCATIF PÉDAGO DE BAZEILLES</t>
  </si>
  <si>
    <t>cep08@sauvegarde08.fr</t>
  </si>
  <si>
    <t>0081132M</t>
  </si>
  <si>
    <t>INST THÉRAPEUT EDUCATIF PÉDAGO DE MORAYPRE (SAAME)</t>
  </si>
  <si>
    <t>0081144A</t>
  </si>
  <si>
    <t>INST THERAPEUT EDCATIF PEDAGO LES SYLVAINS (SAAME)</t>
  </si>
  <si>
    <t>ETAB. REEDUC. FONCTIONNELLE POUR ENFANTS</t>
  </si>
  <si>
    <t>ETAB POUR ENFANTS MALADES</t>
  </si>
  <si>
    <t>0081147D</t>
  </si>
  <si>
    <t>CTRE.REEDUC.FONCT.POUR ENFANTS DE WARNECOURT</t>
  </si>
  <si>
    <t>010</t>
  </si>
  <si>
    <t>0100537E</t>
  </si>
  <si>
    <t>ECOLE PRIMAIRE D'APPLICATION PAUL BERT</t>
  </si>
  <si>
    <t>0325822987</t>
  </si>
  <si>
    <t>ce.0100537e@ac-reims.fr</t>
  </si>
  <si>
    <t>779801.6</t>
  </si>
  <si>
    <t>6798639.1</t>
  </si>
  <si>
    <t>48.2831915</t>
  </si>
  <si>
    <t>4.0758017</t>
  </si>
  <si>
    <t>10387</t>
  </si>
  <si>
    <t>19090</t>
  </si>
  <si>
    <t>0100042S</t>
  </si>
  <si>
    <t>CIRCONSCRIPTION 1ER DEGRE IEN TROYES 2 ET ASH</t>
  </si>
  <si>
    <t>0100546P</t>
  </si>
  <si>
    <t>ECOLE PRIMAIRE D'APPLICATION J-Y COUSTEAU</t>
  </si>
  <si>
    <t>0325824394</t>
  </si>
  <si>
    <t>ce.0100546p@ac-reims.fr</t>
  </si>
  <si>
    <t>780197.3</t>
  </si>
  <si>
    <t>6797789.9</t>
  </si>
  <si>
    <t>48.275503</t>
  </si>
  <si>
    <t>4.0809787</t>
  </si>
  <si>
    <t>0100043T</t>
  </si>
  <si>
    <t>CIRCONSCRIPTION 1ER DEGRE IEN SAINT JULIEN ARCIS</t>
  </si>
  <si>
    <t>0101114G</t>
  </si>
  <si>
    <t>ECOLE PRIMAIRE D'APPLICATION ACHILLE PAYEUR</t>
  </si>
  <si>
    <t>0325793543</t>
  </si>
  <si>
    <t>ce.0101114g@ac-reims.fr</t>
  </si>
  <si>
    <t>778414.5</t>
  </si>
  <si>
    <t>6799781.9</t>
  </si>
  <si>
    <t>48.2936413</t>
  </si>
  <si>
    <t>4.0573108</t>
  </si>
  <si>
    <t>10362</t>
  </si>
  <si>
    <t>0100981M</t>
  </si>
  <si>
    <t>CIRCONSCRIPTION 1ER DEGRE IEN LA CHAPELLE SAINT LUC</t>
  </si>
  <si>
    <t>0100086P</t>
  </si>
  <si>
    <t>0325270145</t>
  </si>
  <si>
    <t>ce.0100086p@ac-reims.fr</t>
  </si>
  <si>
    <t>826970.5</t>
  </si>
  <si>
    <t>6793914.1</t>
  </si>
  <si>
    <t>48.2331978</t>
  </si>
  <si>
    <t>4.7101421</t>
  </si>
  <si>
    <t>10033</t>
  </si>
  <si>
    <t>0100045V</t>
  </si>
  <si>
    <t>CIRCONSCRIPTION 1ER DEGRE IEN BAR SUR AUBE</t>
  </si>
  <si>
    <t>0100093X</t>
  </si>
  <si>
    <t>ECOLE MATERNELLE PUBLIQUE DE LA TUILERIE</t>
  </si>
  <si>
    <t>0325920486</t>
  </si>
  <si>
    <t>ce.0100093x@ac-reims.fr</t>
  </si>
  <si>
    <t>6790228.8</t>
  </si>
  <si>
    <t>48.1990683</t>
  </si>
  <si>
    <t>4.7753315</t>
  </si>
  <si>
    <t>10035</t>
  </si>
  <si>
    <t>BAYEL</t>
  </si>
  <si>
    <t>0100119A</t>
  </si>
  <si>
    <t>ECOLE MATERNELLE PUBLIQUE JEAN JAURES</t>
  </si>
  <si>
    <t>0325379760</t>
  </si>
  <si>
    <t>ce.0100119a@ac-reims.fr</t>
  </si>
  <si>
    <t>783738.5</t>
  </si>
  <si>
    <t>6826727.6</t>
  </si>
  <si>
    <t>48.5353704</t>
  </si>
  <si>
    <t>4.1343069</t>
  </si>
  <si>
    <t>10006</t>
  </si>
  <si>
    <t>0100140Y</t>
  </si>
  <si>
    <t>ECOLE MATERNELLE PUBLIQUE DU 14 JUILLET</t>
  </si>
  <si>
    <t>0325298760</t>
  </si>
  <si>
    <t>ce.0100140y@ac-reims.fr</t>
  </si>
  <si>
    <t>802644.4</t>
  </si>
  <si>
    <t>6780121.9</t>
  </si>
  <si>
    <t>48.1133998</t>
  </si>
  <si>
    <t>4.3793284</t>
  </si>
  <si>
    <t>10034</t>
  </si>
  <si>
    <t>0100820M</t>
  </si>
  <si>
    <t>CIRCONSCRIPTION 1ER DEGRE IEN BAR SUR SEINE</t>
  </si>
  <si>
    <t>0100194G</t>
  </si>
  <si>
    <t>ECOLE MATERNELLE PUBLIQUE FERDINAND BUISSON</t>
  </si>
  <si>
    <t>0325461519</t>
  </si>
  <si>
    <t>ce.0100194g@ac-reims.fr</t>
  </si>
  <si>
    <t>778234.8</t>
  </si>
  <si>
    <t>6802837.8</t>
  </si>
  <si>
    <t>48.3211551</t>
  </si>
  <si>
    <t>4.0554388</t>
  </si>
  <si>
    <t>10081</t>
  </si>
  <si>
    <t>0100195H</t>
  </si>
  <si>
    <t>0325795784</t>
  </si>
  <si>
    <t>ce.0100195h@ac-reims.fr</t>
  </si>
  <si>
    <t>777062.6</t>
  </si>
  <si>
    <t>6801278.5</t>
  </si>
  <si>
    <t>48.3072669</t>
  </si>
  <si>
    <t>4.03935</t>
  </si>
  <si>
    <t>0100208X</t>
  </si>
  <si>
    <t>0325924162</t>
  </si>
  <si>
    <t>ce.0100208x@ac-reims.fr</t>
  </si>
  <si>
    <t>832791.9</t>
  </si>
  <si>
    <t>6797478.3</t>
  </si>
  <si>
    <t>48.2640985</t>
  </si>
  <si>
    <t>4.789611</t>
  </si>
  <si>
    <t>10102</t>
  </si>
  <si>
    <t>COLOMBE-LA-FOSSE</t>
  </si>
  <si>
    <t>0100250T</t>
  </si>
  <si>
    <t>0325406200</t>
  </si>
  <si>
    <t>ce.0100250t@ac-reims.fr</t>
  </si>
  <si>
    <t>759961.9</t>
  </si>
  <si>
    <t>6796420.7</t>
  </si>
  <si>
    <t>48.2653623</t>
  </si>
  <si>
    <t>3.8080593</t>
  </si>
  <si>
    <t>10142</t>
  </si>
  <si>
    <t>ESTISSAC</t>
  </si>
  <si>
    <t>0100303A</t>
  </si>
  <si>
    <t>ECOLE MATERNELLE PUBLIQUE GEORGES AGERON</t>
  </si>
  <si>
    <t>0325700883</t>
  </si>
  <si>
    <t>ce.0100303a@ac-reims.fr</t>
  </si>
  <si>
    <t>772078.1</t>
  </si>
  <si>
    <t>6761626.1</t>
  </si>
  <si>
    <t>47.9510594</t>
  </si>
  <si>
    <t>3.9655912</t>
  </si>
  <si>
    <t>10196</t>
  </si>
  <si>
    <t>LIGNIERES</t>
  </si>
  <si>
    <t>0100379H</t>
  </si>
  <si>
    <t>ECOLE MATERNELLE PUBLIQUE GUSTAVE FLAUBERT</t>
  </si>
  <si>
    <t>0325399465</t>
  </si>
  <si>
    <t>ce.0100379h@ac-reims.fr</t>
  </si>
  <si>
    <t>736995.5</t>
  </si>
  <si>
    <t>6821716.5</t>
  </si>
  <si>
    <t>48.494647</t>
  </si>
  <si>
    <t>3.5007318</t>
  </si>
  <si>
    <t>10268</t>
  </si>
  <si>
    <t>19080</t>
  </si>
  <si>
    <t>0100044U</t>
  </si>
  <si>
    <t>CIRCONSCRIPTION 1ER DEGRE IEN ROMILLY SUR SEINE</t>
  </si>
  <si>
    <t>0100412U</t>
  </si>
  <si>
    <t>0325214222</t>
  </si>
  <si>
    <t>ce.0100412u@ac-reims.fr</t>
  </si>
  <si>
    <t>744043.7</t>
  </si>
  <si>
    <t>6824417.6</t>
  </si>
  <si>
    <t>48.5185047</t>
  </si>
  <si>
    <t>3.5964015</t>
  </si>
  <si>
    <t>10298</t>
  </si>
  <si>
    <t>PONT-SUR-SEINE</t>
  </si>
  <si>
    <t>0100427K</t>
  </si>
  <si>
    <t>0325922563</t>
  </si>
  <si>
    <t>ce.0100427k@ac-reims.fr</t>
  </si>
  <si>
    <t>811464.6</t>
  </si>
  <si>
    <t>6807651.7</t>
  </si>
  <si>
    <t>48.3596135</t>
  </si>
  <si>
    <t>4.5048758</t>
  </si>
  <si>
    <t>10313</t>
  </si>
  <si>
    <t>RADONVILLIERS</t>
  </si>
  <si>
    <t>0100443C</t>
  </si>
  <si>
    <t>0325248549</t>
  </si>
  <si>
    <t>ce.0100443c@ac-reims.fr</t>
  </si>
  <si>
    <t>753309.1</t>
  </si>
  <si>
    <t>6824120.1</t>
  </si>
  <si>
    <t>48.5151328</t>
  </si>
  <si>
    <t>3.7218223</t>
  </si>
  <si>
    <t>10323</t>
  </si>
  <si>
    <t>0100454P</t>
  </si>
  <si>
    <t>ECOLE MATERNELLE PUBLIQUE LES GAILLOTS</t>
  </si>
  <si>
    <t>0325463300</t>
  </si>
  <si>
    <t>ce.0100454p@ac-reims.fr</t>
  </si>
  <si>
    <t>793595.3</t>
  </si>
  <si>
    <t>6805865.5</t>
  </si>
  <si>
    <t>48.3463635</t>
  </si>
  <si>
    <t>4.263283</t>
  </si>
  <si>
    <t>10328</t>
  </si>
  <si>
    <t>ROUILLY-SACEY</t>
  </si>
  <si>
    <t>0100465B</t>
  </si>
  <si>
    <t>ECOLE MATERNELLE PUBLIQUE AUGUSTE RENOIR</t>
  </si>
  <si>
    <t>0325491243</t>
  </si>
  <si>
    <t>ce.0100465b@ac-reims.fr</t>
  </si>
  <si>
    <t>778882.4</t>
  </si>
  <si>
    <t>6798406.7</t>
  </si>
  <si>
    <t>48.2812127</t>
  </si>
  <si>
    <t>4.0633693</t>
  </si>
  <si>
    <t>10333</t>
  </si>
  <si>
    <t>0100478R</t>
  </si>
  <si>
    <t>ECOLE MATERNELLE PUBLIQUE ROBIN NOIR</t>
  </si>
  <si>
    <t>0325754836</t>
  </si>
  <si>
    <t>ce.0100478r@ac-reims.fr</t>
  </si>
  <si>
    <t>780991.4</t>
  </si>
  <si>
    <t>48.2752256</t>
  </si>
  <si>
    <t>4.0916773</t>
  </si>
  <si>
    <t>10343</t>
  </si>
  <si>
    <t>SAINT-JULIEN-LES-VILLAS</t>
  </si>
  <si>
    <t>0100502S</t>
  </si>
  <si>
    <t>ECOLE MATERNELLE PUBLIQUE RAYMOND BERNIOLLE</t>
  </si>
  <si>
    <t>0325791310</t>
  </si>
  <si>
    <t>ce.0100502s@ac-reims.fr</t>
  </si>
  <si>
    <t>778165.1</t>
  </si>
  <si>
    <t>6799880.7</t>
  </si>
  <si>
    <t>48.2945601</t>
  </si>
  <si>
    <t>4.0539661</t>
  </si>
  <si>
    <t>0100503T</t>
  </si>
  <si>
    <t>ECOLE MATERNELLE PUBLIQUE LUCIE AUBRAC</t>
  </si>
  <si>
    <t>0325791665</t>
  </si>
  <si>
    <t>ce.0100503t@ac-reims.fr</t>
  </si>
  <si>
    <t>776970.9</t>
  </si>
  <si>
    <t>6799793.7</t>
  </si>
  <si>
    <t>48.2939197</t>
  </si>
  <si>
    <t>4.0378502</t>
  </si>
  <si>
    <t>0100510A</t>
  </si>
  <si>
    <t>ECOLE MATERNELLE PUBLIQUE GEORGES GUINGOUIN</t>
  </si>
  <si>
    <t>0325740414</t>
  </si>
  <si>
    <t>ce.0100510a@ac-reims.fr</t>
  </si>
  <si>
    <t>776988.9</t>
  </si>
  <si>
    <t>6800394.1</t>
  </si>
  <si>
    <t>48.2993191</t>
  </si>
  <si>
    <t>4.0381993</t>
  </si>
  <si>
    <t>0100538F</t>
  </si>
  <si>
    <t>ECOLE MATERNELLE PUBLIQUE ARNAUD</t>
  </si>
  <si>
    <t>0325731371</t>
  </si>
  <si>
    <t>ce.0100538f@ac-reims.fr</t>
  </si>
  <si>
    <t>779535.3</t>
  </si>
  <si>
    <t>6799845.2</t>
  </si>
  <si>
    <t>48.2940748</t>
  </si>
  <si>
    <t>4.072433</t>
  </si>
  <si>
    <t>0100540H</t>
  </si>
  <si>
    <t>ECOLE MATERNELLE PUBLIQUE PAUL BERT</t>
  </si>
  <si>
    <t>0325824603</t>
  </si>
  <si>
    <t>ce.0100540h@ac-reims.fr</t>
  </si>
  <si>
    <t>0100543L</t>
  </si>
  <si>
    <t>ECOLE MATERNELLE PUBLIQUE BLOSSIERES</t>
  </si>
  <si>
    <t>0325811987</t>
  </si>
  <si>
    <t>ce.0100543l@ac-reims.fr</t>
  </si>
  <si>
    <t>780894.6</t>
  </si>
  <si>
    <t>6800302.6</t>
  </si>
  <si>
    <t>48.2980222</t>
  </si>
  <si>
    <t>4.0908443</t>
  </si>
  <si>
    <t>0100547R</t>
  </si>
  <si>
    <t>ECOLE MATERNELLE PUBLIQUE J-Y COUSTEAU</t>
  </si>
  <si>
    <t>0325820090</t>
  </si>
  <si>
    <t>ce.0100547r@ac-reims.fr</t>
  </si>
  <si>
    <t>780113.2</t>
  </si>
  <si>
    <t>6797688.8</t>
  </si>
  <si>
    <t>48.2746038</t>
  </si>
  <si>
    <t>4.0798266</t>
  </si>
  <si>
    <t>0100550U</t>
  </si>
  <si>
    <t>ECOLE MATERNELLE PUBLIQUE CHARLES CHEVALIER</t>
  </si>
  <si>
    <t>0325748050</t>
  </si>
  <si>
    <t>ce.0100550u@ac-reims.fr</t>
  </si>
  <si>
    <t>777938.5</t>
  </si>
  <si>
    <t>6801104.4</t>
  </si>
  <si>
    <t>48.3055963</t>
  </si>
  <si>
    <t>4.0511307</t>
  </si>
  <si>
    <t>0100041R</t>
  </si>
  <si>
    <t>CIRCONSCRIPTION 1ER DEGRE IEN TROYES 1</t>
  </si>
  <si>
    <t>0100561F</t>
  </si>
  <si>
    <t>ECOLE MATERNELLE PUBLIQUE JULES FERRY</t>
  </si>
  <si>
    <t>0325745448</t>
  </si>
  <si>
    <t>ce.0100561f@ac-reims.fr</t>
  </si>
  <si>
    <t>778463.3</t>
  </si>
  <si>
    <t>6800718.2</t>
  </si>
  <si>
    <t>48.3020588</t>
  </si>
  <si>
    <t>4.0581379</t>
  </si>
  <si>
    <t>0100563H</t>
  </si>
  <si>
    <t>ECOLE MATERNELLE PUBLIQUE JACQUES DE LETIN</t>
  </si>
  <si>
    <t>0325805860</t>
  </si>
  <si>
    <t>ce.0100563h@ac-reims.fr</t>
  </si>
  <si>
    <t>48.3003319</t>
  </si>
  <si>
    <t>4.0787869</t>
  </si>
  <si>
    <t>0100565K</t>
  </si>
  <si>
    <t>ECOLE MATERNELLE PUBLIQUE JACOBINS</t>
  </si>
  <si>
    <t>0325730979</t>
  </si>
  <si>
    <t>ce.0100565k@ac-reims.fr</t>
  </si>
  <si>
    <t>780074.7</t>
  </si>
  <si>
    <t>6799979.6</t>
  </si>
  <si>
    <t>48.2952178</t>
  </si>
  <si>
    <t>4.07973</t>
  </si>
  <si>
    <t>0100571S</t>
  </si>
  <si>
    <t>ECOLE MATERNELLE PUBLIQUE JEAN MACE</t>
  </si>
  <si>
    <t>0325493625</t>
  </si>
  <si>
    <t>ce.0100571s@ac-reims.fr</t>
  </si>
  <si>
    <t>780256.8</t>
  </si>
  <si>
    <t>6798703.6</t>
  </si>
  <si>
    <t>48.2837158</t>
  </si>
  <si>
    <t>4.0819494</t>
  </si>
  <si>
    <t>0100573U</t>
  </si>
  <si>
    <t>ECOLE MATERNELLE PUBLIQUE AUGUSTE MILLARD</t>
  </si>
  <si>
    <t>0325810506</t>
  </si>
  <si>
    <t>ce.0100573u@ac-reims.fr</t>
  </si>
  <si>
    <t>780586.7</t>
  </si>
  <si>
    <t>6800972.7</t>
  </si>
  <si>
    <t>48.3040889</t>
  </si>
  <si>
    <t>4.0868172</t>
  </si>
  <si>
    <t>0100578Z</t>
  </si>
  <si>
    <t>ECOLE MATERNELLE PUBLIQUE PASTEUR</t>
  </si>
  <si>
    <t>0325747561</t>
  </si>
  <si>
    <t>ce.0100578z@ac-reims.fr</t>
  </si>
  <si>
    <t>778632.8</t>
  </si>
  <si>
    <t>48.3051133</t>
  </si>
  <si>
    <t>4.0604853</t>
  </si>
  <si>
    <t>0100584F</t>
  </si>
  <si>
    <t>ECOLE MATERNELLE PUBLIQUE PREIZE</t>
  </si>
  <si>
    <t>0325760180</t>
  </si>
  <si>
    <t>ce.0100584f@ac-reims.fr</t>
  </si>
  <si>
    <t>779062.5</t>
  </si>
  <si>
    <t>6801596.7</t>
  </si>
  <si>
    <t>48.3098896</t>
  </si>
  <si>
    <t>4.0663775</t>
  </si>
  <si>
    <t>0100591N</t>
  </si>
  <si>
    <t>ECOLE MATERNELLE PUBLIQUE LES TREVOIS</t>
  </si>
  <si>
    <t>0325800826</t>
  </si>
  <si>
    <t>ce.0100591n@ac-reims.fr</t>
  </si>
  <si>
    <t>780286.5</t>
  </si>
  <si>
    <t>6799544.3</t>
  </si>
  <si>
    <t>48.2912755</t>
  </si>
  <si>
    <t>4.0825051</t>
  </si>
  <si>
    <t>0100611K</t>
  </si>
  <si>
    <t>ECOLE MATERNELLE PUBLIQUE THEOPHILE BOUTIOT</t>
  </si>
  <si>
    <t>0325414433</t>
  </si>
  <si>
    <t>ce.0100611k@ac-reims.fr</t>
  </si>
  <si>
    <t>809090.2</t>
  </si>
  <si>
    <t>6794126.1</t>
  </si>
  <si>
    <t>48.2383438</t>
  </si>
  <si>
    <t>4.4694289</t>
  </si>
  <si>
    <t>10401</t>
  </si>
  <si>
    <t>0100629E</t>
  </si>
  <si>
    <t>ECOLE MATERNELLE PUBLIQUE GROUPE SCOLAIRE DE LA NOXE</t>
  </si>
  <si>
    <t>0325213791</t>
  </si>
  <si>
    <t>ce.0100629e@ac-reims.fr</t>
  </si>
  <si>
    <t>740965.8</t>
  </si>
  <si>
    <t>6832439.8</t>
  </si>
  <si>
    <t>48.5908686</t>
  </si>
  <si>
    <t>3.5554889</t>
  </si>
  <si>
    <t>10420</t>
  </si>
  <si>
    <t>VILLENAUXE-LA-GRANDE</t>
  </si>
  <si>
    <t>0100657K</t>
  </si>
  <si>
    <t>ECOLE MATERNELLE PUBLIQUE PAUL MAITROT</t>
  </si>
  <si>
    <t>0325793085</t>
  </si>
  <si>
    <t>ce.0100657k@ac-reims.fr</t>
  </si>
  <si>
    <t>6798434.4</t>
  </si>
  <si>
    <t>48.2814837</t>
  </si>
  <si>
    <t>4.0609427</t>
  </si>
  <si>
    <t>0100670Z</t>
  </si>
  <si>
    <t>ECOLE MATERNELLE PUBLIQUE MARCEL PAGNOL</t>
  </si>
  <si>
    <t>0325825731</t>
  </si>
  <si>
    <t>ce.0100670z@ac-reims.fr</t>
  </si>
  <si>
    <t>781111.7</t>
  </si>
  <si>
    <t>6799652.8</t>
  </si>
  <si>
    <t>48.2921493</t>
  </si>
  <si>
    <t>4.0936501</t>
  </si>
  <si>
    <t>0100672B</t>
  </si>
  <si>
    <t>ECOLE MATERNELLE PUBLIQUE FERNAND GANNE</t>
  </si>
  <si>
    <t>0325754866</t>
  </si>
  <si>
    <t>ce.0100672b@ac-reims.fr</t>
  </si>
  <si>
    <t>781474.1</t>
  </si>
  <si>
    <t>6797545.9</t>
  </si>
  <si>
    <t>48.2731493</t>
  </si>
  <si>
    <t>4.0981408</t>
  </si>
  <si>
    <t>0100674D</t>
  </si>
  <si>
    <t>ECOLE MATERNELLE PUBLIQUE GEORGES CHARPAK</t>
  </si>
  <si>
    <t>0325823183</t>
  </si>
  <si>
    <t>ce.0100674d@ac-reims.fr</t>
  </si>
  <si>
    <t>780151.7</t>
  </si>
  <si>
    <t>6797190.6</t>
  </si>
  <si>
    <t>48.2701169</t>
  </si>
  <si>
    <t>4.0802537</t>
  </si>
  <si>
    <t>0100678H</t>
  </si>
  <si>
    <t>ECOLE MATERNELLE PUBLIQUE DE PONT STE MARIE</t>
  </si>
  <si>
    <t>0325812057</t>
  </si>
  <si>
    <t>ce.0100678h@ac-reims.fr</t>
  </si>
  <si>
    <t>781543.9</t>
  </si>
  <si>
    <t>6802470.7</t>
  </si>
  <si>
    <t>48.3174462</t>
  </si>
  <si>
    <t>4.1000061</t>
  </si>
  <si>
    <t>10297</t>
  </si>
  <si>
    <t>0100679J</t>
  </si>
  <si>
    <t>ECOLE MATERNELLE PUBLIQUE VOLTAIRE</t>
  </si>
  <si>
    <t>0325746229</t>
  </si>
  <si>
    <t>ce.0100679j@ac-reims.fr</t>
  </si>
  <si>
    <t>777411.2</t>
  </si>
  <si>
    <t>48.3135185</t>
  </si>
  <si>
    <t>4.0441758</t>
  </si>
  <si>
    <t>0100689V</t>
  </si>
  <si>
    <t>0325825245</t>
  </si>
  <si>
    <t>ce.0100689v@ac-reims.fr</t>
  </si>
  <si>
    <t>781145.1</t>
  </si>
  <si>
    <t>6795709.8</t>
  </si>
  <si>
    <t>48.2566716</t>
  </si>
  <si>
    <t>4.0933643</t>
  </si>
  <si>
    <t>10060</t>
  </si>
  <si>
    <t>BREVIANDES</t>
  </si>
  <si>
    <t>0100691X</t>
  </si>
  <si>
    <t>0325765163</t>
  </si>
  <si>
    <t>ce.0100691x@ac-reims.fr</t>
  </si>
  <si>
    <t>774376.7</t>
  </si>
  <si>
    <t>6807385.7</t>
  </si>
  <si>
    <t>48.3625217</t>
  </si>
  <si>
    <t>4.0041764</t>
  </si>
  <si>
    <t>10349</t>
  </si>
  <si>
    <t>SAINT-LYE</t>
  </si>
  <si>
    <t>0100692Y</t>
  </si>
  <si>
    <t>0325802067</t>
  </si>
  <si>
    <t>0325803078</t>
  </si>
  <si>
    <t>ce.0100692y@ac-reims.fr</t>
  </si>
  <si>
    <t>783023.9</t>
  </si>
  <si>
    <t>6800194.8</t>
  </si>
  <si>
    <t>48.2967843</t>
  </si>
  <si>
    <t>4.119533</t>
  </si>
  <si>
    <t>10357</t>
  </si>
  <si>
    <t>SAINT-PARRES-AUX-TERTRES</t>
  </si>
  <si>
    <t>0100728M</t>
  </si>
  <si>
    <t>0325211473</t>
  </si>
  <si>
    <t>ce.0100728m@ac-reims.fr</t>
  </si>
  <si>
    <t>765645.2</t>
  </si>
  <si>
    <t>48.5092056</t>
  </si>
  <si>
    <t>3.888763</t>
  </si>
  <si>
    <t>10233</t>
  </si>
  <si>
    <t>0100768F</t>
  </si>
  <si>
    <t>ECOLE MATERNELLE PUBLIQUE GROUPE SCOLAIRE THEOPHILE GAUTIER</t>
  </si>
  <si>
    <t>0325928965</t>
  </si>
  <si>
    <t>ce.0100768f@ac-reims.fr</t>
  </si>
  <si>
    <t>813158.4</t>
  </si>
  <si>
    <t>48.3885127</t>
  </si>
  <si>
    <t>4.5285861</t>
  </si>
  <si>
    <t>10064</t>
  </si>
  <si>
    <t>0100769G</t>
  </si>
  <si>
    <t>ECOLE MATERNELLE PUBLIQUE BARTHOLDI</t>
  </si>
  <si>
    <t>0325454758</t>
  </si>
  <si>
    <t>ce.0100769g@ac-reims.fr</t>
  </si>
  <si>
    <t>776743.4</t>
  </si>
  <si>
    <t>6801121.8</t>
  </si>
  <si>
    <t>48.3058949</t>
  </si>
  <si>
    <t>4.0350177</t>
  </si>
  <si>
    <t>0100795K</t>
  </si>
  <si>
    <t>ECOLE MATERNELLE PUBLIQUE JEAN MOULIN</t>
  </si>
  <si>
    <t>0325454759</t>
  </si>
  <si>
    <t>ce.0100795k@ac-reims.fr</t>
  </si>
  <si>
    <t>0100796L</t>
  </si>
  <si>
    <t>ECOLE MATERNELLE PUBLIQUE MONTIER LA CELLE</t>
  </si>
  <si>
    <t>0325790896</t>
  </si>
  <si>
    <t>ce.0100796l@ac-reims.fr</t>
  </si>
  <si>
    <t>778007.3</t>
  </si>
  <si>
    <t>48.2852793</t>
  </si>
  <si>
    <t>4.051653</t>
  </si>
  <si>
    <t>0100802T</t>
  </si>
  <si>
    <t>0325463854</t>
  </si>
  <si>
    <t>ce.0100802t@ac-reims.fr</t>
  </si>
  <si>
    <t>798739.4</t>
  </si>
  <si>
    <t>6807765.9</t>
  </si>
  <si>
    <t>48.3626981</t>
  </si>
  <si>
    <t>4.3331346</t>
  </si>
  <si>
    <t>10287</t>
  </si>
  <si>
    <t>0100810B</t>
  </si>
  <si>
    <t>ECOLE MATERNELLE PUBLIQUE TEILHARD DE CHARDIN</t>
  </si>
  <si>
    <t>0325793280</t>
  </si>
  <si>
    <t>ce.0100810b@ac-reims.fr</t>
  </si>
  <si>
    <t>776379.5</t>
  </si>
  <si>
    <t>6801164.7</t>
  </si>
  <si>
    <t>48.3063236</t>
  </si>
  <si>
    <t>4.030118</t>
  </si>
  <si>
    <t>0100814F</t>
  </si>
  <si>
    <t>0325373180</t>
  </si>
  <si>
    <t>ce.0100814f@ac-reims.fr</t>
  </si>
  <si>
    <t>788021.3</t>
  </si>
  <si>
    <t>6841799.2</t>
  </si>
  <si>
    <t>48.670359</t>
  </si>
  <si>
    <t>4.1954028</t>
  </si>
  <si>
    <t>10216</t>
  </si>
  <si>
    <t>MAILLY-LE-CAMP</t>
  </si>
  <si>
    <t>0100817J</t>
  </si>
  <si>
    <t>0325215353</t>
  </si>
  <si>
    <t>ce.0100817j@ac-reims.fr</t>
  </si>
  <si>
    <t>6811543.9</t>
  </si>
  <si>
    <t>48.4019028</t>
  </si>
  <si>
    <t>3.7360073</t>
  </si>
  <si>
    <t>10224</t>
  </si>
  <si>
    <t>0100827V</t>
  </si>
  <si>
    <t>ECOLE MATERNELLE PUBLIQUE LA PETITE HALLE</t>
  </si>
  <si>
    <t>0325423224</t>
  </si>
  <si>
    <t>ce.0100827v@ac-reims.fr</t>
  </si>
  <si>
    <t>768125.7</t>
  </si>
  <si>
    <t>6772007.5</t>
  </si>
  <si>
    <t>48.0448996</t>
  </si>
  <si>
    <t>3.9142581</t>
  </si>
  <si>
    <t>10140</t>
  </si>
  <si>
    <t>0100829X</t>
  </si>
  <si>
    <t>ECOLE MATERNELLE PUBLIQUE SAINT-EXUPERY</t>
  </si>
  <si>
    <t>0325794096</t>
  </si>
  <si>
    <t>ce.0100829x@ac-reims.fr</t>
  </si>
  <si>
    <t>776734.6</t>
  </si>
  <si>
    <t>6800857.3</t>
  </si>
  <si>
    <t>48.3035163</t>
  </si>
  <si>
    <t>4.0348523</t>
  </si>
  <si>
    <t>10265</t>
  </si>
  <si>
    <t>LES NOES-PRES-TROYES</t>
  </si>
  <si>
    <t>0100831Z</t>
  </si>
  <si>
    <t>ECOLE MATERNELLE PUBLIQUE ROSEMONDE GERARD</t>
  </si>
  <si>
    <t>0325792395</t>
  </si>
  <si>
    <t>ce.0100831z@ac-reims.fr</t>
  </si>
  <si>
    <t>776044.2</t>
  </si>
  <si>
    <t>6798953.9</t>
  </si>
  <si>
    <t>48.2864733</t>
  </si>
  <si>
    <t>4.0252093</t>
  </si>
  <si>
    <t>10321</t>
  </si>
  <si>
    <t>LA RIVIERE-DE-CORPS</t>
  </si>
  <si>
    <t>0100832A</t>
  </si>
  <si>
    <t>ECOLE MATERNELLE PUBLIQUE FERNAND VIGNERON</t>
  </si>
  <si>
    <t>0325495819</t>
  </si>
  <si>
    <t>ce.0100832a@ac-reims.fr</t>
  </si>
  <si>
    <t>779001.3</t>
  </si>
  <si>
    <t>6795767.5</t>
  </si>
  <si>
    <t>48.2574543</t>
  </si>
  <si>
    <t>4.0644923</t>
  </si>
  <si>
    <t>10325</t>
  </si>
  <si>
    <t>ROSIERES-PRES-TROYES</t>
  </si>
  <si>
    <t>0100846R</t>
  </si>
  <si>
    <t>0325464350</t>
  </si>
  <si>
    <t>ce.0100846r@ac-reims.fr</t>
  </si>
  <si>
    <t>794801.5</t>
  </si>
  <si>
    <t>6811227.7</t>
  </si>
  <si>
    <t>48.3944252</t>
  </si>
  <si>
    <t>4.2807344</t>
  </si>
  <si>
    <t>10270</t>
  </si>
  <si>
    <t>ONJON</t>
  </si>
  <si>
    <t>0100850V</t>
  </si>
  <si>
    <t>ECOLE MATERNELLE PUBLIQUE LES TEMPLIERS</t>
  </si>
  <si>
    <t>0325419363</t>
  </si>
  <si>
    <t>ce.0100850v@ac-reims.fr</t>
  </si>
  <si>
    <t>6792955.2</t>
  </si>
  <si>
    <t>48.2313709</t>
  </si>
  <si>
    <t>4.1475213</t>
  </si>
  <si>
    <t>10406</t>
  </si>
  <si>
    <t>VERRIERES</t>
  </si>
  <si>
    <t>0100853Y</t>
  </si>
  <si>
    <t>ECOLE MATERNELLE PUBLIQUE JEAN DE LA FONTAINE</t>
  </si>
  <si>
    <t>0325467202</t>
  </si>
  <si>
    <t>ce.0100853y@ac-reims.fr</t>
  </si>
  <si>
    <t>754045.6</t>
  </si>
  <si>
    <t>48.2187462</t>
  </si>
  <si>
    <t>3.7276842</t>
  </si>
  <si>
    <t>10003</t>
  </si>
  <si>
    <t>0100855A</t>
  </si>
  <si>
    <t>0325812517</t>
  </si>
  <si>
    <t>ce.0100855a@ac-reims.fr</t>
  </si>
  <si>
    <t>783650.9</t>
  </si>
  <si>
    <t>6804111.2</t>
  </si>
  <si>
    <t>48.331937</t>
  </si>
  <si>
    <t>4.1287415</t>
  </si>
  <si>
    <t>10115</t>
  </si>
  <si>
    <t>CRENEY-PRES-TROYES</t>
  </si>
  <si>
    <t>0100859E</t>
  </si>
  <si>
    <t>0325279407</t>
  </si>
  <si>
    <t>ce.0100859e@ac-reims.fr</t>
  </si>
  <si>
    <t>822435.3</t>
  </si>
  <si>
    <t>6797656.9</t>
  </si>
  <si>
    <t>48.2677345</t>
  </si>
  <si>
    <t>4.6501297</t>
  </si>
  <si>
    <t>10012</t>
  </si>
  <si>
    <t>ARSONVAL</t>
  </si>
  <si>
    <t>0100861G</t>
  </si>
  <si>
    <t>0325401352</t>
  </si>
  <si>
    <t>ce.0100861g@ac-reims.fr</t>
  </si>
  <si>
    <t>784793.8</t>
  </si>
  <si>
    <t>6773471.8</t>
  </si>
  <si>
    <t>48.0561262</t>
  </si>
  <si>
    <t>4.138202</t>
  </si>
  <si>
    <t>10080</t>
  </si>
  <si>
    <t>0100862H</t>
  </si>
  <si>
    <t>ECOLE MATERNELLE PUBLIQUE LES HATEES</t>
  </si>
  <si>
    <t>0325745885</t>
  </si>
  <si>
    <t>ce.0100862h@ac-reims.fr</t>
  </si>
  <si>
    <t>778043.7</t>
  </si>
  <si>
    <t>6802016.9</t>
  </si>
  <si>
    <t>48.3137929</t>
  </si>
  <si>
    <t>4.0527134</t>
  </si>
  <si>
    <t>0100864K</t>
  </si>
  <si>
    <t>ECOLE MATERNELLE PUBLIQUE JEAN SAINTON</t>
  </si>
  <si>
    <t>0325410380</t>
  </si>
  <si>
    <t>ce.0100864k@ac-reims.fr</t>
  </si>
  <si>
    <t>786555.8</t>
  </si>
  <si>
    <t>6812720.3</t>
  </si>
  <si>
    <t>48.4090029</t>
  </si>
  <si>
    <t>4.1696536</t>
  </si>
  <si>
    <t>10084</t>
  </si>
  <si>
    <t>CHARMONT-SOUS-BARBUISE</t>
  </si>
  <si>
    <t>0100872U</t>
  </si>
  <si>
    <t>0325766654</t>
  </si>
  <si>
    <t>ce.0100872u@ac-reims.fr</t>
  </si>
  <si>
    <t>772462.4</t>
  </si>
  <si>
    <t>6809288.9</t>
  </si>
  <si>
    <t>48.3798594</t>
  </si>
  <si>
    <t>3.9786522</t>
  </si>
  <si>
    <t>10282</t>
  </si>
  <si>
    <t>PAYNS</t>
  </si>
  <si>
    <t>0100884G</t>
  </si>
  <si>
    <t>ECOLE MATERNELLE PUBLIQUE REPUBLIQUE</t>
  </si>
  <si>
    <t>0325490483</t>
  </si>
  <si>
    <t>ce.0100884g@ac-reims.fr</t>
  </si>
  <si>
    <t>778880.9</t>
  </si>
  <si>
    <t>6798934.5</t>
  </si>
  <si>
    <t>48.2859613</t>
  </si>
  <si>
    <t>4.0634449</t>
  </si>
  <si>
    <t>0100885H</t>
  </si>
  <si>
    <t>0325413708</t>
  </si>
  <si>
    <t>ce.0100885h@ac-reims.fr</t>
  </si>
  <si>
    <t>809645.5</t>
  </si>
  <si>
    <t>6794071.9</t>
  </si>
  <si>
    <t>48.237763</t>
  </si>
  <si>
    <t>4.4768933</t>
  </si>
  <si>
    <t>0100910K</t>
  </si>
  <si>
    <t>ECOLE MATERNELLE PUBLIQUE SIMONE WEIL</t>
  </si>
  <si>
    <t>0325746477</t>
  </si>
  <si>
    <t>ce.0100910k@ac-reims.fr</t>
  </si>
  <si>
    <t>776911.7</t>
  </si>
  <si>
    <t>48.3092595</t>
  </si>
  <si>
    <t>4.0373539</t>
  </si>
  <si>
    <t>0100914P</t>
  </si>
  <si>
    <t>0325370287</t>
  </si>
  <si>
    <t>ce.0100914p@ac-reims.fr</t>
  </si>
  <si>
    <t>781684.2</t>
  </si>
  <si>
    <t>6832335.4</t>
  </si>
  <si>
    <t>48.5860725</t>
  </si>
  <si>
    <t>4.1075488</t>
  </si>
  <si>
    <t>10004</t>
  </si>
  <si>
    <t>ALLIBAUDIERES</t>
  </si>
  <si>
    <t>0100915R</t>
  </si>
  <si>
    <t>0325249572</t>
  </si>
  <si>
    <t>ce.0100915r@ac-reims.fr</t>
  </si>
  <si>
    <t>769590.1</t>
  </si>
  <si>
    <t>6819674.5</t>
  </si>
  <si>
    <t>48.4735999</t>
  </si>
  <si>
    <t>3.941536</t>
  </si>
  <si>
    <t>10131</t>
  </si>
  <si>
    <t>DROUPT-SAINT-BASLE</t>
  </si>
  <si>
    <t>0100931H</t>
  </si>
  <si>
    <t>0325402600</t>
  </si>
  <si>
    <t>ce.0100931h@ac-reims.fr</t>
  </si>
  <si>
    <t>773914.7</t>
  </si>
  <si>
    <t>6788603.2</t>
  </si>
  <si>
    <t>48.1935939</t>
  </si>
  <si>
    <t>3.9947451</t>
  </si>
  <si>
    <t>10051</t>
  </si>
  <si>
    <t>0100934L</t>
  </si>
  <si>
    <t>ECOLE MATERNELLE PUBLIQUE DIDEROT</t>
  </si>
  <si>
    <t>0325734507</t>
  </si>
  <si>
    <t>ce.0100934l@ac-reims.fr</t>
  </si>
  <si>
    <t>779303.7</t>
  </si>
  <si>
    <t>6800484.3</t>
  </si>
  <si>
    <t>48.2998527</t>
  </si>
  <si>
    <t>4.0694272</t>
  </si>
  <si>
    <t>0100952F</t>
  </si>
  <si>
    <t>ECOLE MATERNELLE PUBLIQUE DU CHAT BOTTE</t>
  </si>
  <si>
    <t>0325804117</t>
  </si>
  <si>
    <t>ce.0100952f@ac-reims.fr</t>
  </si>
  <si>
    <t>780440.2</t>
  </si>
  <si>
    <t>6803282.6</t>
  </si>
  <si>
    <t>48.3248877</t>
  </si>
  <si>
    <t>4.0852699</t>
  </si>
  <si>
    <t>10191</t>
  </si>
  <si>
    <t>LAVAU</t>
  </si>
  <si>
    <t>0100972C</t>
  </si>
  <si>
    <t>0325927063</t>
  </si>
  <si>
    <t>ce.0100972c@ac-reims.fr</t>
  </si>
  <si>
    <t>817744.6</t>
  </si>
  <si>
    <t>6801320.5</t>
  </si>
  <si>
    <t>48.3015557</t>
  </si>
  <si>
    <t>4.5879207</t>
  </si>
  <si>
    <t>10384</t>
  </si>
  <si>
    <t>TRANNES</t>
  </si>
  <si>
    <t>0100983P</t>
  </si>
  <si>
    <t>ECOLE MATERNELLE PUBLIQUE LOUIS DUMONT</t>
  </si>
  <si>
    <t>0325800601</t>
  </si>
  <si>
    <t>ce.0100983p@ac-reims.fr</t>
  </si>
  <si>
    <t>6802186.7</t>
  </si>
  <si>
    <t>48.3151228</t>
  </si>
  <si>
    <t>4.0747461</t>
  </si>
  <si>
    <t>0100985S</t>
  </si>
  <si>
    <t>ECOLE MATERNELLE PUBLIQUE LES VIGNES DU CARDINAL</t>
  </si>
  <si>
    <t>0325397676</t>
  </si>
  <si>
    <t>ce.0100985s@ac-reims.fr</t>
  </si>
  <si>
    <t>737548.4</t>
  </si>
  <si>
    <t>6821328.3</t>
  </si>
  <si>
    <t>48.491123</t>
  </si>
  <si>
    <t>3.5081812</t>
  </si>
  <si>
    <t>0101004M</t>
  </si>
  <si>
    <t>ECOLE MATERNELLE PUBLIQUE ELSA TRIOLET</t>
  </si>
  <si>
    <t>0325242902</t>
  </si>
  <si>
    <t>ce.0101004m@ac-reims.fr</t>
  </si>
  <si>
    <t>752874.5</t>
  </si>
  <si>
    <t>6823186.9</t>
  </si>
  <si>
    <t>48.5067738</t>
  </si>
  <si>
    <t>3.7158234</t>
  </si>
  <si>
    <t>0101005N</t>
  </si>
  <si>
    <t>0325421003</t>
  </si>
  <si>
    <t>ce.0101005n@ac-reims.fr</t>
  </si>
  <si>
    <t>774239.3</t>
  </si>
  <si>
    <t>6780543.2</t>
  </si>
  <si>
    <t>48.1210375</t>
  </si>
  <si>
    <t>3.9977426</t>
  </si>
  <si>
    <t>10359</t>
  </si>
  <si>
    <t>SAINT-PHAL</t>
  </si>
  <si>
    <t>0101011V</t>
  </si>
  <si>
    <t>0325274606</t>
  </si>
  <si>
    <t>ce.0101011v@ac-reims.fr</t>
  </si>
  <si>
    <t>823896.5</t>
  </si>
  <si>
    <t>6788602.6</t>
  </si>
  <si>
    <t>48.1860081</t>
  </si>
  <si>
    <t>4.6672411</t>
  </si>
  <si>
    <t>10039</t>
  </si>
  <si>
    <t>BERGERES</t>
  </si>
  <si>
    <t>0101025K</t>
  </si>
  <si>
    <t>0325412109</t>
  </si>
  <si>
    <t>ce.0101025k@ac-reims.fr</t>
  </si>
  <si>
    <t>794141.3</t>
  </si>
  <si>
    <t>6795575.8</t>
  </si>
  <si>
    <t>48.2537174</t>
  </si>
  <si>
    <t>4.2684205</t>
  </si>
  <si>
    <t>10209</t>
  </si>
  <si>
    <t>0101026L</t>
  </si>
  <si>
    <t>0325752749</t>
  </si>
  <si>
    <t>ce.0101026l@ac-reims.fr</t>
  </si>
  <si>
    <t>776363.5</t>
  </si>
  <si>
    <t>6795517.2</t>
  </si>
  <si>
    <t>48.255517</t>
  </si>
  <si>
    <t>4.0289098</t>
  </si>
  <si>
    <t>10340</t>
  </si>
  <si>
    <t>SAINT-GERMAIN</t>
  </si>
  <si>
    <t>0101048K</t>
  </si>
  <si>
    <t>0325379845</t>
  </si>
  <si>
    <t>ce.0101048k@ac-reims.fr</t>
  </si>
  <si>
    <t>796665.7</t>
  </si>
  <si>
    <t>6822227.8</t>
  </si>
  <si>
    <t>48.4930972</t>
  </si>
  <si>
    <t>4.3083766</t>
  </si>
  <si>
    <t>10267</t>
  </si>
  <si>
    <t>NOGENT-SUR-AUBE</t>
  </si>
  <si>
    <t>0101076R</t>
  </si>
  <si>
    <t>0325802766</t>
  </si>
  <si>
    <t>ce.0101076r@ac-reims.fr</t>
  </si>
  <si>
    <t>787470.4</t>
  </si>
  <si>
    <t>6801932.7</t>
  </si>
  <si>
    <t>48.3118365</t>
  </si>
  <si>
    <t>4.1798331</t>
  </si>
  <si>
    <t>10053</t>
  </si>
  <si>
    <t>BOURANTON</t>
  </si>
  <si>
    <t>0101079U</t>
  </si>
  <si>
    <t>0357756326</t>
  </si>
  <si>
    <t>ce.0101079u@ac-reims.fr</t>
  </si>
  <si>
    <t>751584.9</t>
  </si>
  <si>
    <t>48.3560689</t>
  </si>
  <si>
    <t>3.6963641</t>
  </si>
  <si>
    <t>10348</t>
  </si>
  <si>
    <t>SAINT-LUPIEN</t>
  </si>
  <si>
    <t>0101080V</t>
  </si>
  <si>
    <t>0325926472</t>
  </si>
  <si>
    <t>ce.0101080v@ac-reims.fr</t>
  </si>
  <si>
    <t>816762.9</t>
  </si>
  <si>
    <t>6817681.5</t>
  </si>
  <si>
    <t>48.4488995</t>
  </si>
  <si>
    <t>4.5790968</t>
  </si>
  <si>
    <t>10393</t>
  </si>
  <si>
    <t>VALLENTIGNY</t>
  </si>
  <si>
    <t>0101086B</t>
  </si>
  <si>
    <t>0325298287</t>
  </si>
  <si>
    <t>0325293316</t>
  </si>
  <si>
    <t>ce.0101086b@ac-reims.fr</t>
  </si>
  <si>
    <t>6786165.5</t>
  </si>
  <si>
    <t>48.1673648</t>
  </si>
  <si>
    <t>4.415253</t>
  </si>
  <si>
    <t>10213</t>
  </si>
  <si>
    <t>MAGNANT</t>
  </si>
  <si>
    <t>0101088D</t>
  </si>
  <si>
    <t>0325807638</t>
  </si>
  <si>
    <t>ce.0101088d@ac-reims.fr</t>
  </si>
  <si>
    <t>787437.8</t>
  </si>
  <si>
    <t>6797755.9</t>
  </si>
  <si>
    <t>48.274265</t>
  </si>
  <si>
    <t>4.1785526</t>
  </si>
  <si>
    <t>10332</t>
  </si>
  <si>
    <t>RUVIGNY</t>
  </si>
  <si>
    <t>0100083L</t>
  </si>
  <si>
    <t>ECOLE PRIMAIRE PUBLIQUE ARTHUR BUREAU</t>
  </si>
  <si>
    <t>0325270046</t>
  </si>
  <si>
    <t>ce.0100083l@ac-reims.fr</t>
  </si>
  <si>
    <t>826865.9</t>
  </si>
  <si>
    <t>6794096.1</t>
  </si>
  <si>
    <t>48.2348553</t>
  </si>
  <si>
    <t>4.7087867</t>
  </si>
  <si>
    <t>0100087R</t>
  </si>
  <si>
    <t>0325271497</t>
  </si>
  <si>
    <t>ce.0100087r@ac-reims.fr</t>
  </si>
  <si>
    <t>824806.4</t>
  </si>
  <si>
    <t>6796060.2</t>
  </si>
  <si>
    <t>48.2529213</t>
  </si>
  <si>
    <t>4.6816186</t>
  </si>
  <si>
    <t>10002</t>
  </si>
  <si>
    <t>AILLEVILLE</t>
  </si>
  <si>
    <t>0100089T</t>
  </si>
  <si>
    <t>0325273999</t>
  </si>
  <si>
    <t>ce.0100089t@ac-reims.fr</t>
  </si>
  <si>
    <t>829194.6</t>
  </si>
  <si>
    <t>6797308.4</t>
  </si>
  <si>
    <t>48.2632938</t>
  </si>
  <si>
    <t>4.7410963</t>
  </si>
  <si>
    <t>10011</t>
  </si>
  <si>
    <t>ARRENTIERES</t>
  </si>
  <si>
    <t>0100092W</t>
  </si>
  <si>
    <t>ECOLE PRIMAIRE PUBLIQUE FRANCOIS VALORY</t>
  </si>
  <si>
    <t>0325920178</t>
  </si>
  <si>
    <t>ce.0100092w@ac-reims.fr</t>
  </si>
  <si>
    <t>832076.1</t>
  </si>
  <si>
    <t>6789924.7</t>
  </si>
  <si>
    <t>48.1962961</t>
  </si>
  <si>
    <t>4.7776762</t>
  </si>
  <si>
    <t>0100097B</t>
  </si>
  <si>
    <t>ECOLE ELEMENTAIRE PUBLIQUE GROUPE SCOLAIRE THEOPHILE GAUTIER</t>
  </si>
  <si>
    <t>0325928772</t>
  </si>
  <si>
    <t>ce.0100097b@ac-reims.fr</t>
  </si>
  <si>
    <t>813054.7</t>
  </si>
  <si>
    <t>6810868.3</t>
  </si>
  <si>
    <t>48.3882726</t>
  </si>
  <si>
    <t>4.5271782</t>
  </si>
  <si>
    <t>0100099D</t>
  </si>
  <si>
    <t>0325924734</t>
  </si>
  <si>
    <t>ce.0100099d@ac-reims.fr</t>
  </si>
  <si>
    <t>807942.8</t>
  </si>
  <si>
    <t>6810759.6</t>
  </si>
  <si>
    <t>48.3881642</t>
  </si>
  <si>
    <t>4.458114</t>
  </si>
  <si>
    <t>10046</t>
  </si>
  <si>
    <t>BLAINCOURT-SUR-AUBE</t>
  </si>
  <si>
    <t>0100112T</t>
  </si>
  <si>
    <t>0325279136</t>
  </si>
  <si>
    <t>ce.0100112t@ac-reims.fr</t>
  </si>
  <si>
    <t>818829.3</t>
  </si>
  <si>
    <t>6799226.5</t>
  </si>
  <si>
    <t>48.282522</t>
  </si>
  <si>
    <t>4.6019723</t>
  </si>
  <si>
    <t>10050</t>
  </si>
  <si>
    <t>BOSSANCOURT</t>
  </si>
  <si>
    <t>0100117Y</t>
  </si>
  <si>
    <t>ECOLE PRIMAIRE PUBLIQUE AURILLAC</t>
  </si>
  <si>
    <t>0325378220</t>
  </si>
  <si>
    <t>0325377656</t>
  </si>
  <si>
    <t>ce.0100117y@ac-reims.fr</t>
  </si>
  <si>
    <t>6826707.5</t>
  </si>
  <si>
    <t>48.5351682</t>
  </si>
  <si>
    <t>4.1365445</t>
  </si>
  <si>
    <t>0100138W</t>
  </si>
  <si>
    <t>ECOLE PRIMAIRE PUBLIQUE GEORGES LECLERC</t>
  </si>
  <si>
    <t>0325298573</t>
  </si>
  <si>
    <t>ce.0100138w@ac-reims.fr</t>
  </si>
  <si>
    <t>802403.7</t>
  </si>
  <si>
    <t>48.1105144</t>
  </si>
  <si>
    <t>4.3760185</t>
  </si>
  <si>
    <t>0100139X</t>
  </si>
  <si>
    <t>ECOLE ELEMENTAIRE PUBLIQUE MAURICE ROBERT</t>
  </si>
  <si>
    <t>0325298753</t>
  </si>
  <si>
    <t>ce.0100139x@ac-reims.fr</t>
  </si>
  <si>
    <t>802646.4</t>
  </si>
  <si>
    <t>6780064.7</t>
  </si>
  <si>
    <t>48.1128848</t>
  </si>
  <si>
    <t>4.3793419</t>
  </si>
  <si>
    <t>0100144C</t>
  </si>
  <si>
    <t>0325700912</t>
  </si>
  <si>
    <t>ce.0100144c@ac-reims.fr</t>
  </si>
  <si>
    <t>774229.7</t>
  </si>
  <si>
    <t>47.9886572</t>
  </si>
  <si>
    <t>3.9951219</t>
  </si>
  <si>
    <t>10040</t>
  </si>
  <si>
    <t>BERNON</t>
  </si>
  <si>
    <t>0100149H</t>
  </si>
  <si>
    <t>0325419963</t>
  </si>
  <si>
    <t>ce.0100149h@ac-reims.fr</t>
  </si>
  <si>
    <t>783546.5</t>
  </si>
  <si>
    <t>6787694.4</t>
  </si>
  <si>
    <t>48.1842545</t>
  </si>
  <si>
    <t>4.1241794</t>
  </si>
  <si>
    <t>10049</t>
  </si>
  <si>
    <t>LES BORDES-AUMONT</t>
  </si>
  <si>
    <t>0100156R</t>
  </si>
  <si>
    <t>0325425541</t>
  </si>
  <si>
    <t>ce.0100156r@ac-reims.fr</t>
  </si>
  <si>
    <t>6809419.5</t>
  </si>
  <si>
    <t>48.3784061</t>
  </si>
  <si>
    <t>4.2572952</t>
  </si>
  <si>
    <t>10056</t>
  </si>
  <si>
    <t>BOUY-LUXEMBOURG</t>
  </si>
  <si>
    <t>0100176M</t>
  </si>
  <si>
    <t>0325424473</t>
  </si>
  <si>
    <t>ce.0100176m@ac-reims.fr</t>
  </si>
  <si>
    <t>772244.9</t>
  </si>
  <si>
    <t>6780202.6</t>
  </si>
  <si>
    <t>48.1181966</t>
  </si>
  <si>
    <t>3.9708852</t>
  </si>
  <si>
    <t>10074</t>
  </si>
  <si>
    <t>CHAMOY</t>
  </si>
  <si>
    <t>0100182U</t>
  </si>
  <si>
    <t>0325407407</t>
  </si>
  <si>
    <t>ce.0100182u@ac-reims.fr</t>
  </si>
  <si>
    <t>6785875.1</t>
  </si>
  <si>
    <t>48.1666673</t>
  </si>
  <si>
    <t>4.2452593</t>
  </si>
  <si>
    <t>10083</t>
  </si>
  <si>
    <t>CHAPPES</t>
  </si>
  <si>
    <t>0100183V</t>
  </si>
  <si>
    <t>ECOLE PRIMAIRE PUBLIQUE JEAN SAINTON</t>
  </si>
  <si>
    <t>0325410146</t>
  </si>
  <si>
    <t>ce.0100183v@ac-reims.fr</t>
  </si>
  <si>
    <t>786705.2</t>
  </si>
  <si>
    <t>6812746.3</t>
  </si>
  <si>
    <t>48.4092168</t>
  </si>
  <si>
    <t>4.1716775</t>
  </si>
  <si>
    <t>0100184W</t>
  </si>
  <si>
    <t>0325378156</t>
  </si>
  <si>
    <t>ce.0100184w@ac-reims.fr</t>
  </si>
  <si>
    <t>769759.9</t>
  </si>
  <si>
    <t>48.5519702</t>
  </si>
  <si>
    <t>3.9452445</t>
  </si>
  <si>
    <t>10086</t>
  </si>
  <si>
    <t>CHARNY-LE-BACHOT</t>
  </si>
  <si>
    <t>0100191D</t>
  </si>
  <si>
    <t>ECOLE ELEMENTAIRE PUBLIQUE JEAN JAURES</t>
  </si>
  <si>
    <t>0325747030</t>
  </si>
  <si>
    <t>ce.0100191d@ac-reims.fr</t>
  </si>
  <si>
    <t>777162.4</t>
  </si>
  <si>
    <t>6801504.5</t>
  </si>
  <si>
    <t>48.3092883</t>
  </si>
  <si>
    <t>4.040736</t>
  </si>
  <si>
    <t>0100197K</t>
  </si>
  <si>
    <t>0325804370</t>
  </si>
  <si>
    <t>ce.0100197k@ac-reims.fr</t>
  </si>
  <si>
    <t>6814569.2</t>
  </si>
  <si>
    <t>48.4274907</t>
  </si>
  <si>
    <t>3.9636225</t>
  </si>
  <si>
    <t>10090</t>
  </si>
  <si>
    <t>CHAUCHIGNY</t>
  </si>
  <si>
    <t>0100198L</t>
  </si>
  <si>
    <t>0325376279</t>
  </si>
  <si>
    <t>ce.0100198l@ac-reims.fr</t>
  </si>
  <si>
    <t>793964.8</t>
  </si>
  <si>
    <t>6823298.1</t>
  </si>
  <si>
    <t>48.5031213</t>
  </si>
  <si>
    <t>4.2720595</t>
  </si>
  <si>
    <t>10091</t>
  </si>
  <si>
    <t>CHAUDREY</t>
  </si>
  <si>
    <t>0100203S</t>
  </si>
  <si>
    <t>0325700805</t>
  </si>
  <si>
    <t>ce.0100203s@ac-reims.fr</t>
  </si>
  <si>
    <t>6764563.9</t>
  </si>
  <si>
    <t>47.9762493</t>
  </si>
  <si>
    <t>4.1074303</t>
  </si>
  <si>
    <t>10098</t>
  </si>
  <si>
    <t>CHESLEY</t>
  </si>
  <si>
    <t>0100215E</t>
  </si>
  <si>
    <t>0325700073</t>
  </si>
  <si>
    <t>ce.0100215E@ac-reims.fr</t>
  </si>
  <si>
    <t>775924.5</t>
  </si>
  <si>
    <t>6761918.3</t>
  </si>
  <si>
    <t>47.9532542</t>
  </si>
  <si>
    <t>4.0171642</t>
  </si>
  <si>
    <t>10112</t>
  </si>
  <si>
    <t>COUSSEGREY</t>
  </si>
  <si>
    <t>0100216F</t>
  </si>
  <si>
    <t>0325274605</t>
  </si>
  <si>
    <t>ce.0100216f@ac-reims.fr</t>
  </si>
  <si>
    <t>6790939.8</t>
  </si>
  <si>
    <t>48.2072828</t>
  </si>
  <si>
    <t>4.6501473</t>
  </si>
  <si>
    <t>10113</t>
  </si>
  <si>
    <t>COUVIGNON</t>
  </si>
  <si>
    <t>0100219J</t>
  </si>
  <si>
    <t>0325761390</t>
  </si>
  <si>
    <t>ce.0100219j@ac-reims.fr</t>
  </si>
  <si>
    <t>783500.9</t>
  </si>
  <si>
    <t>6804033.9</t>
  </si>
  <si>
    <t>48.3312608</t>
  </si>
  <si>
    <t>4.1267028</t>
  </si>
  <si>
    <t>0100225R</t>
  </si>
  <si>
    <t>0325400028</t>
  </si>
  <si>
    <t>ce.0100225r@ac-reims.fr</t>
  </si>
  <si>
    <t>782249.4</t>
  </si>
  <si>
    <t>6768722.7</t>
  </si>
  <si>
    <t>48.0137187</t>
  </si>
  <si>
    <t>4.1031621</t>
  </si>
  <si>
    <t>10120</t>
  </si>
  <si>
    <t>CUSSANGY</t>
  </si>
  <si>
    <t>0100227T</t>
  </si>
  <si>
    <t>0325467362</t>
  </si>
  <si>
    <t>ce.0100227t@ac-reims.fr</t>
  </si>
  <si>
    <t>764477.1</t>
  </si>
  <si>
    <t>6766633.1</t>
  </si>
  <si>
    <t>47.9969083</t>
  </si>
  <si>
    <t>3.8645077</t>
  </si>
  <si>
    <t>10118</t>
  </si>
  <si>
    <t>LES CROUTES</t>
  </si>
  <si>
    <t>0100233Z</t>
  </si>
  <si>
    <t>0325372636</t>
  </si>
  <si>
    <t>ce.0100233z@ac-reims.fr</t>
  </si>
  <si>
    <t>805929.8</t>
  </si>
  <si>
    <t>6824367.4</t>
  </si>
  <si>
    <t>48.5108947</t>
  </si>
  <si>
    <t>4.4342664</t>
  </si>
  <si>
    <t>10128</t>
  </si>
  <si>
    <t>DONNEMENT</t>
  </si>
  <si>
    <t>0100260D</t>
  </si>
  <si>
    <t>0325398841</t>
  </si>
  <si>
    <t>ce.0100260d@ac-reims.fr</t>
  </si>
  <si>
    <t>737594.9</t>
  </si>
  <si>
    <t>48.4650296</t>
  </si>
  <si>
    <t>3.5085577</t>
  </si>
  <si>
    <t>10153</t>
  </si>
  <si>
    <t>FONTAINE-MACON</t>
  </si>
  <si>
    <t>0100282C</t>
  </si>
  <si>
    <t>0325417425</t>
  </si>
  <si>
    <t>ce.0100282c@ac-reims.fr</t>
  </si>
  <si>
    <t>783534.4</t>
  </si>
  <si>
    <t>6790745.8</t>
  </si>
  <si>
    <t>48.2117095</t>
  </si>
  <si>
    <t>4.1246013</t>
  </si>
  <si>
    <t>10173</t>
  </si>
  <si>
    <t>ISLE-AUMONT</t>
  </si>
  <si>
    <t>0100285F</t>
  </si>
  <si>
    <t>0325927240</t>
  </si>
  <si>
    <t>ce.0100285f@ac-reims.fr</t>
  </si>
  <si>
    <t>816998.5</t>
  </si>
  <si>
    <t>6800789.9</t>
  </si>
  <si>
    <t>48.2969172</t>
  </si>
  <si>
    <t>4.5777184</t>
  </si>
  <si>
    <t>10178</t>
  </si>
  <si>
    <t>JESSAINS</t>
  </si>
  <si>
    <t>0100297U</t>
  </si>
  <si>
    <t>0325803640</t>
  </si>
  <si>
    <t>ce.0100297u@ac-reims.fr</t>
  </si>
  <si>
    <t>789877.4</t>
  </si>
  <si>
    <t>6800365.4</t>
  </si>
  <si>
    <t>48.2974087</t>
  </si>
  <si>
    <t>4.2119701</t>
  </si>
  <si>
    <t>10190</t>
  </si>
  <si>
    <t>LAUBRESSEL</t>
  </si>
  <si>
    <t>0100298V</t>
  </si>
  <si>
    <t>0325804429</t>
  </si>
  <si>
    <t>ce.0100298v@ac-reims.fr</t>
  </si>
  <si>
    <t>6803319.2</t>
  </si>
  <si>
    <t>48.325209</t>
  </si>
  <si>
    <t>4.0861373</t>
  </si>
  <si>
    <t>0100311J</t>
  </si>
  <si>
    <t>0325372871</t>
  </si>
  <si>
    <t>ce.0100311j@ac-reims.fr</t>
  </si>
  <si>
    <t>795279.6</t>
  </si>
  <si>
    <t>6815262.1</t>
  </si>
  <si>
    <t>48.430646</t>
  </si>
  <si>
    <t>4.2880812</t>
  </si>
  <si>
    <t>10206</t>
  </si>
  <si>
    <t>LONGSOLS</t>
  </si>
  <si>
    <t>0100313L</t>
  </si>
  <si>
    <t>0325397086</t>
  </si>
  <si>
    <t>ce.0100313l@ac-reims.fr</t>
  </si>
  <si>
    <t>732107.4</t>
  </si>
  <si>
    <t>6809749.7</t>
  </si>
  <si>
    <t>48.3872518</t>
  </si>
  <si>
    <t>3.4336835</t>
  </si>
  <si>
    <t>10208</t>
  </si>
  <si>
    <t>LA LOUPTIERE-THENARD</t>
  </si>
  <si>
    <t>0100320U</t>
  </si>
  <si>
    <t>0325373195</t>
  </si>
  <si>
    <t>ce.0100320u@ac-reims.fr</t>
  </si>
  <si>
    <t>788037.9</t>
  </si>
  <si>
    <t>6841920.9</t>
  </si>
  <si>
    <t>48.6714513</t>
  </si>
  <si>
    <t>4.1956532</t>
  </si>
  <si>
    <t>0100327B</t>
  </si>
  <si>
    <t>0325929661</t>
  </si>
  <si>
    <t>ce.0100327b@ac-reims.fr</t>
  </si>
  <si>
    <t>817277.5</t>
  </si>
  <si>
    <t>6816439.2</t>
  </si>
  <si>
    <t>48.4376328</t>
  </si>
  <si>
    <t>4.585717</t>
  </si>
  <si>
    <t>10221</t>
  </si>
  <si>
    <t>MAIZIERES-LES-BRIENNE</t>
  </si>
  <si>
    <t>0100335K</t>
  </si>
  <si>
    <t>0325385850</t>
  </si>
  <si>
    <t>ce.0100335k@ac-reims.fr</t>
  </si>
  <si>
    <t>800143.6</t>
  </si>
  <si>
    <t>6788005.4</t>
  </si>
  <si>
    <t>48.1847153</t>
  </si>
  <si>
    <t>4.3475372</t>
  </si>
  <si>
    <t>10226</t>
  </si>
  <si>
    <t>MAROLLES-LES-BAILLY</t>
  </si>
  <si>
    <t>0100337M</t>
  </si>
  <si>
    <t>0325922778</t>
  </si>
  <si>
    <t>ce.0100337m@ac-reims.fr</t>
  </si>
  <si>
    <t>809389.6</t>
  </si>
  <si>
    <t>48.3721663</t>
  </si>
  <si>
    <t>4.4772105</t>
  </si>
  <si>
    <t>10228</t>
  </si>
  <si>
    <t>MATHAUX</t>
  </si>
  <si>
    <t>0100341S</t>
  </si>
  <si>
    <t>0325214402</t>
  </si>
  <si>
    <t>ce.0100341s@ac-reims.fr</t>
  </si>
  <si>
    <t>765769.8</t>
  </si>
  <si>
    <t>6823628.7</t>
  </si>
  <si>
    <t>48.5095681</t>
  </si>
  <si>
    <t>3.8904562</t>
  </si>
  <si>
    <t>0100346X</t>
  </si>
  <si>
    <t>0325415424</t>
  </si>
  <si>
    <t>ce.0100346x@ac-reims.fr</t>
  </si>
  <si>
    <t>799286.7</t>
  </si>
  <si>
    <t>6795270.5</t>
  </si>
  <si>
    <t>48.2502069</t>
  </si>
  <si>
    <t>4.3376648</t>
  </si>
  <si>
    <t>10238</t>
  </si>
  <si>
    <t>MESNIL-SAINT-PERE</t>
  </si>
  <si>
    <t>0100347Y</t>
  </si>
  <si>
    <t>ECOLE PRIMAIRE PUBLIQUE LES GAILLOTS</t>
  </si>
  <si>
    <t>0325806822</t>
  </si>
  <si>
    <t>ce.0100347y@ac-reims.fr</t>
  </si>
  <si>
    <t>790643.7</t>
  </si>
  <si>
    <t>6804814.8</t>
  </si>
  <si>
    <t>48.3373296</t>
  </si>
  <si>
    <t>4.2232312</t>
  </si>
  <si>
    <t>10239</t>
  </si>
  <si>
    <t>MESNIL-SELLIERES</t>
  </si>
  <si>
    <t>0100349A</t>
  </si>
  <si>
    <t>ECOLE ELEMENTAIRE PUBLIQUE FERNANDE MOUSTARD</t>
  </si>
  <si>
    <t>0325278857</t>
  </si>
  <si>
    <t>ce.0100349a@ac-reims.fr</t>
  </si>
  <si>
    <t>820609.2</t>
  </si>
  <si>
    <t>6790366.1</t>
  </si>
  <si>
    <t>48.2024888</t>
  </si>
  <si>
    <t>4.6235053</t>
  </si>
  <si>
    <t>10242</t>
  </si>
  <si>
    <t>MEURVILLE</t>
  </si>
  <si>
    <t>0100357J</t>
  </si>
  <si>
    <t>0325490934</t>
  </si>
  <si>
    <t>ce.0100357j@ac-reims.fr</t>
  </si>
  <si>
    <t>770968.5</t>
  </si>
  <si>
    <t>6800985.8</t>
  </si>
  <si>
    <t>48.3053267</t>
  </si>
  <si>
    <t>3.9571189</t>
  </si>
  <si>
    <t>10248</t>
  </si>
  <si>
    <t>MONTGUEUX</t>
  </si>
  <si>
    <t>0100359L</t>
  </si>
  <si>
    <t>0325270395</t>
  </si>
  <si>
    <t>ce.0100359l@ac-reims.fr</t>
  </si>
  <si>
    <t>6796838.5</t>
  </si>
  <si>
    <t>48.2602117</t>
  </si>
  <si>
    <t>4.6613866</t>
  </si>
  <si>
    <t>10250</t>
  </si>
  <si>
    <t>MONTIER-EN-L'ISLE</t>
  </si>
  <si>
    <t>0100360M</t>
  </si>
  <si>
    <t>0325421283</t>
  </si>
  <si>
    <t>0325765632</t>
  </si>
  <si>
    <t>ce.0100360m@ac-reims.fr</t>
  </si>
  <si>
    <t>770454.5</t>
  </si>
  <si>
    <t>6778537.8</t>
  </si>
  <si>
    <t>48.1034127</t>
  </si>
  <si>
    <t>3.9465585</t>
  </si>
  <si>
    <t>10251</t>
  </si>
  <si>
    <t>MONTIGNY-LES-MONTS</t>
  </si>
  <si>
    <t>0100363R</t>
  </si>
  <si>
    <t>0325404969</t>
  </si>
  <si>
    <t>ce.0100363r@ac-reims.fr</t>
  </si>
  <si>
    <t>796142.4</t>
  </si>
  <si>
    <t>6792471.5</t>
  </si>
  <si>
    <t>48.2254974</t>
  </si>
  <si>
    <t>4.2946919</t>
  </si>
  <si>
    <t>10255</t>
  </si>
  <si>
    <t>MONTREUIL-SUR-BARSE</t>
  </si>
  <si>
    <t>0100368W</t>
  </si>
  <si>
    <t>0325417725</t>
  </si>
  <si>
    <t>ce.0100368w@ac-reims.fr</t>
  </si>
  <si>
    <t>781235.1</t>
  </si>
  <si>
    <t>6791108.7</t>
  </si>
  <si>
    <t>48.2152651</t>
  </si>
  <si>
    <t>4.0937181</t>
  </si>
  <si>
    <t>10260</t>
  </si>
  <si>
    <t>MOUSSEY</t>
  </si>
  <si>
    <t>0100375D</t>
  </si>
  <si>
    <t>ECOLE PRIMAIRE PUBLIQUE SAINT-EXUPERY</t>
  </si>
  <si>
    <t>0325794197</t>
  </si>
  <si>
    <t>ce.0100375d@ac-reims.fr</t>
  </si>
  <si>
    <t>0100377F</t>
  </si>
  <si>
    <t>ECOLE PRIMAIRE PUBLIQUE GUSTAVE FLAUBERT</t>
  </si>
  <si>
    <t>0325398799</t>
  </si>
  <si>
    <t>ce.0100377f@ac-reims.fr</t>
  </si>
  <si>
    <t>0100388T</t>
  </si>
  <si>
    <t>0325406277</t>
  </si>
  <si>
    <t>ce.0100388t@ac-reims.fr</t>
  </si>
  <si>
    <t>752524.6</t>
  </si>
  <si>
    <t>6798889.5</t>
  </si>
  <si>
    <t>48.2882165</t>
  </si>
  <si>
    <t>3.7081368</t>
  </si>
  <si>
    <t>10277</t>
  </si>
  <si>
    <t>PALIS</t>
  </si>
  <si>
    <t>0100410S</t>
  </si>
  <si>
    <t>ECOLE ELEMENTAIRE PUBLIQUE DE PONT STE MARIE</t>
  </si>
  <si>
    <t>0325811615</t>
  </si>
  <si>
    <t>ce.0100410s@ac-reims.fr</t>
  </si>
  <si>
    <t>781568.9</t>
  </si>
  <si>
    <t>6802435.4</t>
  </si>
  <si>
    <t>48.3171255</t>
  </si>
  <si>
    <t>4.1003366</t>
  </si>
  <si>
    <t>0100411T</t>
  </si>
  <si>
    <t>0325214601</t>
  </si>
  <si>
    <t>ce.0100411t@ac-reims.fr</t>
  </si>
  <si>
    <t>744120.8</t>
  </si>
  <si>
    <t>6824193.7</t>
  </si>
  <si>
    <t>48.5164853</t>
  </si>
  <si>
    <t>3.5974225</t>
  </si>
  <si>
    <t>0100422E</t>
  </si>
  <si>
    <t>0964097180</t>
  </si>
  <si>
    <t>ce.0100422e@ac-reims.fr</t>
  </si>
  <si>
    <t>756738.7</t>
  </si>
  <si>
    <t>6807495.1</t>
  </si>
  <si>
    <t>48.3652847</t>
  </si>
  <si>
    <t>3.7660735</t>
  </si>
  <si>
    <t>10308</t>
  </si>
  <si>
    <t>PRUNAY-BELLEVILLE</t>
  </si>
  <si>
    <t>0100430N</t>
  </si>
  <si>
    <t>0325379511</t>
  </si>
  <si>
    <t>ce.0100430n@ac-reims.fr</t>
  </si>
  <si>
    <t>773021.9</t>
  </si>
  <si>
    <t>6827874.6</t>
  </si>
  <si>
    <t>48.5469838</t>
  </si>
  <si>
    <t>3.9893527</t>
  </si>
  <si>
    <t>10316</t>
  </si>
  <si>
    <t>RHEGES</t>
  </si>
  <si>
    <t>0100437W</t>
  </si>
  <si>
    <t>0325702382</t>
  </si>
  <si>
    <t>ce.0100437w@ac-reims.fr</t>
  </si>
  <si>
    <t>770830.8</t>
  </si>
  <si>
    <t>6816444.2</t>
  </si>
  <si>
    <t>48.4444074</t>
  </si>
  <si>
    <t>3.9577907</t>
  </si>
  <si>
    <t>10320</t>
  </si>
  <si>
    <t>RILLY-SAINTE-SYRE</t>
  </si>
  <si>
    <t>0100441A</t>
  </si>
  <si>
    <t>0325247536</t>
  </si>
  <si>
    <t>ce.0100441a@ac-reims.fr</t>
  </si>
  <si>
    <t>753431.3</t>
  </si>
  <si>
    <t>6824203.5</t>
  </si>
  <si>
    <t>48.5158729</t>
  </si>
  <si>
    <t>3.7234872</t>
  </si>
  <si>
    <t>0100452M</t>
  </si>
  <si>
    <t>ECOLE PRIMAIRE PUBLIQUE FERNAND VIGNERON</t>
  </si>
  <si>
    <t>0325750105</t>
  </si>
  <si>
    <t>ce.0100452m@ac-reims.fr</t>
  </si>
  <si>
    <t>0100459V</t>
  </si>
  <si>
    <t>ECOLE PRIMAIRE PUBLIQUE AUGUSTE RENOIR</t>
  </si>
  <si>
    <t>0325825931</t>
  </si>
  <si>
    <t>ce.0100459v@ac-reims.fr</t>
  </si>
  <si>
    <t>778884.1</t>
  </si>
  <si>
    <t>6798253.4</t>
  </si>
  <si>
    <t>48.2798333</t>
  </si>
  <si>
    <t>4.0633644</t>
  </si>
  <si>
    <t>0100468E</t>
  </si>
  <si>
    <t>ECOLE PRIMAIRE PUBLIQUE JEAN MONNET</t>
  </si>
  <si>
    <t>0325756919</t>
  </si>
  <si>
    <t>ce.0100468e@ac-reims.fr</t>
  </si>
  <si>
    <t>0100471H</t>
  </si>
  <si>
    <t>0325252138</t>
  </si>
  <si>
    <t>ce.0100471h@ac-reims.fr</t>
  </si>
  <si>
    <t>748017.3</t>
  </si>
  <si>
    <t>6824139.8</t>
  </si>
  <si>
    <t>48.5157236</t>
  </si>
  <si>
    <t>3.6501752</t>
  </si>
  <si>
    <t>10341</t>
  </si>
  <si>
    <t>SAINT-HILAIRE-SOUS-ROMILLY</t>
  </si>
  <si>
    <t>0100474L</t>
  </si>
  <si>
    <t>ECOLE PRIMAIRE PUBLIQUE FERNAND GANNE</t>
  </si>
  <si>
    <t>0325493822</t>
  </si>
  <si>
    <t>ce.0100474l@ac-reims.fr</t>
  </si>
  <si>
    <t>781322.2</t>
  </si>
  <si>
    <t>6797486.9</t>
  </si>
  <si>
    <t>48.2726375</t>
  </si>
  <si>
    <t>4.0960826</t>
  </si>
  <si>
    <t>0100495J</t>
  </si>
  <si>
    <t>ECOLE ELEMENTAIRE PUBLIQUE PIERRE BROSSOLETTE - J. FERRY</t>
  </si>
  <si>
    <t>0325807642</t>
  </si>
  <si>
    <t>ce.0100495j@ac-reims.fr</t>
  </si>
  <si>
    <t>6800516.4</t>
  </si>
  <si>
    <t>48.299688</t>
  </si>
  <si>
    <t>4.1184902</t>
  </si>
  <si>
    <t>0100509Z</t>
  </si>
  <si>
    <t>ECOLE PRIMAIRE PUBLIQUE GEORGES GUINGOUIN</t>
  </si>
  <si>
    <t>0325741038</t>
  </si>
  <si>
    <t>ce.0100509z@ac-reims.fr</t>
  </si>
  <si>
    <t>0100518J</t>
  </si>
  <si>
    <t>0325375754</t>
  </si>
  <si>
    <t>ce.0100518j@ac-reims.fr</t>
  </si>
  <si>
    <t>780090.5</t>
  </si>
  <si>
    <t>6842681.9</t>
  </si>
  <si>
    <t>48.679329</t>
  </si>
  <si>
    <t>4.0878753</t>
  </si>
  <si>
    <t>10369</t>
  </si>
  <si>
    <t>SEMOINE</t>
  </si>
  <si>
    <t>0100524R</t>
  </si>
  <si>
    <t>0325806834</t>
  </si>
  <si>
    <t>ce.0100524r@ac-reims.fr</t>
  </si>
  <si>
    <t>787157.1</t>
  </si>
  <si>
    <t>6799586.7</t>
  </si>
  <si>
    <t>48.2907733</t>
  </si>
  <si>
    <t>4.1751369</t>
  </si>
  <si>
    <t>10375</t>
  </si>
  <si>
    <t>THENNELIERES</t>
  </si>
  <si>
    <t>0100555Z</t>
  </si>
  <si>
    <t>ECOLE PRIMAIRE PUBLIQUE DIDEROT</t>
  </si>
  <si>
    <t>0325732124</t>
  </si>
  <si>
    <t>ce.0100555z@ac-reims.fr</t>
  </si>
  <si>
    <t>779312.9</t>
  </si>
  <si>
    <t>48.2997049</t>
  </si>
  <si>
    <t>4.0695483</t>
  </si>
  <si>
    <t>0100559D</t>
  </si>
  <si>
    <t>ECOLE PRIMAIRE PUBLIQUE JULES FERRY</t>
  </si>
  <si>
    <t>0325747065</t>
  </si>
  <si>
    <t>0325824206</t>
  </si>
  <si>
    <t>ce.0100559d@ac-reims.fr</t>
  </si>
  <si>
    <t>778489.7</t>
  </si>
  <si>
    <t>6800874.5</t>
  </si>
  <si>
    <t>48.3034618</t>
  </si>
  <si>
    <t>4.0585221</t>
  </si>
  <si>
    <t>0100562G</t>
  </si>
  <si>
    <t>ECOLE ELEMENTAIRE PUBLIQUE JACQUES DE LETIN</t>
  </si>
  <si>
    <t>0325805938</t>
  </si>
  <si>
    <t>ce.0100562g@ac-reims.fr</t>
  </si>
  <si>
    <t>779943.9</t>
  </si>
  <si>
    <t>6800628.5</t>
  </si>
  <si>
    <t>48.3010716</t>
  </si>
  <si>
    <t>4.0780859</t>
  </si>
  <si>
    <t>0100566L</t>
  </si>
  <si>
    <t>0325731378</t>
  </si>
  <si>
    <t>ce.0100566l@ac-reims.fr</t>
  </si>
  <si>
    <t>779324.2</t>
  </si>
  <si>
    <t>6799821.1</t>
  </si>
  <si>
    <t>48.2938837</t>
  </si>
  <si>
    <t>4.0695825</t>
  </si>
  <si>
    <t>0100567M</t>
  </si>
  <si>
    <t>ECOLE PRIMAIRE PUBLIQUE 14 JUILLET</t>
  </si>
  <si>
    <t>0325430420</t>
  </si>
  <si>
    <t>ce.0100567m@ac-reims.fr</t>
  </si>
  <si>
    <t>780056.1</t>
  </si>
  <si>
    <t>6800015.5</t>
  </si>
  <si>
    <t>48.295543</t>
  </si>
  <si>
    <t>4.0794858</t>
  </si>
  <si>
    <t>0100574V</t>
  </si>
  <si>
    <t>ECOLE PRIMAIRE PUBLIQUE MILLARD-KLEBER</t>
  </si>
  <si>
    <t>0325810631</t>
  </si>
  <si>
    <t>ce.0100574v@ac-reims.fr</t>
  </si>
  <si>
    <t>779954.3</t>
  </si>
  <si>
    <t>6800378.7</t>
  </si>
  <si>
    <t>48.298823</t>
  </si>
  <si>
    <t>4.0781802</t>
  </si>
  <si>
    <t>0100597V</t>
  </si>
  <si>
    <t>0325274542</t>
  </si>
  <si>
    <t>ce.0100597v@ac-reims.fr</t>
  </si>
  <si>
    <t>822712.5</t>
  </si>
  <si>
    <t>48.1698267</t>
  </si>
  <si>
    <t>4.6508001</t>
  </si>
  <si>
    <t>10390</t>
  </si>
  <si>
    <t>URVILLE</t>
  </si>
  <si>
    <t>0100599X</t>
  </si>
  <si>
    <t>0325211398</t>
  </si>
  <si>
    <t>ce.0100599x@ac-reims.fr</t>
  </si>
  <si>
    <t>766518.3</t>
  </si>
  <si>
    <t>6819257.2</t>
  </si>
  <si>
    <t>48.4701683</t>
  </si>
  <si>
    <t>3.8999147</t>
  </si>
  <si>
    <t>10392</t>
  </si>
  <si>
    <t>VALLANT-SAINT-GEORGES</t>
  </si>
  <si>
    <t>0100607F</t>
  </si>
  <si>
    <t>0325407058</t>
  </si>
  <si>
    <t>ce.0100607f@ac-reims.fr</t>
  </si>
  <si>
    <t>788447.2</t>
  </si>
  <si>
    <t>6786986.3</t>
  </si>
  <si>
    <t>48.1772375</t>
  </si>
  <si>
    <t>4.1899686</t>
  </si>
  <si>
    <t>10399</t>
  </si>
  <si>
    <t>VAUDES</t>
  </si>
  <si>
    <t>0100610J</t>
  </si>
  <si>
    <t>ECOLE ELEMENTAIRE PUBLIQUE PIERRE ET MARIE CURIE</t>
  </si>
  <si>
    <t>0325413204</t>
  </si>
  <si>
    <t>ce.0100610j@ac-reims.fr</t>
  </si>
  <si>
    <t>808920.2</t>
  </si>
  <si>
    <t>6793924.5</t>
  </si>
  <si>
    <t>48.2365586</t>
  </si>
  <si>
    <t>4.4670891</t>
  </si>
  <si>
    <t>0100615P</t>
  </si>
  <si>
    <t>ECOLE PRIMAIRE PUBLIQUE LES TEMPLIERS</t>
  </si>
  <si>
    <t>0325419182</t>
  </si>
  <si>
    <t>ce.0100615p@ac-reims.fr</t>
  </si>
  <si>
    <t>0100628D</t>
  </si>
  <si>
    <t>ECOLE PRIMAIRE PUBLIQUE GROUPE SCOLAIRE DE LA NOXE</t>
  </si>
  <si>
    <t>0325213793</t>
  </si>
  <si>
    <t>ce.0100628d@ac-reims.fr</t>
  </si>
  <si>
    <t>740989.2</t>
  </si>
  <si>
    <t>6832438.6</t>
  </si>
  <si>
    <t>48.5908563</t>
  </si>
  <si>
    <t>3.555806</t>
  </si>
  <si>
    <t>0100634K</t>
  </si>
  <si>
    <t>0325403825</t>
  </si>
  <si>
    <t>ce.0100634k@ac-reims.fr</t>
  </si>
  <si>
    <t>6786257.2</t>
  </si>
  <si>
    <t>48.1722851</t>
  </si>
  <si>
    <t>4.0179449</t>
  </si>
  <si>
    <t>10425</t>
  </si>
  <si>
    <t>VILLERY</t>
  </si>
  <si>
    <t>0100647Z</t>
  </si>
  <si>
    <t>0325414203</t>
  </si>
  <si>
    <t>ce.0100647z@ac-reims.fr</t>
  </si>
  <si>
    <t>802635.1</t>
  </si>
  <si>
    <t>6789579.9</t>
  </si>
  <si>
    <t>48.1984931</t>
  </si>
  <si>
    <t>4.3814268</t>
  </si>
  <si>
    <t>10433</t>
  </si>
  <si>
    <t>VILLY-EN-TRODES</t>
  </si>
  <si>
    <t>0100656J</t>
  </si>
  <si>
    <t>ECOLE PRIMAIRE PUBLIQUE PAUL MAITROT</t>
  </si>
  <si>
    <t>0325793039</t>
  </si>
  <si>
    <t>ce.0100656j@ac-reims.fr</t>
  </si>
  <si>
    <t>6798460.2</t>
  </si>
  <si>
    <t>48.2817213</t>
  </si>
  <si>
    <t>4.0603409</t>
  </si>
  <si>
    <t>0100671A</t>
  </si>
  <si>
    <t>ECOLE PRIMAIRE PUBLIQUE MARCEL PAGNOL</t>
  </si>
  <si>
    <t>0325824671</t>
  </si>
  <si>
    <t>ce.0100671a@ac-reims.fr</t>
  </si>
  <si>
    <t>781163.5</t>
  </si>
  <si>
    <t>6799611.6</t>
  </si>
  <si>
    <t>48.2917722</t>
  </si>
  <si>
    <t>4.0943407</t>
  </si>
  <si>
    <t>0100673C</t>
  </si>
  <si>
    <t>0325791238</t>
  </si>
  <si>
    <t>ce.0100673c@ac-reims.fr</t>
  </si>
  <si>
    <t>777939.8</t>
  </si>
  <si>
    <t>6799877.6</t>
  </si>
  <si>
    <t>48.2945593</t>
  </si>
  <si>
    <t>4.050928</t>
  </si>
  <si>
    <t>0100675E</t>
  </si>
  <si>
    <t>ECOLE ELEMENTAIRE PUBLIQUE GEORGES CHARPAK</t>
  </si>
  <si>
    <t>0325821613</t>
  </si>
  <si>
    <t>ce.0100675e@ac-reims.fr</t>
  </si>
  <si>
    <t>0100716Z</t>
  </si>
  <si>
    <t>ECOLE PRIMAIRE PUBLIQUE JEAN MOULIN</t>
  </si>
  <si>
    <t>0325466543</t>
  </si>
  <si>
    <t>ce.0100716z@ac-reims.fr</t>
  </si>
  <si>
    <t>48.2179572</t>
  </si>
  <si>
    <t>3.7286751</t>
  </si>
  <si>
    <t>0100721E</t>
  </si>
  <si>
    <t>0325401228</t>
  </si>
  <si>
    <t>0325733245</t>
  </si>
  <si>
    <t>ce.0100721e@ac-reims.fr</t>
  </si>
  <si>
    <t>784746.7</t>
  </si>
  <si>
    <t>6773474.4</t>
  </si>
  <si>
    <t>48.0561557</t>
  </si>
  <si>
    <t>4.1375704</t>
  </si>
  <si>
    <t>0100725J</t>
  </si>
  <si>
    <t>0325706106</t>
  </si>
  <si>
    <t>ce.0100725j@ac-reims.fr</t>
  </si>
  <si>
    <t>768043.9</t>
  </si>
  <si>
    <t>6771975.2</t>
  </si>
  <si>
    <t>48.0446175</t>
  </si>
  <si>
    <t>3.9131554</t>
  </si>
  <si>
    <t>0100727L</t>
  </si>
  <si>
    <t>ECOLE PRIMAIRE PUBLIQUE LE GRAND PRE VERT</t>
  </si>
  <si>
    <t>0325412861</t>
  </si>
  <si>
    <t>ce.0100727l@ac-reims.fr</t>
  </si>
  <si>
    <t>794095.1</t>
  </si>
  <si>
    <t>6796001.6</t>
  </si>
  <si>
    <t>48.2575547</t>
  </si>
  <si>
    <t>4.2678902</t>
  </si>
  <si>
    <t>0100731R</t>
  </si>
  <si>
    <t>0325463806</t>
  </si>
  <si>
    <t>ce.0100731r@ac-reims.fr</t>
  </si>
  <si>
    <t>798495.8</t>
  </si>
  <si>
    <t>6807358.3</t>
  </si>
  <si>
    <t>48.3590684</t>
  </si>
  <si>
    <t>4.3297535</t>
  </si>
  <si>
    <t>0100742C</t>
  </si>
  <si>
    <t>ECOLE PRIMAIRE PUBLIQUE CHARLES CHEVALIER</t>
  </si>
  <si>
    <t>0325747523</t>
  </si>
  <si>
    <t>ce.0100742c@ac-reims.fr</t>
  </si>
  <si>
    <t>777960.8</t>
  </si>
  <si>
    <t>6800905.5</t>
  </si>
  <si>
    <t>48.3038042</t>
  </si>
  <si>
    <t>4.0513957</t>
  </si>
  <si>
    <t>0100798N</t>
  </si>
  <si>
    <t>0325454757</t>
  </si>
  <si>
    <t>ce.0100798n@ac-reims.fr</t>
  </si>
  <si>
    <t>0100800R</t>
  </si>
  <si>
    <t>ECOLE PRIMAIRE PUBLIQUE TAUXELLES</t>
  </si>
  <si>
    <t>0325806119</t>
  </si>
  <si>
    <t>ce.0100800r@ac-reims.fr</t>
  </si>
  <si>
    <t>779758.9</t>
  </si>
  <si>
    <t>6801359.2</t>
  </si>
  <si>
    <t>48.307668</t>
  </si>
  <si>
    <t>4.0757256</t>
  </si>
  <si>
    <t>0100818K</t>
  </si>
  <si>
    <t>0325824905</t>
  </si>
  <si>
    <t>ce.0100818k@ac-reims.fr</t>
  </si>
  <si>
    <t>0100826U</t>
  </si>
  <si>
    <t>ECOLE PRIMAIRE PUBLIQUE TEILHARD DE CHARDIN</t>
  </si>
  <si>
    <t>0325795219</t>
  </si>
  <si>
    <t>ce.0100826u@ac-reims.fr</t>
  </si>
  <si>
    <t>0100833B</t>
  </si>
  <si>
    <t>ECOLE PRIMAIRE PUBLIQUE ROBIN NOIR</t>
  </si>
  <si>
    <t>0325821397</t>
  </si>
  <si>
    <t>ce.0100833b@ac-reims.fr</t>
  </si>
  <si>
    <t>0100834C</t>
  </si>
  <si>
    <t>ECOLE PRIMAIRE PUBLIQUE LUCIE AUBRAC</t>
  </si>
  <si>
    <t>0325794152</t>
  </si>
  <si>
    <t>ce.0100834c@ac-reims.fr</t>
  </si>
  <si>
    <t>0100837F</t>
  </si>
  <si>
    <t>0325278028</t>
  </si>
  <si>
    <t>ce.0100837f@ac-reims.fr</t>
  </si>
  <si>
    <t>833075.8</t>
  </si>
  <si>
    <t>6781188.3</t>
  </si>
  <si>
    <t>48.1175013</t>
  </si>
  <si>
    <t>4.7884642</t>
  </si>
  <si>
    <t>10426</t>
  </si>
  <si>
    <t>VILLE-SOUS-LA-FERTE</t>
  </si>
  <si>
    <t>0100882E</t>
  </si>
  <si>
    <t>ECOLE PRIMAIRE PUBLIQUE BLOSSIERES</t>
  </si>
  <si>
    <t>0325812525</t>
  </si>
  <si>
    <t>ce.0100882e@ac-reims.fr</t>
  </si>
  <si>
    <t>780910.3</t>
  </si>
  <si>
    <t>6800353.4</t>
  </si>
  <si>
    <t>48.2984773</t>
  </si>
  <si>
    <t>4.0910654</t>
  </si>
  <si>
    <t>0100909J</t>
  </si>
  <si>
    <t>ECOLE PRIMAIRE PUBLIQUE MONTIER LA CELLE</t>
  </si>
  <si>
    <t>0325792167</t>
  </si>
  <si>
    <t>ce.0100909j@ac-reims.fr</t>
  </si>
  <si>
    <t>777933.4</t>
  </si>
  <si>
    <t>6798795.2</t>
  </si>
  <si>
    <t>48.2848222</t>
  </si>
  <si>
    <t>4.0506476</t>
  </si>
  <si>
    <t>0100939S</t>
  </si>
  <si>
    <t>0325404782</t>
  </si>
  <si>
    <t>ce.0100939s@ac-reims.fr</t>
  </si>
  <si>
    <t>6796538.8</t>
  </si>
  <si>
    <t>48.2664151</t>
  </si>
  <si>
    <t>3.8094919</t>
  </si>
  <si>
    <t>0100940T</t>
  </si>
  <si>
    <t>ECOLE PRIMAIRE PUBLIQUE PREIZE</t>
  </si>
  <si>
    <t>0325760223</t>
  </si>
  <si>
    <t>ce.0100940t@ac-reims.fr</t>
  </si>
  <si>
    <t>779091.3</t>
  </si>
  <si>
    <t>6801557.9</t>
  </si>
  <si>
    <t>48.3095371</t>
  </si>
  <si>
    <t>4.0667589</t>
  </si>
  <si>
    <t>0100941U</t>
  </si>
  <si>
    <t>ECOLE PRIMAIRE PUBLIQUE ALPHONSE DAUDET</t>
  </si>
  <si>
    <t>0325742923</t>
  </si>
  <si>
    <t>ce.0100941u@ac-reims.fr</t>
  </si>
  <si>
    <t>776436.7</t>
  </si>
  <si>
    <t>6799088.7</t>
  </si>
  <si>
    <t>48.2876401</t>
  </si>
  <si>
    <t>4.030524</t>
  </si>
  <si>
    <t>0100942V</t>
  </si>
  <si>
    <t>ECOLE PRIMAIRE PUBLIQUE FERDINAND BUISSON</t>
  </si>
  <si>
    <t>0325801600</t>
  </si>
  <si>
    <t>ce.0100942v@ac-reims.fr</t>
  </si>
  <si>
    <t>778265.7</t>
  </si>
  <si>
    <t>6802821.6</t>
  </si>
  <si>
    <t>48.3210056</t>
  </si>
  <si>
    <t>4.0558527</t>
  </si>
  <si>
    <t>0100958M</t>
  </si>
  <si>
    <t>0325823447</t>
  </si>
  <si>
    <t>ce.0100958m@ac-reims.fr</t>
  </si>
  <si>
    <t>780991.8</t>
  </si>
  <si>
    <t>6795497.4</t>
  </si>
  <si>
    <t>48.2547798</t>
  </si>
  <si>
    <t>4.0912594</t>
  </si>
  <si>
    <t>0100980L</t>
  </si>
  <si>
    <t>ECOLE PRIMAIRE PUBLIQUE PAUL BERT</t>
  </si>
  <si>
    <t>0325746207</t>
  </si>
  <si>
    <t>ce.0100980l@ac-reims.fr</t>
  </si>
  <si>
    <t>777626.4</t>
  </si>
  <si>
    <t>6801750.9</t>
  </si>
  <si>
    <t>48.3114498</t>
  </si>
  <si>
    <t>4.0470376</t>
  </si>
  <si>
    <t>0101003L</t>
  </si>
  <si>
    <t>0325217754</t>
  </si>
  <si>
    <t>ce.0101003l@ac-reims.fr</t>
  </si>
  <si>
    <t>754516.6</t>
  </si>
  <si>
    <t>48.3347507</t>
  </si>
  <si>
    <t>3.7356434</t>
  </si>
  <si>
    <t>10145</t>
  </si>
  <si>
    <t>FAUX-VILLECERF</t>
  </si>
  <si>
    <t>0101013X</t>
  </si>
  <si>
    <t>0325766358</t>
  </si>
  <si>
    <t>ce.0101013x@ac-reims.fr</t>
  </si>
  <si>
    <t>0101019D</t>
  </si>
  <si>
    <t>ECOLE PRIMAIRE PUBLIQUE CHARLES DUTREIX</t>
  </si>
  <si>
    <t>0325825884</t>
  </si>
  <si>
    <t>ce.0101019d@ac-reims.fr</t>
  </si>
  <si>
    <t>780391.2</t>
  </si>
  <si>
    <t>6799114.7</t>
  </si>
  <si>
    <t>48.2873977</t>
  </si>
  <si>
    <t>4.0838371</t>
  </si>
  <si>
    <t>0101073M</t>
  </si>
  <si>
    <t>0325272009</t>
  </si>
  <si>
    <t>ce.0101073m@ac-reims.fr</t>
  </si>
  <si>
    <t>822179.5</t>
  </si>
  <si>
    <t>6796792.2</t>
  </si>
  <si>
    <t>48.2600041</t>
  </si>
  <si>
    <t>4.6464402</t>
  </si>
  <si>
    <t>10176</t>
  </si>
  <si>
    <t>JAUCOURT</t>
  </si>
  <si>
    <t>0101075P</t>
  </si>
  <si>
    <t>0325375575</t>
  </si>
  <si>
    <t>ce.0101075p@ac-reims.fr</t>
  </si>
  <si>
    <t>800378.4</t>
  </si>
  <si>
    <t>6817064.6</t>
  </si>
  <si>
    <t>48.4460912</t>
  </si>
  <si>
    <t>4.3574173</t>
  </si>
  <si>
    <t>10300</t>
  </si>
  <si>
    <t>POUGY</t>
  </si>
  <si>
    <t>0101103V</t>
  </si>
  <si>
    <t>0325377318</t>
  </si>
  <si>
    <t>ce.0101103v@ac-reims.fr</t>
  </si>
  <si>
    <t>798898.8</t>
  </si>
  <si>
    <t>6820039.9</t>
  </si>
  <si>
    <t>48.4730809</t>
  </si>
  <si>
    <t>4.3380943</t>
  </si>
  <si>
    <t>10101</t>
  </si>
  <si>
    <t>COCLOIS</t>
  </si>
  <si>
    <t>0101118L</t>
  </si>
  <si>
    <t>0325402532</t>
  </si>
  <si>
    <t>ce.0101118l@ac-reims.fr</t>
  </si>
  <si>
    <t>0100085N</t>
  </si>
  <si>
    <t>ECOLE PRIMAIRE PUBLIQUE MAURICE VECHIN</t>
  </si>
  <si>
    <t>0325270319</t>
  </si>
  <si>
    <t>ce.0100085n@ac-reims.fr</t>
  </si>
  <si>
    <t>826273.6</t>
  </si>
  <si>
    <t>6794396.9</t>
  </si>
  <si>
    <t>48.2376763</t>
  </si>
  <si>
    <t>4.7008986</t>
  </si>
  <si>
    <t>0100095Z</t>
  </si>
  <si>
    <t>0325274037</t>
  </si>
  <si>
    <t>ce.0100095z@ac-reims.fr</t>
  </si>
  <si>
    <t>824677.7</t>
  </si>
  <si>
    <t>6783465.2</t>
  </si>
  <si>
    <t>48.1396426</t>
  </si>
  <si>
    <t>4.676283</t>
  </si>
  <si>
    <t>10076</t>
  </si>
  <si>
    <t>CHAMPIGNOL-LEZ-MONDEVILLE</t>
  </si>
  <si>
    <t>0100125G</t>
  </si>
  <si>
    <t>0325420343</t>
  </si>
  <si>
    <t>ce.0100125g@ac-reims.fr</t>
  </si>
  <si>
    <t>768409.4</t>
  </si>
  <si>
    <t>6778566.4</t>
  </si>
  <si>
    <t>48.1038874</t>
  </si>
  <si>
    <t>3.9190895</t>
  </si>
  <si>
    <t>10018</t>
  </si>
  <si>
    <t>AUXON</t>
  </si>
  <si>
    <t>0100127J</t>
  </si>
  <si>
    <t>0325392600</t>
  </si>
  <si>
    <t>ce.0100127j@ac-reims.fr</t>
  </si>
  <si>
    <t>742082.5</t>
  </si>
  <si>
    <t>6813877.4</t>
  </si>
  <si>
    <t>48.4238165</t>
  </si>
  <si>
    <t>3.5688174</t>
  </si>
  <si>
    <t>10020</t>
  </si>
  <si>
    <t>AVANT-LES-MARCILLY</t>
  </si>
  <si>
    <t>0100131N</t>
  </si>
  <si>
    <t>0325291139</t>
  </si>
  <si>
    <t>ce.0100131n@ac-reims.fr</t>
  </si>
  <si>
    <t>796792.1</t>
  </si>
  <si>
    <t>6766596.9</t>
  </si>
  <si>
    <t>47.9926011</t>
  </si>
  <si>
    <t>4.2977136</t>
  </si>
  <si>
    <t>10025</t>
  </si>
  <si>
    <t>BAGNEUX-LA-FOSSE</t>
  </si>
  <si>
    <t>0100136U</t>
  </si>
  <si>
    <t>ECOLE PRIMAIRE PUBLIQUE GEORGES LAPIERRE</t>
  </si>
  <si>
    <t>0325214334</t>
  </si>
  <si>
    <t>ce.0100136u@ac-reims.fr</t>
  </si>
  <si>
    <t>742565.1</t>
  </si>
  <si>
    <t>48.5582588</t>
  </si>
  <si>
    <t>3.5768164</t>
  </si>
  <si>
    <t>10031</t>
  </si>
  <si>
    <t>BARBUISE</t>
  </si>
  <si>
    <t>0100148G</t>
  </si>
  <si>
    <t>0325413486</t>
  </si>
  <si>
    <t>ce.0100148g@ac-reims.fr</t>
  </si>
  <si>
    <t>808889.8</t>
  </si>
  <si>
    <t>48.1845606</t>
  </si>
  <si>
    <t>4.4652351</t>
  </si>
  <si>
    <t>10045</t>
  </si>
  <si>
    <t>BEUREY</t>
  </si>
  <si>
    <t>0100202R</t>
  </si>
  <si>
    <t>ECOLE PRIMAIRE PUBLIQUE GR SCO DE LA VALLEE DE L'ARCE</t>
  </si>
  <si>
    <t>0325299438</t>
  </si>
  <si>
    <t>ce.0100202r@ac-reims.fr</t>
  </si>
  <si>
    <t>810870.4</t>
  </si>
  <si>
    <t>6782037.3</t>
  </si>
  <si>
    <t>48.1292875</t>
  </si>
  <si>
    <t>4.4903293</t>
  </si>
  <si>
    <t>10097</t>
  </si>
  <si>
    <t>CHERVEY</t>
  </si>
  <si>
    <t>0100204T</t>
  </si>
  <si>
    <t>0325706422</t>
  </si>
  <si>
    <t>ce.0100204t@ac-reims.fr</t>
  </si>
  <si>
    <t>768034.4</t>
  </si>
  <si>
    <t>6769895.8</t>
  </si>
  <si>
    <t>48.0259074</t>
  </si>
  <si>
    <t>3.9127054</t>
  </si>
  <si>
    <t>10099</t>
  </si>
  <si>
    <t>CHESSY-LES-PRES</t>
  </si>
  <si>
    <t>0100213C</t>
  </si>
  <si>
    <t>0325415150</t>
  </si>
  <si>
    <t>ce.0100213c@ac-reims.fr</t>
  </si>
  <si>
    <t>791825.5</t>
  </si>
  <si>
    <t>6797206.2</t>
  </si>
  <si>
    <t>48.2687157</t>
  </si>
  <si>
    <t>4.2375678</t>
  </si>
  <si>
    <t>10110</t>
  </si>
  <si>
    <t>COURTERANGES</t>
  </si>
  <si>
    <t>0100231X</t>
  </si>
  <si>
    <t>0325406430</t>
  </si>
  <si>
    <t>ce.0100231x@ac-reims.fr</t>
  </si>
  <si>
    <t>6803270.9</t>
  </si>
  <si>
    <t>48.3268688</t>
  </si>
  <si>
    <t>3.8268955</t>
  </si>
  <si>
    <t>10125</t>
  </si>
  <si>
    <t>DIERREY-SAINT-PIERRE</t>
  </si>
  <si>
    <t>0100246N</t>
  </si>
  <si>
    <t>0325296382</t>
  </si>
  <si>
    <t>ce.0100246n@ac-reims.fr</t>
  </si>
  <si>
    <t>814616.8</t>
  </si>
  <si>
    <t>6774246.4</t>
  </si>
  <si>
    <t>48.0585469</t>
  </si>
  <si>
    <t>4.5386358</t>
  </si>
  <si>
    <t>10141</t>
  </si>
  <si>
    <t>ESSOYES</t>
  </si>
  <si>
    <t>0100251U</t>
  </si>
  <si>
    <t>0325700924</t>
  </si>
  <si>
    <t>ce.0100251u@ac-reims.fr</t>
  </si>
  <si>
    <t>784392.2</t>
  </si>
  <si>
    <t>6762398.8</t>
  </si>
  <si>
    <t>47.9565417</t>
  </si>
  <si>
    <t>4.1306838</t>
  </si>
  <si>
    <t>10143</t>
  </si>
  <si>
    <t>ETOURVY</t>
  </si>
  <si>
    <t>0100259C</t>
  </si>
  <si>
    <t>0325702711</t>
  </si>
  <si>
    <t>ce.0100259c@ac-reims.fr</t>
  </si>
  <si>
    <t>767317.1</t>
  </si>
  <si>
    <t>6814117.4</t>
  </si>
  <si>
    <t>48.4238499</t>
  </si>
  <si>
    <t>3.9099194</t>
  </si>
  <si>
    <t>10151</t>
  </si>
  <si>
    <t>FONTAINE-LES-GRES</t>
  </si>
  <si>
    <t>0100263G</t>
  </si>
  <si>
    <t>ECOLE PRIMAIRE PUBLIQUE GROUPE SCOLAIRE L'OREE D'OTHE</t>
  </si>
  <si>
    <t>0325703180</t>
  </si>
  <si>
    <t>ce.0100263g@ac-reims.fr</t>
  </si>
  <si>
    <t>764057.2</t>
  </si>
  <si>
    <t>6797369.9</t>
  </si>
  <si>
    <t>48.2735122</t>
  </si>
  <si>
    <t>3.8633841</t>
  </si>
  <si>
    <t>10156</t>
  </si>
  <si>
    <t>FONTVANNES</t>
  </si>
  <si>
    <t>0100265J</t>
  </si>
  <si>
    <t>ECOLE PRIMAIRE PUBLIQUE LUCIEN VUILLEMIN</t>
  </si>
  <si>
    <t>0325409286</t>
  </si>
  <si>
    <t>ce.0100265j@ac-reims.fr</t>
  </si>
  <si>
    <t>6784470.6</t>
  </si>
  <si>
    <t>48.1537991</t>
  </si>
  <si>
    <t>4.2667437</t>
  </si>
  <si>
    <t>10158</t>
  </si>
  <si>
    <t>FOUCHERES</t>
  </si>
  <si>
    <t>0100274U</t>
  </si>
  <si>
    <t>0325375256</t>
  </si>
  <si>
    <t>ce.0100274u@ac-reims.fr</t>
  </si>
  <si>
    <t>775261.1</t>
  </si>
  <si>
    <t>6818715.7</t>
  </si>
  <si>
    <t>48.4643421</t>
  </si>
  <si>
    <t>4.0180878</t>
  </si>
  <si>
    <t>10166</t>
  </si>
  <si>
    <t>LES GRANDES-CHAPELLES</t>
  </si>
  <si>
    <t>0100278Y</t>
  </si>
  <si>
    <t>0325382445</t>
  </si>
  <si>
    <t>ce.0100278y@ac-reims.fr</t>
  </si>
  <si>
    <t>806619.9</t>
  </si>
  <si>
    <t>6770771.3</t>
  </si>
  <si>
    <t>48.0286334</t>
  </si>
  <si>
    <t>4.4304634</t>
  </si>
  <si>
    <t>10170</t>
  </si>
  <si>
    <t>GYE-SUR-SEINE</t>
  </si>
  <si>
    <t>0100281B</t>
  </si>
  <si>
    <t>0325370694</t>
  </si>
  <si>
    <t>ce.0100281b@ac-reims.fr</t>
  </si>
  <si>
    <t>6836470.4</t>
  </si>
  <si>
    <t>48.6232198</t>
  </si>
  <si>
    <t>4.1130542</t>
  </si>
  <si>
    <t>10172</t>
  </si>
  <si>
    <t>HERBISSE</t>
  </si>
  <si>
    <t>0100286G</t>
  </si>
  <si>
    <t>ECOLE PRIMAIRE PUBLIQUE GROUPE SCOLAIRE GEORGE LASNIER</t>
  </si>
  <si>
    <t>0325402206</t>
  </si>
  <si>
    <t>ce.0100286g@ac-reims.fr</t>
  </si>
  <si>
    <t>777261.7</t>
  </si>
  <si>
    <t>6781556.4</t>
  </si>
  <si>
    <t>48.1298033</t>
  </si>
  <si>
    <t>4.0385368</t>
  </si>
  <si>
    <t>10179</t>
  </si>
  <si>
    <t>JEUGNY</t>
  </si>
  <si>
    <t>0100300X</t>
  </si>
  <si>
    <t>ECOLE PRIMAIRE PUBLIQUE GROUPE SCOLAIRE PAUL VERLAINE</t>
  </si>
  <si>
    <t>0325923831</t>
  </si>
  <si>
    <t>ce.0100300x@ac-reims.fr</t>
  </si>
  <si>
    <t>804977.5</t>
  </si>
  <si>
    <t>6815324.9</t>
  </si>
  <si>
    <t>48.4297153</t>
  </si>
  <si>
    <t>4.4191751</t>
  </si>
  <si>
    <t>10193</t>
  </si>
  <si>
    <t>LESMONT</t>
  </si>
  <si>
    <t>0100316P</t>
  </si>
  <si>
    <t>0325435536</t>
  </si>
  <si>
    <t>ce.0100316p@ac-reims.fr</t>
  </si>
  <si>
    <t>788545.8</t>
  </si>
  <si>
    <t>6809691.6</t>
  </si>
  <si>
    <t>48.3814896</t>
  </si>
  <si>
    <t>4.1959212</t>
  </si>
  <si>
    <t>10210</t>
  </si>
  <si>
    <t>LUYERES</t>
  </si>
  <si>
    <t>0100317R</t>
  </si>
  <si>
    <t>0325417789</t>
  </si>
  <si>
    <t>ce.0100317r@ac-reims.fr</t>
  </si>
  <si>
    <t>767841.3</t>
  </si>
  <si>
    <t>6799561.1</t>
  </si>
  <si>
    <t>48.2928427</t>
  </si>
  <si>
    <t>3.9147251</t>
  </si>
  <si>
    <t>10211</t>
  </si>
  <si>
    <t>MACEY</t>
  </si>
  <si>
    <t>0100330E</t>
  </si>
  <si>
    <t>0325217805</t>
  </si>
  <si>
    <t>ce.0100330e@ac-reims.fr</t>
  </si>
  <si>
    <t>6805448.5</t>
  </si>
  <si>
    <t>48.3476423</t>
  </si>
  <si>
    <t>3.6356771</t>
  </si>
  <si>
    <t>10223</t>
  </si>
  <si>
    <t>MARCILLY-LE-HAYER</t>
  </si>
  <si>
    <t>0100338N</t>
  </si>
  <si>
    <t>0325767516</t>
  </si>
  <si>
    <t>ce.0100338n@ac-reims.fr</t>
  </si>
  <si>
    <t>774559.1</t>
  </si>
  <si>
    <t>6809999.7</t>
  </si>
  <si>
    <t>48.3860165</t>
  </si>
  <si>
    <t>4.0070889</t>
  </si>
  <si>
    <t>10230</t>
  </si>
  <si>
    <t>MERGEY</t>
  </si>
  <si>
    <t>0100339P</t>
  </si>
  <si>
    <t>0325390711</t>
  </si>
  <si>
    <t>ce.0100339p@ac-reims.fr</t>
  </si>
  <si>
    <t>731966.7</t>
  </si>
  <si>
    <t>6823663.5</t>
  </si>
  <si>
    <t>48.5124291</t>
  </si>
  <si>
    <t>3.4328132</t>
  </si>
  <si>
    <t>10231</t>
  </si>
  <si>
    <t>LE MERIOT</t>
  </si>
  <si>
    <t>0100354F</t>
  </si>
  <si>
    <t>0325415430</t>
  </si>
  <si>
    <t>ce.0100354f@ac-reims.fr</t>
  </si>
  <si>
    <t>6795332.2</t>
  </si>
  <si>
    <t>48.2522988</t>
  </si>
  <si>
    <t>4.1941525</t>
  </si>
  <si>
    <t>10245</t>
  </si>
  <si>
    <t>MONTAULIN</t>
  </si>
  <si>
    <t>0100358K</t>
  </si>
  <si>
    <t>0325414905</t>
  </si>
  <si>
    <t>ce.0100358k@ac-reims.fr</t>
  </si>
  <si>
    <t>797145.9</t>
  </si>
  <si>
    <t>48.230697</t>
  </si>
  <si>
    <t>4.3083356</t>
  </si>
  <si>
    <t>10249</t>
  </si>
  <si>
    <t>MONTIERAMEY</t>
  </si>
  <si>
    <t>0100366U</t>
  </si>
  <si>
    <t>0325929419</t>
  </si>
  <si>
    <t>ce.0100366u@ac-reims.fr</t>
  </si>
  <si>
    <t>819969.3</t>
  </si>
  <si>
    <t>6809916.4</t>
  </si>
  <si>
    <t>48.3784706</t>
  </si>
  <si>
    <t>4.6202934</t>
  </si>
  <si>
    <t>10258</t>
  </si>
  <si>
    <t>MORVILLIERS</t>
  </si>
  <si>
    <t>0100370Y</t>
  </si>
  <si>
    <t>ECOLE PRIMAIRE PUBLIQUE HENRI CHANTAVOINE</t>
  </si>
  <si>
    <t>0325384392</t>
  </si>
  <si>
    <t>ce.0100370y@ac-reims.fr</t>
  </si>
  <si>
    <t>811754.8</t>
  </si>
  <si>
    <t>6765248.4</t>
  </si>
  <si>
    <t>47.9780841</t>
  </si>
  <si>
    <t>4.497934</t>
  </si>
  <si>
    <t>10261</t>
  </si>
  <si>
    <t>MUSSY-SUR-SEINE</t>
  </si>
  <si>
    <t>0100372A</t>
  </si>
  <si>
    <t>0325404331</t>
  </si>
  <si>
    <t>ce.0100372a@ac-reims.fr</t>
  </si>
  <si>
    <t>757725.8</t>
  </si>
  <si>
    <t>6795387.4</t>
  </si>
  <si>
    <t>48.2562676</t>
  </si>
  <si>
    <t>3.77779</t>
  </si>
  <si>
    <t>10263</t>
  </si>
  <si>
    <t>NEUVILLE-SUR-VANNE</t>
  </si>
  <si>
    <t>0100378G</t>
  </si>
  <si>
    <t>ECOLE PRIMAIRE PUBLIQUE JEAN DE LA FONTAINE</t>
  </si>
  <si>
    <t>0325398163</t>
  </si>
  <si>
    <t>ce.0100378g@ac-reims.fr</t>
  </si>
  <si>
    <t>737172.7</t>
  </si>
  <si>
    <t>48.4939217</t>
  </si>
  <si>
    <t>3.5031232</t>
  </si>
  <si>
    <t>0100383M</t>
  </si>
  <si>
    <t>0325218698</t>
  </si>
  <si>
    <t>0325392809</t>
  </si>
  <si>
    <t>ce.0100383m@ac-reims.fr</t>
  </si>
  <si>
    <t>757080.1</t>
  </si>
  <si>
    <t>6818588.3</t>
  </si>
  <si>
    <t>48.4650501</t>
  </si>
  <si>
    <t>3.7721473</t>
  </si>
  <si>
    <t>10271</t>
  </si>
  <si>
    <t>ORIGNY-LE-SEC</t>
  </si>
  <si>
    <t>0100386R</t>
  </si>
  <si>
    <t>ECOLE PRIMAIRE PUBLIQUE VICTOR VASARELY</t>
  </si>
  <si>
    <t>0325216417</t>
  </si>
  <si>
    <t>ce.0100386r@ac-reims.fr</t>
  </si>
  <si>
    <t>754402.7</t>
  </si>
  <si>
    <t>6815138.5</t>
  </si>
  <si>
    <t>48.4342461</t>
  </si>
  <si>
    <t>3.7354964</t>
  </si>
  <si>
    <t>10275</t>
  </si>
  <si>
    <t>OSSEY-LES-TROIS-MAISONS</t>
  </si>
  <si>
    <t>0100391W</t>
  </si>
  <si>
    <t>0325243897</t>
  </si>
  <si>
    <t>ce.0100391w@ac-reims.fr</t>
  </si>
  <si>
    <t>754053.1</t>
  </si>
  <si>
    <t>6820864.2</t>
  </si>
  <si>
    <t>48.4857826</t>
  </si>
  <si>
    <t>3.7314873</t>
  </si>
  <si>
    <t>10280</t>
  </si>
  <si>
    <t>PARS-LES-ROMILLY</t>
  </si>
  <si>
    <t>0100402H</t>
  </si>
  <si>
    <t>ECOLE PRIMAIRE PUBLIQUE GROUPE STENDHAL</t>
  </si>
  <si>
    <t>0325374059</t>
  </si>
  <si>
    <t>ce.0100402h@ac-reims.fr</t>
  </si>
  <si>
    <t>770884.8</t>
  </si>
  <si>
    <t>6830665.9</t>
  </si>
  <si>
    <t>48.5723284</t>
  </si>
  <si>
    <t>3.9608608</t>
  </si>
  <si>
    <t>10289</t>
  </si>
  <si>
    <t>PLANCY-L'ABBAYE</t>
  </si>
  <si>
    <t>0100428L</t>
  </si>
  <si>
    <t>ECOLE PRIMAIRE PUBLIQUE GROUPE SCOLAIRE DE RAMERUPT</t>
  </si>
  <si>
    <t>0325470396</t>
  </si>
  <si>
    <t>ce.0100428l@ac-reims.fr</t>
  </si>
  <si>
    <t>796234.2</t>
  </si>
  <si>
    <t>6824860.6</t>
  </si>
  <si>
    <t>48.5168425</t>
  </si>
  <si>
    <t>4.3031253</t>
  </si>
  <si>
    <t>10314</t>
  </si>
  <si>
    <t>RAMERUPT</t>
  </si>
  <si>
    <t>0100447G</t>
  </si>
  <si>
    <t xml:space="preserve">ECOLE PRIMAIRE PUBLIQUE ROMAIN ROLLAND </t>
  </si>
  <si>
    <t>0325247935</t>
  </si>
  <si>
    <t>ce.0100447g@ac-reims.fr</t>
  </si>
  <si>
    <t>753881.4</t>
  </si>
  <si>
    <t>6823212.7</t>
  </si>
  <si>
    <t>48.506923</t>
  </si>
  <si>
    <t>3.7294575</t>
  </si>
  <si>
    <t>0100449J</t>
  </si>
  <si>
    <t>ECOLE PRIMAIRE PUBLIQUE FAUBOURG DE LION</t>
  </si>
  <si>
    <t>0325247549</t>
  </si>
  <si>
    <t>ce.0100449j@ac-reims.fr</t>
  </si>
  <si>
    <t>752389.7</t>
  </si>
  <si>
    <t>6824924.2</t>
  </si>
  <si>
    <t>48.5224409</t>
  </si>
  <si>
    <t>3.7094718</t>
  </si>
  <si>
    <t>0100451L</t>
  </si>
  <si>
    <t>ECOLE PRIMAIRE PUBLIQUE MIGNONNETTE</t>
  </si>
  <si>
    <t>0325247996</t>
  </si>
  <si>
    <t>ce.0100451l@ac-reims.fr</t>
  </si>
  <si>
    <t>754282.3</t>
  </si>
  <si>
    <t>6823938.2</t>
  </si>
  <si>
    <t>48.5134158</t>
  </si>
  <si>
    <t>3.734976</t>
  </si>
  <si>
    <t>0100463Z</t>
  </si>
  <si>
    <t>0325399497</t>
  </si>
  <si>
    <t>ce.0100463z@ac-reims.fr</t>
  </si>
  <si>
    <t>741217.3</t>
  </si>
  <si>
    <t>6819681.5</t>
  </si>
  <si>
    <t>48.476086</t>
  </si>
  <si>
    <t>3.5576772</t>
  </si>
  <si>
    <t>10334</t>
  </si>
  <si>
    <t>SAINT-AUBIN</t>
  </si>
  <si>
    <t>0100464A</t>
  </si>
  <si>
    <t>0325731125</t>
  </si>
  <si>
    <t>ce.0100464a@ac-reims.fr</t>
  </si>
  <si>
    <t>749957.9</t>
  </si>
  <si>
    <t>6792932.6</t>
  </si>
  <si>
    <t>48.2348232</t>
  </si>
  <si>
    <t>3.6728499</t>
  </si>
  <si>
    <t>10335</t>
  </si>
  <si>
    <t>SAINT-BENOIST-SUR-VANNE</t>
  </si>
  <si>
    <t>0100472J</t>
  </si>
  <si>
    <t>0325731568</t>
  </si>
  <si>
    <t>ce.0100472j@ac-reims.fr</t>
  </si>
  <si>
    <t>777934.1</t>
  </si>
  <si>
    <t>6786086.7</t>
  </si>
  <si>
    <t>48.1704844</t>
  </si>
  <si>
    <t>4.0483824</t>
  </si>
  <si>
    <t>10342</t>
  </si>
  <si>
    <t>SAINT-JEAN-DE-BONNEVAL</t>
  </si>
  <si>
    <t>0100479S</t>
  </si>
  <si>
    <t>0325419198</t>
  </si>
  <si>
    <t>0325439212</t>
  </si>
  <si>
    <t>ce.0100479s@ac-reims.fr</t>
  </si>
  <si>
    <t>780066.1</t>
  </si>
  <si>
    <t>6793405.5</t>
  </si>
  <si>
    <t>48.2360739</t>
  </si>
  <si>
    <t>4.0784034</t>
  </si>
  <si>
    <t>10344</t>
  </si>
  <si>
    <t>SAINT-LEGER-PRES-TROYES</t>
  </si>
  <si>
    <t>0100485Y</t>
  </si>
  <si>
    <t>ECOLE PRIMAIRE PUBLIQUE MAURICE BEAUGRAND</t>
  </si>
  <si>
    <t>0325766525</t>
  </si>
  <si>
    <t>ce.0100485y@ac-reims.fr</t>
  </si>
  <si>
    <t>775696.5</t>
  </si>
  <si>
    <t>6801182.8</t>
  </si>
  <si>
    <t>48.3065663</t>
  </si>
  <si>
    <t>4.0209107</t>
  </si>
  <si>
    <t>0100490D</t>
  </si>
  <si>
    <t>ECOLE PRIMAIRE PUBLIQUE GERMAIN BERTON</t>
  </si>
  <si>
    <t>0325769025</t>
  </si>
  <si>
    <t>ce.0100490d@ac-reims.fr</t>
  </si>
  <si>
    <t>778546.3</t>
  </si>
  <si>
    <t>6805624.4</t>
  </si>
  <si>
    <t>48.3461865</t>
  </si>
  <si>
    <t>4.0601453</t>
  </si>
  <si>
    <t>10352</t>
  </si>
  <si>
    <t>SAINTE-MAURE</t>
  </si>
  <si>
    <t>0100491E</t>
  </si>
  <si>
    <t>0325702898</t>
  </si>
  <si>
    <t>ce.0100491e@ac-reims.fr</t>
  </si>
  <si>
    <t>768459.7</t>
  </si>
  <si>
    <t>6816408.7</t>
  </si>
  <si>
    <t>48.4443424</t>
  </si>
  <si>
    <t>3.9257255</t>
  </si>
  <si>
    <t>10353</t>
  </si>
  <si>
    <t>SAINT-MESMIN</t>
  </si>
  <si>
    <t>0100496K</t>
  </si>
  <si>
    <t>0325407428</t>
  </si>
  <si>
    <t>ce.0100496k@ac-reims.fr</t>
  </si>
  <si>
    <t>790469.2</t>
  </si>
  <si>
    <t>6786452.2</t>
  </si>
  <si>
    <t>48.1721549</t>
  </si>
  <si>
    <t>4.2170576</t>
  </si>
  <si>
    <t>10358</t>
  </si>
  <si>
    <t>SAINT-PARRES-LES-VAUDES</t>
  </si>
  <si>
    <t>0100499N</t>
  </si>
  <si>
    <t>0325418791</t>
  </si>
  <si>
    <t>ce.0100499n@ac-reims.fr</t>
  </si>
  <si>
    <t>777324.4</t>
  </si>
  <si>
    <t>6792409.8</t>
  </si>
  <si>
    <t>48.2274468</t>
  </si>
  <si>
    <t>4.0413032</t>
  </si>
  <si>
    <t>10360</t>
  </si>
  <si>
    <t>SAINT-POUANGE</t>
  </si>
  <si>
    <t>0100511B</t>
  </si>
  <si>
    <t>0325419111</t>
  </si>
  <si>
    <t>ce.0100511b@ac-reims.fr</t>
  </si>
  <si>
    <t>784499.5</t>
  </si>
  <si>
    <t>6790193.3</t>
  </si>
  <si>
    <t>48.2066143</t>
  </si>
  <si>
    <t>4.1374853</t>
  </si>
  <si>
    <t>10363</t>
  </si>
  <si>
    <t>SAINT-THIBAULT</t>
  </si>
  <si>
    <t>0100515F</t>
  </si>
  <si>
    <t>ECOLE PRIMAIRE PUBLIQUE GROUPE SCOLAIRE PAUL PASQUIER</t>
  </si>
  <si>
    <t>0325391823</t>
  </si>
  <si>
    <t>ce.0100515f@ac-reims.fr</t>
  </si>
  <si>
    <t>736956.4</t>
  </si>
  <si>
    <t>48.5437697</t>
  </si>
  <si>
    <t>3.5006712</t>
  </si>
  <si>
    <t>10367</t>
  </si>
  <si>
    <t>LA SAULSOTTE</t>
  </si>
  <si>
    <t>0100516G</t>
  </si>
  <si>
    <t>0325763272</t>
  </si>
  <si>
    <t>ce.0100516g@ac-reims.fr</t>
  </si>
  <si>
    <t>770387.8</t>
  </si>
  <si>
    <t>6812279.7</t>
  </si>
  <si>
    <t>48.4069926</t>
  </si>
  <si>
    <t>3.9511226</t>
  </si>
  <si>
    <t>10368</t>
  </si>
  <si>
    <t>SAVIERES</t>
  </si>
  <si>
    <t>0100521M</t>
  </si>
  <si>
    <t>0325927381</t>
  </si>
  <si>
    <t>ce.0100521m@ac-reims.fr</t>
  </si>
  <si>
    <t>828461.2</t>
  </si>
  <si>
    <t>6809610.8</t>
  </si>
  <si>
    <t>48.3740988</t>
  </si>
  <si>
    <t>4.7348578</t>
  </si>
  <si>
    <t>10372</t>
  </si>
  <si>
    <t>SOULAINES-DHUYS</t>
  </si>
  <si>
    <t>0100528V</t>
  </si>
  <si>
    <t>0325370908</t>
  </si>
  <si>
    <t>ce.0100528v@ac-reims.fr</t>
  </si>
  <si>
    <t>786474.8</t>
  </si>
  <si>
    <t>6826560.3</t>
  </si>
  <si>
    <t>48.5335062</t>
  </si>
  <si>
    <t>4.1713334</t>
  </si>
  <si>
    <t>10379</t>
  </si>
  <si>
    <t>TORCY-LE-GRAND</t>
  </si>
  <si>
    <t>0100529W</t>
  </si>
  <si>
    <t>0325753190</t>
  </si>
  <si>
    <t>ce.0100529w@ac-reims.fr</t>
  </si>
  <si>
    <t>772618.1</t>
  </si>
  <si>
    <t>6797729.7</t>
  </si>
  <si>
    <t>48.2758508</t>
  </si>
  <si>
    <t>3.9788197</t>
  </si>
  <si>
    <t>10381</t>
  </si>
  <si>
    <t>TORVILLIERS</t>
  </si>
  <si>
    <t>0100531Y</t>
  </si>
  <si>
    <t>0325391439</t>
  </si>
  <si>
    <t>ce.0100531y@ac-reims.fr</t>
  </si>
  <si>
    <t>732478.5</t>
  </si>
  <si>
    <t>6812924.5</t>
  </si>
  <si>
    <t>48.4157953</t>
  </si>
  <si>
    <t>3.4389343</t>
  </si>
  <si>
    <t>10382</t>
  </si>
  <si>
    <t>TRAINEL</t>
  </si>
  <si>
    <t>0100604C</t>
  </si>
  <si>
    <t>0325758080</t>
  </si>
  <si>
    <t>ce.0100604c@ac-reims.fr</t>
  </si>
  <si>
    <t>768461.7</t>
  </si>
  <si>
    <t>6791773.3</t>
  </si>
  <si>
    <t>48.2227114</t>
  </si>
  <si>
    <t>3.9218635</t>
  </si>
  <si>
    <t>10396</t>
  </si>
  <si>
    <t>VAUCHASSIS</t>
  </si>
  <si>
    <t>0100618T</t>
  </si>
  <si>
    <t>0325810758</t>
  </si>
  <si>
    <t>ce.0100618t@ac-reims.fr</t>
  </si>
  <si>
    <t>784800.2</t>
  </si>
  <si>
    <t>6801750.2</t>
  </si>
  <si>
    <t>48.3105481</t>
  </si>
  <si>
    <t>4.1437859</t>
  </si>
  <si>
    <t>10412</t>
  </si>
  <si>
    <t>VILLECHETIF</t>
  </si>
  <si>
    <t>0100621W</t>
  </si>
  <si>
    <t>0325405636</t>
  </si>
  <si>
    <t>ce.0100621w@ac-reims.fr</t>
  </si>
  <si>
    <t>6795385.2</t>
  </si>
  <si>
    <t>48.2565638</t>
  </si>
  <si>
    <t>3.7281711</t>
  </si>
  <si>
    <t>10415</t>
  </si>
  <si>
    <t>VILLEMAUR-SUR-VANNE</t>
  </si>
  <si>
    <t>0100622X</t>
  </si>
  <si>
    <t>0325730905</t>
  </si>
  <si>
    <t>0325418633</t>
  </si>
  <si>
    <t>ce.0100622x@ac-reims.fr</t>
  </si>
  <si>
    <t>780781.9</t>
  </si>
  <si>
    <t>6789339.4</t>
  </si>
  <si>
    <t>48.199403</t>
  </si>
  <si>
    <t>4.0872892</t>
  </si>
  <si>
    <t>10416</t>
  </si>
  <si>
    <t>VILLEMEREUIL</t>
  </si>
  <si>
    <t>0100626B</t>
  </si>
  <si>
    <t>0325409849</t>
  </si>
  <si>
    <t>ce.0100626b@ac-reims.fr</t>
  </si>
  <si>
    <t>791144.8</t>
  </si>
  <si>
    <t>6787260.6</t>
  </si>
  <si>
    <t>48.179334</t>
  </si>
  <si>
    <t>4.2263137</t>
  </si>
  <si>
    <t>10419</t>
  </si>
  <si>
    <t>VILLEMOYENNE</t>
  </si>
  <si>
    <t>0100633J</t>
  </si>
  <si>
    <t>0325414101</t>
  </si>
  <si>
    <t>ce.0100633j@ac-reims.fr</t>
  </si>
  <si>
    <t>803137.4</t>
  </si>
  <si>
    <t>6794227.4</t>
  </si>
  <si>
    <t>48.2402246</t>
  </si>
  <si>
    <t>4.3892866</t>
  </si>
  <si>
    <t>10423</t>
  </si>
  <si>
    <t>LA VILLENEUVE-AU-CHENE</t>
  </si>
  <si>
    <t>0100650C</t>
  </si>
  <si>
    <t>0325297121</t>
  </si>
  <si>
    <t>ce.0100650c@ac-reims.fr</t>
  </si>
  <si>
    <t>796896.6</t>
  </si>
  <si>
    <t>6783222.5</t>
  </si>
  <si>
    <t>48.1421744</t>
  </si>
  <si>
    <t>4.3027917</t>
  </si>
  <si>
    <t>10437</t>
  </si>
  <si>
    <t>VIREY-SOUS-BAR</t>
  </si>
  <si>
    <t>0100654G</t>
  </si>
  <si>
    <t>0325373491</t>
  </si>
  <si>
    <t>0325375486</t>
  </si>
  <si>
    <t>ce.0100654g@ac-reims.fr</t>
  </si>
  <si>
    <t>783034.8</t>
  </si>
  <si>
    <t>6818078.1</t>
  </si>
  <si>
    <t>48.4576585</t>
  </si>
  <si>
    <t>4.1231096</t>
  </si>
  <si>
    <t>10442</t>
  </si>
  <si>
    <t>VOUE</t>
  </si>
  <si>
    <t>0100690W</t>
  </si>
  <si>
    <t>ECOLE PRIMAIRE PUBLIQUE EUGENIE COTTON</t>
  </si>
  <si>
    <t>0325243934</t>
  </si>
  <si>
    <t>ce.0100690w@ac-reims.fr</t>
  </si>
  <si>
    <t>754770.5</t>
  </si>
  <si>
    <t>6823260.2</t>
  </si>
  <si>
    <t>48.5072758</t>
  </si>
  <si>
    <t>3.7414996</t>
  </si>
  <si>
    <t>0100726K</t>
  </si>
  <si>
    <t>0325242244</t>
  </si>
  <si>
    <t>ce.0100726k@ac-reims.fr</t>
  </si>
  <si>
    <t>749796.7</t>
  </si>
  <si>
    <t>48.4833959</t>
  </si>
  <si>
    <t>3.6738544</t>
  </si>
  <si>
    <t>10164</t>
  </si>
  <si>
    <t>GELANNES</t>
  </si>
  <si>
    <t>0100739Z</t>
  </si>
  <si>
    <t>0325244726</t>
  </si>
  <si>
    <t>ce.0100739z@ac-reims.fr</t>
  </si>
  <si>
    <t>747464.7</t>
  </si>
  <si>
    <t>6824228.8</t>
  </si>
  <si>
    <t>48.5165648</t>
  </si>
  <si>
    <t>3.6427029</t>
  </si>
  <si>
    <t>10114</t>
  </si>
  <si>
    <t>CRANCEY</t>
  </si>
  <si>
    <t>0100740A</t>
  </si>
  <si>
    <t>0325377443</t>
  </si>
  <si>
    <t>ce.0100740a@ac-reims.fr</t>
  </si>
  <si>
    <t>778592.9</t>
  </si>
  <si>
    <t>6827375.1</t>
  </si>
  <si>
    <t>48.541839</t>
  </si>
  <si>
    <t>4.0647325</t>
  </si>
  <si>
    <t>10299</t>
  </si>
  <si>
    <t>POUAN-LES-VALLEES</t>
  </si>
  <si>
    <t>0100776P</t>
  </si>
  <si>
    <t>0325215606</t>
  </si>
  <si>
    <t>0325219279</t>
  </si>
  <si>
    <t>ce.0100776p@ac-reims.fr</t>
  </si>
  <si>
    <t>754493.3</t>
  </si>
  <si>
    <t>6811681.4</t>
  </si>
  <si>
    <t>48.4031381</t>
  </si>
  <si>
    <t>3.7362854</t>
  </si>
  <si>
    <t>0100777R</t>
  </si>
  <si>
    <t>ECOLE PRIMAIRE PUBLIQUE LES TROIS PLUMES</t>
  </si>
  <si>
    <t>0325417667</t>
  </si>
  <si>
    <t>ce.0100777r@ac-reims.fr</t>
  </si>
  <si>
    <t>782421.9</t>
  </si>
  <si>
    <t>48.2355687</t>
  </si>
  <si>
    <t>4.1101249</t>
  </si>
  <si>
    <t>10067</t>
  </si>
  <si>
    <t>BUCHERES</t>
  </si>
  <si>
    <t>0100794J</t>
  </si>
  <si>
    <t>ECOLE PRIMAIRE PUBLIQUE ROBESPIERRE</t>
  </si>
  <si>
    <t>0325247752</t>
  </si>
  <si>
    <t>ce.0100794j@ac-reims.fr</t>
  </si>
  <si>
    <t>752868.9</t>
  </si>
  <si>
    <t>6823813.7</t>
  </si>
  <si>
    <t>48.5124126</t>
  </si>
  <si>
    <t>3.7158246</t>
  </si>
  <si>
    <t>0100812D</t>
  </si>
  <si>
    <t>0325922747</t>
  </si>
  <si>
    <t>ce.0100812d@ac-reims.fr</t>
  </si>
  <si>
    <t>813521.1</t>
  </si>
  <si>
    <t>6806674.2</t>
  </si>
  <si>
    <t>48.3504648</t>
  </si>
  <si>
    <t>4.5323775</t>
  </si>
  <si>
    <t>10123</t>
  </si>
  <si>
    <t>DIENVILLE</t>
  </si>
  <si>
    <t>0100816H</t>
  </si>
  <si>
    <t>0962512586</t>
  </si>
  <si>
    <t>ce.0100816h@ac-reims.fr</t>
  </si>
  <si>
    <t>758200.7</t>
  </si>
  <si>
    <t>6823323.8</t>
  </si>
  <si>
    <t>48.507549</t>
  </si>
  <si>
    <t>3.7879443</t>
  </si>
  <si>
    <t>10220</t>
  </si>
  <si>
    <t>MAIZIERES-LA-GRANDE-PAROISSE</t>
  </si>
  <si>
    <t>0100828W</t>
  </si>
  <si>
    <t>0325384776</t>
  </si>
  <si>
    <t>ce.0100828w@ac-reims.fr</t>
  </si>
  <si>
    <t>809762.3</t>
  </si>
  <si>
    <t>6775737.6</t>
  </si>
  <si>
    <t>48.0727967</t>
  </si>
  <si>
    <t>4.4738572</t>
  </si>
  <si>
    <t>10187</t>
  </si>
  <si>
    <t>LANDREVILLE</t>
  </si>
  <si>
    <t>0100836E</t>
  </si>
  <si>
    <t>0325706346</t>
  </si>
  <si>
    <t>ce.0100836e@ac-reims.fr</t>
  </si>
  <si>
    <t>775839.4</t>
  </si>
  <si>
    <t>6770200.7</t>
  </si>
  <si>
    <t>48.0277926</t>
  </si>
  <si>
    <t>4.0174539</t>
  </si>
  <si>
    <t>10395</t>
  </si>
  <si>
    <t>VANLAY</t>
  </si>
  <si>
    <t>0100844N</t>
  </si>
  <si>
    <t>0325460506</t>
  </si>
  <si>
    <t>ce.0100844n@ac-reims.fr</t>
  </si>
  <si>
    <t>788507.1</t>
  </si>
  <si>
    <t>6790518.6</t>
  </si>
  <si>
    <t>48.2090093</t>
  </si>
  <si>
    <t>4.1914914</t>
  </si>
  <si>
    <t>10100</t>
  </si>
  <si>
    <t>CLEREY</t>
  </si>
  <si>
    <t>0100860F</t>
  </si>
  <si>
    <t>0325463827</t>
  </si>
  <si>
    <t>ce.0100860f@ac-reims.fr</t>
  </si>
  <si>
    <t>803687.6</t>
  </si>
  <si>
    <t>6807551.1</t>
  </si>
  <si>
    <t>48.3599955</t>
  </si>
  <si>
    <t>4.3998778</t>
  </si>
  <si>
    <t>10061</t>
  </si>
  <si>
    <t>BREVONNES</t>
  </si>
  <si>
    <t>0100865L</t>
  </si>
  <si>
    <t>0325921131</t>
  </si>
  <si>
    <t>ce.0100865l@ac-reims.fr</t>
  </si>
  <si>
    <t>816206.8</t>
  </si>
  <si>
    <t>6824289.2</t>
  </si>
  <si>
    <t>48.5084308</t>
  </si>
  <si>
    <t>4.5733585</t>
  </si>
  <si>
    <t>10094</t>
  </si>
  <si>
    <t>CHAVANGES</t>
  </si>
  <si>
    <t>0100868P</t>
  </si>
  <si>
    <t>0325211027</t>
  </si>
  <si>
    <t>ce.0100868p@ac-reims.fr</t>
  </si>
  <si>
    <t>6820819.6</t>
  </si>
  <si>
    <t>48.4843676</t>
  </si>
  <si>
    <t>3.880856</t>
  </si>
  <si>
    <t>10234</t>
  </si>
  <si>
    <t>MESGRIGNY</t>
  </si>
  <si>
    <t>0100873V</t>
  </si>
  <si>
    <t>0325766663</t>
  </si>
  <si>
    <t>ce.0100873v@ac-reims.fr</t>
  </si>
  <si>
    <t>772515.6</t>
  </si>
  <si>
    <t>6809438.5</t>
  </si>
  <si>
    <t>48.3811992</t>
  </si>
  <si>
    <t>3.9793957</t>
  </si>
  <si>
    <t>0100879B</t>
  </si>
  <si>
    <t>0325252102</t>
  </si>
  <si>
    <t>ce.0100879b@ac-reims.fr</t>
  </si>
  <si>
    <t>750400.7</t>
  </si>
  <si>
    <t>6815791.9</t>
  </si>
  <si>
    <t>48.4404471</t>
  </si>
  <si>
    <t>3.6814704</t>
  </si>
  <si>
    <t>10351</t>
  </si>
  <si>
    <t>SAINT-MARTIN-DE-BOSSENAY</t>
  </si>
  <si>
    <t>0100883F</t>
  </si>
  <si>
    <t>ECOLE PRIMAIRE PUBLIQUE PARADIS</t>
  </si>
  <si>
    <t>0325795597</t>
  </si>
  <si>
    <t>ce.0100883f@ac-reims.fr</t>
  </si>
  <si>
    <t>778986.9</t>
  </si>
  <si>
    <t>48.2902802</t>
  </si>
  <si>
    <t>4.0649613</t>
  </si>
  <si>
    <t>0100911L</t>
  </si>
  <si>
    <t>0325701197</t>
  </si>
  <si>
    <t>ce.0100911l@ac-reims.fr</t>
  </si>
  <si>
    <t>759405.7</t>
  </si>
  <si>
    <t>6786120.8</t>
  </si>
  <si>
    <t>48.1727416</t>
  </si>
  <si>
    <t>3.7991596</t>
  </si>
  <si>
    <t>10350</t>
  </si>
  <si>
    <t>SAINT-MARDS-EN-OTHE</t>
  </si>
  <si>
    <t>0100917T</t>
  </si>
  <si>
    <t>0325382455</t>
  </si>
  <si>
    <t>ce.0100917t@ac-reims.fr</t>
  </si>
  <si>
    <t>803359.2</t>
  </si>
  <si>
    <t>6776056.5</t>
  </si>
  <si>
    <t>48.07671</t>
  </si>
  <si>
    <t>4.3879717</t>
  </si>
  <si>
    <t>10295</t>
  </si>
  <si>
    <t>POLISOT</t>
  </si>
  <si>
    <t>0100924A</t>
  </si>
  <si>
    <t>0325758190</t>
  </si>
  <si>
    <t>ce.0100924a@ac-reims.fr</t>
  </si>
  <si>
    <t>6790176.5</t>
  </si>
  <si>
    <t>48.20858</t>
  </si>
  <si>
    <t>3.89094</t>
  </si>
  <si>
    <t>10037</t>
  </si>
  <si>
    <t>BERCENAY-EN-OTHE</t>
  </si>
  <si>
    <t>0100937P</t>
  </si>
  <si>
    <t>0325765874</t>
  </si>
  <si>
    <t>ce.0100937p@ac-reims.fr</t>
  </si>
  <si>
    <t>6804564.2</t>
  </si>
  <si>
    <t>48.3368932</t>
  </si>
  <si>
    <t>4.0322749</t>
  </si>
  <si>
    <t>10030</t>
  </si>
  <si>
    <t>BARBEREY-SAINT-SULPICE</t>
  </si>
  <si>
    <t>0100957L</t>
  </si>
  <si>
    <t>0325406858</t>
  </si>
  <si>
    <t>ce.0100957l@ac-reims.fr</t>
  </si>
  <si>
    <t>790390.1</t>
  </si>
  <si>
    <t>6783031.1</t>
  </si>
  <si>
    <t>48.1413858</t>
  </si>
  <si>
    <t>4.2152854</t>
  </si>
  <si>
    <t>10331</t>
  </si>
  <si>
    <t>RUMILLY-LES-VAUDES</t>
  </si>
  <si>
    <t>0101012W</t>
  </si>
  <si>
    <t>0325399644</t>
  </si>
  <si>
    <t>ce.0101012w@ac-reims.fr</t>
  </si>
  <si>
    <t>6821831.3</t>
  </si>
  <si>
    <t>48.4956329</t>
  </si>
  <si>
    <t>3.5117251</t>
  </si>
  <si>
    <t>0101064C</t>
  </si>
  <si>
    <t>0325270471</t>
  </si>
  <si>
    <t>ce.0101064c@ac-reims.fr</t>
  </si>
  <si>
    <t>833292.9</t>
  </si>
  <si>
    <t>6784339.3</t>
  </si>
  <si>
    <t>48.1458035</t>
  </si>
  <si>
    <t>4.792342</t>
  </si>
  <si>
    <t>0101077S</t>
  </si>
  <si>
    <t>0325370410</t>
  </si>
  <si>
    <t>ce.0101077s@ac-reims.fr</t>
  </si>
  <si>
    <t>801902.3</t>
  </si>
  <si>
    <t>6823095.5</t>
  </si>
  <si>
    <t>48.5001001</t>
  </si>
  <si>
    <t>4.3794455</t>
  </si>
  <si>
    <t>10175</t>
  </si>
  <si>
    <t>JASSEINES</t>
  </si>
  <si>
    <t>0101084Z</t>
  </si>
  <si>
    <t>ECOLE PRIMAIRE PUBLIQUE CENTRE DEPARTEM DE L'ENFANCE</t>
  </si>
  <si>
    <t>0325813390</t>
  </si>
  <si>
    <t>ce.0101084z@ac-reims.fr</t>
  </si>
  <si>
    <t>782273.1</t>
  </si>
  <si>
    <t>6800868.3</t>
  </si>
  <si>
    <t>48.3029387</t>
  </si>
  <si>
    <t>4.1095378</t>
  </si>
  <si>
    <t>0101090F</t>
  </si>
  <si>
    <t>0325412973</t>
  </si>
  <si>
    <t>ce.0101090f@ac-reims.fr</t>
  </si>
  <si>
    <t>812435.9</t>
  </si>
  <si>
    <t>6800507.1</t>
  </si>
  <si>
    <t>48.2951775</t>
  </si>
  <si>
    <t>4.5161342</t>
  </si>
  <si>
    <t>10005</t>
  </si>
  <si>
    <t>AMANCE</t>
  </si>
  <si>
    <t>0101095L</t>
  </si>
  <si>
    <t>0325293443</t>
  </si>
  <si>
    <t>ce.0101095l@ac-reims.fr</t>
  </si>
  <si>
    <t>801701.9</t>
  </si>
  <si>
    <t>6766620.5</t>
  </si>
  <si>
    <t>47.992069</t>
  </si>
  <si>
    <t>4.3635331</t>
  </si>
  <si>
    <t>10317</t>
  </si>
  <si>
    <t>LES RICEYS</t>
  </si>
  <si>
    <t>0101126V</t>
  </si>
  <si>
    <t>0325415332</t>
  </si>
  <si>
    <t>ce.0101126v@ac-reims.fr</t>
  </si>
  <si>
    <t>800619.3</t>
  </si>
  <si>
    <t>6790734.5</t>
  </si>
  <si>
    <t>48.2091947</t>
  </si>
  <si>
    <t>4.3545669</t>
  </si>
  <si>
    <t>10062</t>
  </si>
  <si>
    <t>BRIEL-SUR-BARSE</t>
  </si>
  <si>
    <t>0101130Z</t>
  </si>
  <si>
    <t>ECOLE PRIMAIRE PUBLIQUE GRPE SCOLAIRE DE LA LHUÎTRELLE</t>
  </si>
  <si>
    <t>0325370948</t>
  </si>
  <si>
    <t>ce.0101130z@ac-reims.fr</t>
  </si>
  <si>
    <t>791838.9</t>
  </si>
  <si>
    <t>6830722.3</t>
  </si>
  <si>
    <t>48.5702031</t>
  </si>
  <si>
    <t>4.2448691</t>
  </si>
  <si>
    <t>10195</t>
  </si>
  <si>
    <t>LHUITRE</t>
  </si>
  <si>
    <t>COLLEGE PAUL PORTIER</t>
  </si>
  <si>
    <t>0325298013</t>
  </si>
  <si>
    <t>0325297472</t>
  </si>
  <si>
    <t>ce.0100005B@ac-reims.fr</t>
  </si>
  <si>
    <t>802608.9</t>
  </si>
  <si>
    <t>48.1122546</t>
  </si>
  <si>
    <t>4.3788215</t>
  </si>
  <si>
    <t>COLLEGE JULIEN REGNIER</t>
  </si>
  <si>
    <t>0325928201</t>
  </si>
  <si>
    <t>0325279794</t>
  </si>
  <si>
    <t>ce.0100007D@ac-reims.fr</t>
  </si>
  <si>
    <t>812803.5</t>
  </si>
  <si>
    <t>6810817.1</t>
  </si>
  <si>
    <t>48.3878557</t>
  </si>
  <si>
    <t>4.5237724</t>
  </si>
  <si>
    <t>COLLEGE AMADIS JAMYN</t>
  </si>
  <si>
    <t>0325401113</t>
  </si>
  <si>
    <t>0325400234</t>
  </si>
  <si>
    <t>ce.0100008E@ac-reims.fr</t>
  </si>
  <si>
    <t>785275.9</t>
  </si>
  <si>
    <t>6773839.8</t>
  </si>
  <si>
    <t>48.0593747</t>
  </si>
  <si>
    <t>4.144744</t>
  </si>
  <si>
    <t>COLLEGE ALBERT CAMUS</t>
  </si>
  <si>
    <t>0325826670</t>
  </si>
  <si>
    <t>0325826671</t>
  </si>
  <si>
    <t>ce.0100009F@ac-reims.fr</t>
  </si>
  <si>
    <t>777093.9</t>
  </si>
  <si>
    <t>6801657.3</t>
  </si>
  <si>
    <t>48.310671</t>
  </si>
  <si>
    <t>4.0398394</t>
  </si>
  <si>
    <t>COLLEGE EUGENE BELGRAND</t>
  </si>
  <si>
    <t>0325705222</t>
  </si>
  <si>
    <t>0325700020</t>
  </si>
  <si>
    <t>ce.0100010G@ac-reims.fr</t>
  </si>
  <si>
    <t>6771658.1</t>
  </si>
  <si>
    <t>48.0417832</t>
  </si>
  <si>
    <t>3.910652</t>
  </si>
  <si>
    <t>COLLEGE JEAN MOULIN</t>
  </si>
  <si>
    <t>0325215187</t>
  </si>
  <si>
    <t>0325215547</t>
  </si>
  <si>
    <t>ce.0100011H@ac-reims.fr</t>
  </si>
  <si>
    <t>754292.3</t>
  </si>
  <si>
    <t>6811025.5</t>
  </si>
  <si>
    <t>48.3972543</t>
  </si>
  <si>
    <t>3.7334874</t>
  </si>
  <si>
    <t>COLLEGE DES ROISES</t>
  </si>
  <si>
    <t>0325464410</t>
  </si>
  <si>
    <t>0325464411</t>
  </si>
  <si>
    <t>ce.0100013K@ac-reims.fr</t>
  </si>
  <si>
    <t>798615.4</t>
  </si>
  <si>
    <t>6807621.9</t>
  </si>
  <si>
    <t>48.3614215</t>
  </si>
  <si>
    <t>4.3314279</t>
  </si>
  <si>
    <t>COLLEGE DE LA VILLENEUVE</t>
  </si>
  <si>
    <t>0325793832</t>
  </si>
  <si>
    <t>0325498475</t>
  </si>
  <si>
    <t>ce.0100019S@ac-reims.fr</t>
  </si>
  <si>
    <t>778309.2</t>
  </si>
  <si>
    <t>6798578.2</t>
  </si>
  <si>
    <t>48.2828248</t>
  </si>
  <si>
    <t>4.0556742</t>
  </si>
  <si>
    <t>COLLEGE NICOLAS BOURBON</t>
  </si>
  <si>
    <t>0325413018</t>
  </si>
  <si>
    <t>0325413034</t>
  </si>
  <si>
    <t>ce.0100028B@ac-reims.fr</t>
  </si>
  <si>
    <t>808962.2</t>
  </si>
  <si>
    <t>6793556.9</t>
  </si>
  <si>
    <t>48.2332446</t>
  </si>
  <si>
    <t>4.4675627</t>
  </si>
  <si>
    <t>COLLEGE BEURNONVILLE</t>
  </si>
  <si>
    <t>0325831320</t>
  </si>
  <si>
    <t>ce.0100031E@ac-reims.fr</t>
  </si>
  <si>
    <t>779596.9</t>
  </si>
  <si>
    <t>6799736.5</t>
  </si>
  <si>
    <t>48.2930893</t>
  </si>
  <si>
    <t>4.0732435</t>
  </si>
  <si>
    <t>COLLEGE CHARLES DELAUNAY</t>
  </si>
  <si>
    <t>0325438420</t>
  </si>
  <si>
    <t>0325438421</t>
  </si>
  <si>
    <t>ce.0100033G@ac-reims.fr</t>
  </si>
  <si>
    <t>793093.5</t>
  </si>
  <si>
    <t>6796293.4</t>
  </si>
  <si>
    <t>48.2603238</t>
  </si>
  <si>
    <t>4.2544588</t>
  </si>
  <si>
    <t>COLLEGE LES JACOBINS</t>
  </si>
  <si>
    <t>0325730265</t>
  </si>
  <si>
    <t>0325734033</t>
  </si>
  <si>
    <t>ce.0100038M@ac-reims.fr</t>
  </si>
  <si>
    <t>780033.3</t>
  </si>
  <si>
    <t>6800064.2</t>
  </si>
  <si>
    <t>48.295984</t>
  </si>
  <si>
    <t>4.0791874</t>
  </si>
  <si>
    <t>COLLEGE MARIE CURIE</t>
  </si>
  <si>
    <t>0325823354</t>
  </si>
  <si>
    <t>0325824134</t>
  </si>
  <si>
    <t>ce.0100081J@ac-reims.fr</t>
  </si>
  <si>
    <t>779895.1</t>
  </si>
  <si>
    <t>6797463.2</t>
  </si>
  <si>
    <t>48.2726009</t>
  </si>
  <si>
    <t>4.0768458</t>
  </si>
  <si>
    <t>COLLEGE PAUL LANGEVIN</t>
  </si>
  <si>
    <t>0325793343</t>
  </si>
  <si>
    <t>ce.0100664T@ac-reims.fr</t>
  </si>
  <si>
    <t>777266.5</t>
  </si>
  <si>
    <t>6800235.9</t>
  </si>
  <si>
    <t>48.297863</t>
  </si>
  <si>
    <t>4.0419142</t>
  </si>
  <si>
    <t>COLLEGE DE LA VOIE CHATELAINE</t>
  </si>
  <si>
    <t>0325378552</t>
  </si>
  <si>
    <t>0325370012</t>
  </si>
  <si>
    <t>ce.0100665U@ac-reims.fr</t>
  </si>
  <si>
    <t>785270.5</t>
  </si>
  <si>
    <t>6826886.7</t>
  </si>
  <si>
    <t>48.5366017</t>
  </si>
  <si>
    <t>4.1550877</t>
  </si>
  <si>
    <t>COLLEGE MAX HUTIN</t>
  </si>
  <si>
    <t>0325402014</t>
  </si>
  <si>
    <t>0325403479</t>
  </si>
  <si>
    <t>ce.0100765C@ac-reims.fr</t>
  </si>
  <si>
    <t>773622.7</t>
  </si>
  <si>
    <t>6788329.5</t>
  </si>
  <si>
    <t>48.1911644</t>
  </si>
  <si>
    <t>3.9907696</t>
  </si>
  <si>
    <t>COLLEGE PIERRE LABONDE</t>
  </si>
  <si>
    <t>0325212150</t>
  </si>
  <si>
    <t>0325211651</t>
  </si>
  <si>
    <t>ce.0100785Z@ac-reims.fr</t>
  </si>
  <si>
    <t>765572.3</t>
  </si>
  <si>
    <t>6824002.7</t>
  </si>
  <si>
    <t>48.5129523</t>
  </si>
  <si>
    <t>3.8878394</t>
  </si>
  <si>
    <t>COLLEGE JEAN JAURES</t>
  </si>
  <si>
    <t>0325398335</t>
  </si>
  <si>
    <t>0325390344</t>
  </si>
  <si>
    <t>ce.0100786A@ac-reims.fr</t>
  </si>
  <si>
    <t>737219.6</t>
  </si>
  <si>
    <t>6821653.8</t>
  </si>
  <si>
    <t>48.4940701</t>
  </si>
  <si>
    <t>3.5037594</t>
  </si>
  <si>
    <t>0325247961</t>
  </si>
  <si>
    <t>0325244305</t>
  </si>
  <si>
    <t>ce.0100787B@ac-reims.fr</t>
  </si>
  <si>
    <t>753691.5</t>
  </si>
  <si>
    <t>48.5211093</t>
  </si>
  <si>
    <t>3.7270831</t>
  </si>
  <si>
    <t>COLLEGE D'OTHE ET VANNE</t>
  </si>
  <si>
    <t>0325467103</t>
  </si>
  <si>
    <t>0325467068</t>
  </si>
  <si>
    <t>ce.0100806X@ac-reims.fr</t>
  </si>
  <si>
    <t>755139.4</t>
  </si>
  <si>
    <t>6791607.9</t>
  </si>
  <si>
    <t>48.2224865</t>
  </si>
  <si>
    <t>3.7424645</t>
  </si>
  <si>
    <t>COLLEGE PIERRE BROSSOLETTE</t>
  </si>
  <si>
    <t>0325794498</t>
  </si>
  <si>
    <t>0325791656</t>
  </si>
  <si>
    <t>ce.0100807Y@ac-reims.fr</t>
  </si>
  <si>
    <t>776656.4</t>
  </si>
  <si>
    <t>6800970.9</t>
  </si>
  <si>
    <t>48.3045476</t>
  </si>
  <si>
    <t>4.0338179</t>
  </si>
  <si>
    <t>COLLEGE GASTON BACHELARD</t>
  </si>
  <si>
    <t>0325923535</t>
  </si>
  <si>
    <t>0325278900</t>
  </si>
  <si>
    <t>ce.0100902B@ac-reims.fr</t>
  </si>
  <si>
    <t>6793533.4</t>
  </si>
  <si>
    <t>48.2298514</t>
  </si>
  <si>
    <t>4.7046119</t>
  </si>
  <si>
    <t>01001</t>
  </si>
  <si>
    <t>LYCEE BACHELARD BAR SUR AUBE</t>
  </si>
  <si>
    <t>COLLEGE LE NOYER MARCHAND</t>
  </si>
  <si>
    <t>0325393610</t>
  </si>
  <si>
    <t>0325393619</t>
  </si>
  <si>
    <t>ce.0100905E@ac-reims.fr</t>
  </si>
  <si>
    <t>752877.1</t>
  </si>
  <si>
    <t>6824287.5</t>
  </si>
  <si>
    <t>48.516674</t>
  </si>
  <si>
    <t>3.7159937</t>
  </si>
  <si>
    <t>COLLEGE PIERRE ET FRANCOIS PITHOU</t>
  </si>
  <si>
    <t>0325451290</t>
  </si>
  <si>
    <t>0325451299</t>
  </si>
  <si>
    <t>ce.0100947A@ac-reims.fr</t>
  </si>
  <si>
    <t>778683.6</t>
  </si>
  <si>
    <t>6801311.1</t>
  </si>
  <si>
    <t>48.3073662</t>
  </si>
  <si>
    <t>4.0612159</t>
  </si>
  <si>
    <t>COLLEGE EUREKA</t>
  </si>
  <si>
    <t>0325764700</t>
  </si>
  <si>
    <t>0325764709</t>
  </si>
  <si>
    <t>ce.0101031S@ac-reims.fr</t>
  </si>
  <si>
    <t>781215.3</t>
  </si>
  <si>
    <t>48.3243182</t>
  </si>
  <si>
    <t>4.095716</t>
  </si>
  <si>
    <t>LYCEE GENERAL CAMILLE CLAUDEL</t>
  </si>
  <si>
    <t>0325733474</t>
  </si>
  <si>
    <t>0325737909</t>
  </si>
  <si>
    <t>ce.0101028N@ac-reims.fr</t>
  </si>
  <si>
    <t>779974.8</t>
  </si>
  <si>
    <t>6799588.6</t>
  </si>
  <si>
    <t>48.2917124</t>
  </si>
  <si>
    <t>4.0783111</t>
  </si>
  <si>
    <t>LYCEE GENERAL ET TECHNOLOGIQUE F. ET I. JOLIOT CURIE</t>
  </si>
  <si>
    <t>0325249934</t>
  </si>
  <si>
    <t>0325240184</t>
  </si>
  <si>
    <t>ce.0100015M@ac-reims.fr</t>
  </si>
  <si>
    <t>752891.7</t>
  </si>
  <si>
    <t>6824156.4</t>
  </si>
  <si>
    <t>48.5154935</t>
  </si>
  <si>
    <t>3.7161753</t>
  </si>
  <si>
    <t>LYCEE GENERAL ET TECHNOLOGIQUE CHRESTIEN DE TROYES</t>
  </si>
  <si>
    <t>0325715300</t>
  </si>
  <si>
    <t>0325715309</t>
  </si>
  <si>
    <t>ce.0100022V@ac-reims.fr</t>
  </si>
  <si>
    <t>LYCEE GENERAL ET TECHNOLOGIQUE EDOUARD HERRIOT</t>
  </si>
  <si>
    <t>0325721550</t>
  </si>
  <si>
    <t>0325721599</t>
  </si>
  <si>
    <t>ce.0101016A@ac-reims.fr</t>
  </si>
  <si>
    <t>776012.5</t>
  </si>
  <si>
    <t>6799520.4</t>
  </si>
  <si>
    <t>48.2915736</t>
  </si>
  <si>
    <t>4.0248811</t>
  </si>
  <si>
    <t>01004</t>
  </si>
  <si>
    <t>LYCEE E. HERRIOT SAINTE-SAVINE</t>
  </si>
  <si>
    <t>LYCEE POLYVALENT GASTON BACHELARD</t>
  </si>
  <si>
    <t>0325278963</t>
  </si>
  <si>
    <t>ce.0100003Z@ac-reims.fr</t>
  </si>
  <si>
    <t>LYCEE POLYVALENT MARIE DE CHAMPAGNE</t>
  </si>
  <si>
    <t>0325717800</t>
  </si>
  <si>
    <t>0325499722</t>
  </si>
  <si>
    <t>ce.0100023W@ac-reims.fr</t>
  </si>
  <si>
    <t>6800987.7</t>
  </si>
  <si>
    <t>48.3044543</t>
  </si>
  <si>
    <t>4.0614324</t>
  </si>
  <si>
    <t>01003</t>
  </si>
  <si>
    <t>LYCEE MARIE DE CHAMPAGNE TROYES</t>
  </si>
  <si>
    <t>LYCEE POLYVALENT LES LOMBARDS</t>
  </si>
  <si>
    <t>0325714660</t>
  </si>
  <si>
    <t>0325714666</t>
  </si>
  <si>
    <t>ce.0100025Y@ac-reims.fr</t>
  </si>
  <si>
    <t>779770.4</t>
  </si>
  <si>
    <t>6797563.7</t>
  </si>
  <si>
    <t>48.2735204</t>
  </si>
  <si>
    <t>4.0751837</t>
  </si>
  <si>
    <t>LP</t>
  </si>
  <si>
    <t>0100016N</t>
  </si>
  <si>
    <t>LYCEE PROFESSIONNEL DENIS DIDEROT</t>
  </si>
  <si>
    <t>0325219581</t>
  </si>
  <si>
    <t>0325390935</t>
  </si>
  <si>
    <t>ce.0100016N@ac-reims.fr</t>
  </si>
  <si>
    <t>752957.6</t>
  </si>
  <si>
    <t>6824317.3</t>
  </si>
  <si>
    <t>48.5169355</t>
  </si>
  <si>
    <t>3.7170874</t>
  </si>
  <si>
    <t>0100945Y</t>
  </si>
  <si>
    <t>LYCEE PROFESSIONNEL GABRIEL VOISIN</t>
  </si>
  <si>
    <t>0325832783</t>
  </si>
  <si>
    <t>0325832789</t>
  </si>
  <si>
    <t>ce.0100945Y@ac-reims.fr</t>
  </si>
  <si>
    <t>779296.5</t>
  </si>
  <si>
    <t>6802156.4</t>
  </si>
  <si>
    <t>48.3148964</t>
  </si>
  <si>
    <t>4.0696356</t>
  </si>
  <si>
    <t>0100004A</t>
  </si>
  <si>
    <t>LP LYCEE DES METIERS VAL MORE</t>
  </si>
  <si>
    <t>0325298288</t>
  </si>
  <si>
    <t>0325297367</t>
  </si>
  <si>
    <t>ce.0100004A@ac-reims.fr</t>
  </si>
  <si>
    <t>803212.4</t>
  </si>
  <si>
    <t>6779863.7</t>
  </si>
  <si>
    <t>48.1109872</t>
  </si>
  <si>
    <t>4.3868987</t>
  </si>
  <si>
    <t>0101022G</t>
  </si>
  <si>
    <t>LP LYCEE DES METIERS EDOUARD HERRIOT</t>
  </si>
  <si>
    <t>ce.0101022G@ac-reims.fr</t>
  </si>
  <si>
    <t>0101121P</t>
  </si>
  <si>
    <t>0325426570</t>
  </si>
  <si>
    <t>0325426573</t>
  </si>
  <si>
    <t>mdph@cg10.fr</t>
  </si>
  <si>
    <t>779184.9</t>
  </si>
  <si>
    <t>48.3104442</t>
  </si>
  <si>
    <t>4.0680398</t>
  </si>
  <si>
    <t>0100788C</t>
  </si>
  <si>
    <t>CTRE DEPARTEM.DOC.PEDAGOGIQUE TROYES</t>
  </si>
  <si>
    <t>0325752079</t>
  </si>
  <si>
    <t>0325752072</t>
  </si>
  <si>
    <t>cddp10@ac-reims.fr</t>
  </si>
  <si>
    <t>779291.6</t>
  </si>
  <si>
    <t>6797963.7</t>
  </si>
  <si>
    <t>48.2771775</t>
  </si>
  <si>
    <t>4.068804</t>
  </si>
  <si>
    <t>0325762267</t>
  </si>
  <si>
    <t>0325760103</t>
  </si>
  <si>
    <t>ce.0100041r@ac-reims.fr</t>
  </si>
  <si>
    <t>6800639.7</t>
  </si>
  <si>
    <t>48.3011478</t>
  </si>
  <si>
    <t>4.0807861</t>
  </si>
  <si>
    <t>0325762245</t>
  </si>
  <si>
    <t>ce.0100042s@ac-reims.fr</t>
  </si>
  <si>
    <t>0325762227</t>
  </si>
  <si>
    <t>ce.0100043t@ac-reims.fr</t>
  </si>
  <si>
    <t>0325247263</t>
  </si>
  <si>
    <t>0325248207</t>
  </si>
  <si>
    <t>ce.0100044u@ac-reims.fr</t>
  </si>
  <si>
    <t>753430.3</t>
  </si>
  <si>
    <t>48.5157606</t>
  </si>
  <si>
    <t>3.7234721</t>
  </si>
  <si>
    <t>0325270056</t>
  </si>
  <si>
    <t>ce.0100045v@ac-reims.fr</t>
  </si>
  <si>
    <t>826843.9</t>
  </si>
  <si>
    <t>6793719.4</t>
  </si>
  <si>
    <t>48.231471</t>
  </si>
  <si>
    <t>4.7083807</t>
  </si>
  <si>
    <t>0325291704</t>
  </si>
  <si>
    <t>0325291705</t>
  </si>
  <si>
    <t>ce.0100820m@ac-reims.fr</t>
  </si>
  <si>
    <t>800175.1</t>
  </si>
  <si>
    <t>6778705.7</t>
  </si>
  <si>
    <t>48.1010414</t>
  </si>
  <si>
    <t>4.3458283</t>
  </si>
  <si>
    <t>0325762268</t>
  </si>
  <si>
    <t>ce.0100981m@ac-reims.fr</t>
  </si>
  <si>
    <t>0100975F</t>
  </si>
  <si>
    <t>GRETA DE L'AUBE LPO LES LOMBARDS</t>
  </si>
  <si>
    <t>0325712380</t>
  </si>
  <si>
    <t>0325712389</t>
  </si>
  <si>
    <t>779551.3</t>
  </si>
  <si>
    <t>6797600.8</t>
  </si>
  <si>
    <t>48.273881</t>
  </si>
  <si>
    <t>4.0722378</t>
  </si>
  <si>
    <t>0100668X</t>
  </si>
  <si>
    <t>SEGPA ANNEXEE AU CLG MARIE CURIE</t>
  </si>
  <si>
    <t>0100784Y</t>
  </si>
  <si>
    <t>SEGPA ANNEXEE AU CLG P.BROSSOLETTE</t>
  </si>
  <si>
    <t>0325794098</t>
  </si>
  <si>
    <t>776579.8</t>
  </si>
  <si>
    <t>6801026.8</t>
  </si>
  <si>
    <t>48.3050595</t>
  </si>
  <si>
    <t>4.0327948</t>
  </si>
  <si>
    <t>0100808Z</t>
  </si>
  <si>
    <t>SEGPA ANNEXEE AU CLG NOYER MARCHAND</t>
  </si>
  <si>
    <t>752907.2</t>
  </si>
  <si>
    <t>6824405.9</t>
  </si>
  <si>
    <t>48.5177366</t>
  </si>
  <si>
    <t>3.7164158</t>
  </si>
  <si>
    <t>0100823R</t>
  </si>
  <si>
    <t>SEGPA ANNEXEE AU CLG PAUL PORTIER</t>
  </si>
  <si>
    <t>0100899Y</t>
  </si>
  <si>
    <t>SEGPA ANNEXEE AU CLG D'OTHE ET VANNE</t>
  </si>
  <si>
    <t>0100900Z</t>
  </si>
  <si>
    <t>SEGPA ANNEXEE AU CLG VOIE CHATELAINE</t>
  </si>
  <si>
    <t>784840.2</t>
  </si>
  <si>
    <t>6826842.6</t>
  </si>
  <si>
    <t>48.5362615</t>
  </si>
  <si>
    <t>4.1492509</t>
  </si>
  <si>
    <t>0100901A</t>
  </si>
  <si>
    <t>SEGPA ANNEXEE AU CLG MAX HUTIN</t>
  </si>
  <si>
    <t>0100903C</t>
  </si>
  <si>
    <t>SEGPA ANNEXEE AU CLG G.BACHELARD</t>
  </si>
  <si>
    <t>0100904D</t>
  </si>
  <si>
    <t>SEGPA ANNEXEE AU CLG JULIEN REGNIER</t>
  </si>
  <si>
    <t>0100946Z</t>
  </si>
  <si>
    <t>SEGPA ANNEXEE AU CLG LA VILLENEUVE</t>
  </si>
  <si>
    <t>0325493697</t>
  </si>
  <si>
    <t>0101032T</t>
  </si>
  <si>
    <t>SEGPA ANNEXEE AU CLG EUREKA</t>
  </si>
  <si>
    <t>0101134D</t>
  </si>
  <si>
    <t>SECTION ENSEIGNT PROFESSIONNEL LPO GASTON BACHELARD</t>
  </si>
  <si>
    <t>0101135E</t>
  </si>
  <si>
    <t>SECTION ENSEIGNT PROFESSIONNEL LPO LES LOMBARDS</t>
  </si>
  <si>
    <t>0101137G</t>
  </si>
  <si>
    <t>SECTION ENSEIGNT PROFESSIONNEL LPO MARIE DE CHAMPAGNE</t>
  </si>
  <si>
    <t>0100035J</t>
  </si>
  <si>
    <t>CIO TROYES</t>
  </si>
  <si>
    <t>0325760630</t>
  </si>
  <si>
    <t>0325769750</t>
  </si>
  <si>
    <t>ce.0100035J@ac-reims.fr</t>
  </si>
  <si>
    <t>778806.4</t>
  </si>
  <si>
    <t>6800711.8</t>
  </si>
  <si>
    <t>48.3019598</t>
  </si>
  <si>
    <t>4.0627631</t>
  </si>
  <si>
    <t>0100036K</t>
  </si>
  <si>
    <t>CIO D'ETAT ROMILLY</t>
  </si>
  <si>
    <t>0325247754</t>
  </si>
  <si>
    <t>0325245667</t>
  </si>
  <si>
    <t>ce.0100036K@ac-reims.fr</t>
  </si>
  <si>
    <t>753060.7</t>
  </si>
  <si>
    <t>6824345.9</t>
  </si>
  <si>
    <t>48.5171843</t>
  </si>
  <si>
    <t>3.7184869</t>
  </si>
  <si>
    <t>0100037L</t>
  </si>
  <si>
    <t>CIO D'ETAT BAR-SUR-AUBE</t>
  </si>
  <si>
    <t>0325271455</t>
  </si>
  <si>
    <t>0325274659</t>
  </si>
  <si>
    <t>ce.0100037L@ac-reims.fr</t>
  </si>
  <si>
    <t>0109999P</t>
  </si>
  <si>
    <t>DIR SERVICES DEPARTEMENTAUX EN DE L'AUBE</t>
  </si>
  <si>
    <t>0325762222</t>
  </si>
  <si>
    <t>ce.0109999P@ac-reims.fr</t>
  </si>
  <si>
    <t>0100764B</t>
  </si>
  <si>
    <t>ECOLE ELEMENTAIRE PRIVEE SAINT BERNARD</t>
  </si>
  <si>
    <t>0325730328</t>
  </si>
  <si>
    <t>0325734216</t>
  </si>
  <si>
    <t>ce.0100764b@ac-reims.fr</t>
  </si>
  <si>
    <t>779384.3</t>
  </si>
  <si>
    <t>6800162.4</t>
  </si>
  <si>
    <t>48.2969469</t>
  </si>
  <si>
    <t>4.0704551</t>
  </si>
  <si>
    <t>01013</t>
  </si>
  <si>
    <t>LG PRIVE ST BERNARD TROYES</t>
  </si>
  <si>
    <t>E.P.PR</t>
  </si>
  <si>
    <t>0100747H</t>
  </si>
  <si>
    <t>ECOLE PRIMAIRE PRIVEE SAINTE THERESE</t>
  </si>
  <si>
    <t>0325270994</t>
  </si>
  <si>
    <t>0325929358</t>
  </si>
  <si>
    <t>ce.0100747h@ac-reims.fr</t>
  </si>
  <si>
    <t>6793999.8</t>
  </si>
  <si>
    <t>48.2339861</t>
  </si>
  <si>
    <t>4.708962</t>
  </si>
  <si>
    <t>0100748J</t>
  </si>
  <si>
    <t>ECOLE PRIMAIRE PRIVEE HENRI BRETON</t>
  </si>
  <si>
    <t>0325298270</t>
  </si>
  <si>
    <t>0325297117</t>
  </si>
  <si>
    <t>ce.0100748j@ac-reims.fr</t>
  </si>
  <si>
    <t>802431.5</t>
  </si>
  <si>
    <t>6779759.3</t>
  </si>
  <si>
    <t>48.1101708</t>
  </si>
  <si>
    <t>4.3763832</t>
  </si>
  <si>
    <t>01007</t>
  </si>
  <si>
    <t>COL PRIVE BRETON BAR-SUR-SEINE</t>
  </si>
  <si>
    <t>0100750L</t>
  </si>
  <si>
    <t>ECOLE PRIMAIRE PRIVEE SAINT LOUP</t>
  </si>
  <si>
    <t>0325404573</t>
  </si>
  <si>
    <t>0325405684</t>
  </si>
  <si>
    <t>ce.0100750l@ac-reims.fr</t>
  </si>
  <si>
    <t>756626.8</t>
  </si>
  <si>
    <t>6800367.5</t>
  </si>
  <si>
    <t>48.30117</t>
  </si>
  <si>
    <t>3.7636321</t>
  </si>
  <si>
    <t>10237</t>
  </si>
  <si>
    <t>01008</t>
  </si>
  <si>
    <t>COL PRIVE ST LOUP MESNIL SAINT LOUP</t>
  </si>
  <si>
    <t>0100754R</t>
  </si>
  <si>
    <t>ECOLE PRIMAIRE PRIVEE LOUIS BRISSON</t>
  </si>
  <si>
    <t>0325791613</t>
  </si>
  <si>
    <t>0325798778</t>
  </si>
  <si>
    <t>ce.0100754r@ac-reims.fr</t>
  </si>
  <si>
    <t>778533.3</t>
  </si>
  <si>
    <t>6799931.8</t>
  </si>
  <si>
    <t>48.2949755</t>
  </si>
  <si>
    <t>4.0589395</t>
  </si>
  <si>
    <t>0100755S</t>
  </si>
  <si>
    <t>ECOLE PRIMAIRE PRIVEE LA SALLE</t>
  </si>
  <si>
    <t>0325747689</t>
  </si>
  <si>
    <t>0325799212</t>
  </si>
  <si>
    <t>ce.0100755s@ac-reims.fr</t>
  </si>
  <si>
    <t>779041.7</t>
  </si>
  <si>
    <t>6801227.8</t>
  </si>
  <si>
    <t>48.3065734</t>
  </si>
  <si>
    <t>4.0660299</t>
  </si>
  <si>
    <t>01014</t>
  </si>
  <si>
    <t>LT PR LA SALLE</t>
  </si>
  <si>
    <t>0100756T</t>
  </si>
  <si>
    <t>ECOLE PRIMAIRE PRIVEE SAINT PIERRE</t>
  </si>
  <si>
    <t>0325732209</t>
  </si>
  <si>
    <t>0325738794</t>
  </si>
  <si>
    <t>ce.0100756t@ac-reims.fr</t>
  </si>
  <si>
    <t>779950.4</t>
  </si>
  <si>
    <t>6799570.7</t>
  </si>
  <si>
    <t>48.2915544</t>
  </si>
  <si>
    <t>4.0779788</t>
  </si>
  <si>
    <t>01010</t>
  </si>
  <si>
    <t>COL PRIVE ST PIERRE TROYES</t>
  </si>
  <si>
    <t>0100757U</t>
  </si>
  <si>
    <t>ECOLE PRIMAIRE PRIVEE SAINT FRANCOIS DE SALES</t>
  </si>
  <si>
    <t>0325738793</t>
  </si>
  <si>
    <t>0325739316</t>
  </si>
  <si>
    <t>ce.0100757u@ac-reims.fr</t>
  </si>
  <si>
    <t>779671.8</t>
  </si>
  <si>
    <t>6800010.4</t>
  </si>
  <si>
    <t>48.2955443</t>
  </si>
  <si>
    <t>4.0743036</t>
  </si>
  <si>
    <t>01005</t>
  </si>
  <si>
    <t>LG PRIVE ST FRANCOIS DE SALES TROYES</t>
  </si>
  <si>
    <t>0100759W</t>
  </si>
  <si>
    <t>ECOLE PRIMAIRE PRIVEE SAINTE JULE</t>
  </si>
  <si>
    <t>0950453419</t>
  </si>
  <si>
    <t>0325730590</t>
  </si>
  <si>
    <t>ce.0100759w@ac-reims.fr</t>
  </si>
  <si>
    <t>779018.7</t>
  </si>
  <si>
    <t>6800992.2</t>
  </si>
  <si>
    <t>48.3044566</t>
  </si>
  <si>
    <t>4.0656768</t>
  </si>
  <si>
    <t>0100761Y</t>
  </si>
  <si>
    <t>ECOLE PRIMAIRE PRIVEE SAINT DOMINIQUE SAVIO</t>
  </si>
  <si>
    <t>0325731770</t>
  </si>
  <si>
    <t>ce.0100761y@ac-reims.fr</t>
  </si>
  <si>
    <t>779198.8</t>
  </si>
  <si>
    <t>6799624.3</t>
  </si>
  <si>
    <t>48.2921285</t>
  </si>
  <si>
    <t>4.067856</t>
  </si>
  <si>
    <t>01011</t>
  </si>
  <si>
    <t>COL PRIVE ST DOMINIQUE SAVIO TROYES</t>
  </si>
  <si>
    <t>0100762Z</t>
  </si>
  <si>
    <t>ECOLE PRIMAIRE PRIVEE JEANNE D'ARC</t>
  </si>
  <si>
    <t>0325782305</t>
  </si>
  <si>
    <t>0325828796</t>
  </si>
  <si>
    <t>ce.0100762z@ac-reims.fr</t>
  </si>
  <si>
    <t>779027.3</t>
  </si>
  <si>
    <t>6800246.8</t>
  </si>
  <si>
    <t>48.2977496</t>
  </si>
  <si>
    <t>4.0656571</t>
  </si>
  <si>
    <t>0100763A</t>
  </si>
  <si>
    <t>ECOLE PRIMAIRE PRIVEE SAINTE MARIE</t>
  </si>
  <si>
    <t>0325802255</t>
  </si>
  <si>
    <t>0325802266</t>
  </si>
  <si>
    <t>ce.0100763a@ac-reims.fr</t>
  </si>
  <si>
    <t>779848.5</t>
  </si>
  <si>
    <t>6800925.9</t>
  </si>
  <si>
    <t>48.3037589</t>
  </si>
  <si>
    <t>4.0768543</t>
  </si>
  <si>
    <t>0100767E</t>
  </si>
  <si>
    <t>ECOLE PRIMAIRE PRIVEE SAINTE ANNE</t>
  </si>
  <si>
    <t>0325247611</t>
  </si>
  <si>
    <t>0325241315</t>
  </si>
  <si>
    <t>ce.0100767e@ac-reims.fr</t>
  </si>
  <si>
    <t>754036.7</t>
  </si>
  <si>
    <t>48.5177433</t>
  </si>
  <si>
    <t>3.7317109</t>
  </si>
  <si>
    <t>0101124T</t>
  </si>
  <si>
    <t>ECOLE PRIMAIRE PRIVEE BLANCHEFLEUR</t>
  </si>
  <si>
    <t>0325824044</t>
  </si>
  <si>
    <t>ce.0101124t@ac-reims.fr</t>
  </si>
  <si>
    <t>779918.4</t>
  </si>
  <si>
    <t>6799059.1</t>
  </si>
  <si>
    <t>48.2869557</t>
  </si>
  <si>
    <t>4.0774533</t>
  </si>
  <si>
    <t>0101136F</t>
  </si>
  <si>
    <t xml:space="preserve">ECOLE PRIMAIRE PRIVEE MONTESSORI </t>
  </si>
  <si>
    <t>0325710321</t>
  </si>
  <si>
    <t>ce.0101136f@ac-reims.fr</t>
  </si>
  <si>
    <t>6799316.2</t>
  </si>
  <si>
    <t>48.2890283</t>
  </si>
  <si>
    <t>4.1035805</t>
  </si>
  <si>
    <t>COLLEGE PRIVE ST LOUP</t>
  </si>
  <si>
    <t>ce.0100051B@ac-reims.fr</t>
  </si>
  <si>
    <t>COLLEGE PRIVE ST JOSEPH</t>
  </si>
  <si>
    <t>0325248130</t>
  </si>
  <si>
    <t>0325218000</t>
  </si>
  <si>
    <t>ce.0100054E@ac-reims.fr</t>
  </si>
  <si>
    <t>753812.7</t>
  </si>
  <si>
    <t>6824743.7</t>
  </si>
  <si>
    <t>48.5207007</t>
  </si>
  <si>
    <t>3.7287187</t>
  </si>
  <si>
    <t>COLLEGE PRIVE LOUIS BRISSON</t>
  </si>
  <si>
    <t>0325784650</t>
  </si>
  <si>
    <t>ce.0100055F@ac-reims.fr</t>
  </si>
  <si>
    <t>COLLEGE PRIVE MARGUERITE BOURGEOYS</t>
  </si>
  <si>
    <t>0325731715</t>
  </si>
  <si>
    <t>ce.0100056G@ac-reims.fr</t>
  </si>
  <si>
    <t>779897.6</t>
  </si>
  <si>
    <t>6799543.1</t>
  </si>
  <si>
    <t>48.2913126</t>
  </si>
  <si>
    <t>4.0772619</t>
  </si>
  <si>
    <t>COLLEGE PRIVE ST PIERRE EN L'ISLE</t>
  </si>
  <si>
    <t>0325800900</t>
  </si>
  <si>
    <t>ce.0100057H@ac-reims.fr</t>
  </si>
  <si>
    <t>6800375.8</t>
  </si>
  <si>
    <t>48.2987443</t>
  </si>
  <si>
    <t>4.0839464</t>
  </si>
  <si>
    <t>COLLEGE PRIVE ST DOMINIQUE SAVIO</t>
  </si>
  <si>
    <t>ce.0100058J@ac-reims.fr</t>
  </si>
  <si>
    <t>COLLEGE PRIVE HENRI BRETON</t>
  </si>
  <si>
    <t>ce.0100745F@ac-reims.fr</t>
  </si>
  <si>
    <t>802439.6</t>
  </si>
  <si>
    <t>6779728.6</t>
  </si>
  <si>
    <t>48.1098934</t>
  </si>
  <si>
    <t>4.3764848</t>
  </si>
  <si>
    <t>COLLEGE PRIVE ST FRANCOIS DE SALES</t>
  </si>
  <si>
    <t>ce.0100961R@ac-reims.fr</t>
  </si>
  <si>
    <t>COLLEGE PRIVE ST BERNARD</t>
  </si>
  <si>
    <t>ce.0100962S@ac-reims.fr</t>
  </si>
  <si>
    <t>779399.6</t>
  </si>
  <si>
    <t>6800126.9</t>
  </si>
  <si>
    <t>48.2966256</t>
  </si>
  <si>
    <t>4.0706549</t>
  </si>
  <si>
    <t>LYCEE GENERAL PRIVE ST FRANCOIS DE SALES</t>
  </si>
  <si>
    <t>ce.0100046W@ac-reims.fr</t>
  </si>
  <si>
    <t>LYCEE GENERAL PRIVE ST BERNARD</t>
  </si>
  <si>
    <t>ce.0100047X@ac-reims.fr</t>
  </si>
  <si>
    <t>779392.7</t>
  </si>
  <si>
    <t>6800145.6</t>
  </si>
  <si>
    <t>48.2967947</t>
  </si>
  <si>
    <t>4.0705653</t>
  </si>
  <si>
    <t>LYCEE TECHNOLOGIQUE PRIVE LA SALLE</t>
  </si>
  <si>
    <t>0325721530</t>
  </si>
  <si>
    <t>0325721531</t>
  </si>
  <si>
    <t>ce.0100059K@ac-reims.fr</t>
  </si>
  <si>
    <t>780255.7</t>
  </si>
  <si>
    <t>6800200.2</t>
  </si>
  <si>
    <t>48.2971801</t>
  </si>
  <si>
    <t>4.082211</t>
  </si>
  <si>
    <t>ECGT PR</t>
  </si>
  <si>
    <t>0101094K</t>
  </si>
  <si>
    <t>ECOLE GEN.ET TECHNOL.PRIVEE ESTAC</t>
  </si>
  <si>
    <t>0325715733</t>
  </si>
  <si>
    <t>0325713847</t>
  </si>
  <si>
    <t>f.boudin@estac.fr</t>
  </si>
  <si>
    <t>779879.7</t>
  </si>
  <si>
    <t>6797400.5</t>
  </si>
  <si>
    <t>48.2720387</t>
  </si>
  <si>
    <t>4.0766268</t>
  </si>
  <si>
    <t>0100063P</t>
  </si>
  <si>
    <t>LYCEE PROFESSIONNEL PRIVE LEONIE AVIAT</t>
  </si>
  <si>
    <t>0325807217</t>
  </si>
  <si>
    <t>0325801300</t>
  </si>
  <si>
    <t>ce.0100063P@ac-reims.fr</t>
  </si>
  <si>
    <t>779969.7</t>
  </si>
  <si>
    <t>6801054.9</t>
  </si>
  <si>
    <t>48.3049045</t>
  </si>
  <si>
    <t>4.0785123</t>
  </si>
  <si>
    <t>0100078F</t>
  </si>
  <si>
    <t>LYCEE PROFESSIONNEL PRIVE JEANNE MANCE</t>
  </si>
  <si>
    <t>0325831122</t>
  </si>
  <si>
    <t>0325831123</t>
  </si>
  <si>
    <t>ce.0100078F@ac-reims.fr</t>
  </si>
  <si>
    <t>6799489.7</t>
  </si>
  <si>
    <t>48.2909277</t>
  </si>
  <si>
    <t>4.0667017</t>
  </si>
  <si>
    <t>LP PR METIER</t>
  </si>
  <si>
    <t>0101015Z</t>
  </si>
  <si>
    <t>LYCEE PROF PRIVE DES METIERS LA SALLE</t>
  </si>
  <si>
    <t>ce.0101015Z@ac-reims.fr</t>
  </si>
  <si>
    <t>780226.3</t>
  </si>
  <si>
    <t>6800235.4</t>
  </si>
  <si>
    <t>48.2975004</t>
  </si>
  <si>
    <t>4.0818211</t>
  </si>
  <si>
    <t>ECP PR</t>
  </si>
  <si>
    <t>0100072Z</t>
  </si>
  <si>
    <t>ECOLE 2D DEGRE PROF.PRIVEE PARISET</t>
  </si>
  <si>
    <t>0325784754</t>
  </si>
  <si>
    <t>cours-pariset@wanadoo.fr</t>
  </si>
  <si>
    <t>777898.3</t>
  </si>
  <si>
    <t>6800496.2</t>
  </si>
  <si>
    <t>48.3001295</t>
  </si>
  <si>
    <t>4.0504795</t>
  </si>
  <si>
    <t>0101122R</t>
  </si>
  <si>
    <t>ECOLE 2D DEGRE PROF.PRIVEE PIGIER</t>
  </si>
  <si>
    <t>0325831300</t>
  </si>
  <si>
    <t>0325831301</t>
  </si>
  <si>
    <t>baptiste.lombard@pigier.com</t>
  </si>
  <si>
    <t>780659.9</t>
  </si>
  <si>
    <t>6800633.1</t>
  </si>
  <si>
    <t>48.3010247</t>
  </si>
  <si>
    <t>4.0877412</t>
  </si>
  <si>
    <t>ECG PR</t>
  </si>
  <si>
    <t>0101069H</t>
  </si>
  <si>
    <t>PREPA. CONCOURS PARAMEDICAUX ET SOCIAUX - A.D.P.S SANTE</t>
  </si>
  <si>
    <t>0325711071</t>
  </si>
  <si>
    <t>0325756108</t>
  </si>
  <si>
    <t>contactgroupe@adps.fr</t>
  </si>
  <si>
    <t>779934.7</t>
  </si>
  <si>
    <t>6797458.7</t>
  </si>
  <si>
    <t>48.2725556</t>
  </si>
  <si>
    <t>4.0773787</t>
  </si>
  <si>
    <t>0101039A</t>
  </si>
  <si>
    <t>0325712971</t>
  </si>
  <si>
    <t>0141308107</t>
  </si>
  <si>
    <t>laurent.poullain@formation-industries-ca.fr</t>
  </si>
  <si>
    <t>779916.2</t>
  </si>
  <si>
    <t>6796946.1</t>
  </si>
  <si>
    <t>48.2679462</t>
  </si>
  <si>
    <t>4.0770351</t>
  </si>
  <si>
    <t>0101050M</t>
  </si>
  <si>
    <t>ANTENNE DE CFA COMPAGNONS DU DEVOIR</t>
  </si>
  <si>
    <t>0325712860</t>
  </si>
  <si>
    <t>0325712861</t>
  </si>
  <si>
    <t>cfachampagne@compagnons-du-devoir.com</t>
  </si>
  <si>
    <t>779809.8</t>
  </si>
  <si>
    <t>6797353.9</t>
  </si>
  <si>
    <t>48.2716281</t>
  </si>
  <si>
    <t>4.0756762</t>
  </si>
  <si>
    <t>0100715Y</t>
  </si>
  <si>
    <t>CTR DE FORMATION D'APPRENTIS INTERPRO DE L'AUBE</t>
  </si>
  <si>
    <t>0325810801</t>
  </si>
  <si>
    <t>0325761264</t>
  </si>
  <si>
    <t>interpro@cfa10.fr</t>
  </si>
  <si>
    <t>782086.8</t>
  </si>
  <si>
    <t>6803419.5</t>
  </si>
  <si>
    <t>48.3259136</t>
  </si>
  <si>
    <t>4.1075082</t>
  </si>
  <si>
    <t>0100824S</t>
  </si>
  <si>
    <t>CTR DE FORMATION D'APPRENTIS BTP AUBE</t>
  </si>
  <si>
    <t>0325810146</t>
  </si>
  <si>
    <t>0325803846</t>
  </si>
  <si>
    <t>cfabtp.troyes@ccca-btp.fr</t>
  </si>
  <si>
    <t>782046.1</t>
  </si>
  <si>
    <t>6803369.4</t>
  </si>
  <si>
    <t>48.325468</t>
  </si>
  <si>
    <t>4.1069497</t>
  </si>
  <si>
    <t>0101035W</t>
  </si>
  <si>
    <t>CTR DE FORMATION D'APPRENTIS DE LA PHARMACIE</t>
  </si>
  <si>
    <t>0325734732</t>
  </si>
  <si>
    <t>0325734733</t>
  </si>
  <si>
    <t>cfa.pharmacie.troyes@wanadoo.fr</t>
  </si>
  <si>
    <t>780057.4</t>
  </si>
  <si>
    <t>6799675.5</t>
  </si>
  <si>
    <t>48.2924841</t>
  </si>
  <si>
    <t>4.0794407</t>
  </si>
  <si>
    <t>SEGPA PR</t>
  </si>
  <si>
    <t>0101128X</t>
  </si>
  <si>
    <t>SEGPA PRIVEE ANNEXEE AU CLG ST P. EN L'ISLE</t>
  </si>
  <si>
    <t>780418.7</t>
  </si>
  <si>
    <t>6800367.3</t>
  </si>
  <si>
    <t>48.2986633</t>
  </si>
  <si>
    <t>4.0844397</t>
  </si>
  <si>
    <t>A ESPE TROYES</t>
  </si>
  <si>
    <t>0100029C</t>
  </si>
  <si>
    <t>ANTENNE ESPE TROYES ESPE ACADEMIE REIMS</t>
  </si>
  <si>
    <t>0325820134</t>
  </si>
  <si>
    <t>0325824295</t>
  </si>
  <si>
    <t>0101070J</t>
  </si>
  <si>
    <t xml:space="preserve">ANTENNE CROUS TROYES </t>
  </si>
  <si>
    <t>0325821945</t>
  </si>
  <si>
    <t>0325729221</t>
  </si>
  <si>
    <t>0100987U</t>
  </si>
  <si>
    <t>RESIDENCE UNIVERSITAIRE GEOFFROI DE VILLEHARDOUIN</t>
  </si>
  <si>
    <t>0101063B</t>
  </si>
  <si>
    <t>RESIDENCE UNIVERSITAIRE DU VOULDY</t>
  </si>
  <si>
    <t>0325805276</t>
  </si>
  <si>
    <t>780487.5</t>
  </si>
  <si>
    <t>6799730.8</t>
  </si>
  <si>
    <t>48.2929285</t>
  </si>
  <si>
    <t>4.0852494</t>
  </si>
  <si>
    <t>SCDU</t>
  </si>
  <si>
    <t>SERVICES COMMUNS DES UNIVERSITES</t>
  </si>
  <si>
    <t>0101082X</t>
  </si>
  <si>
    <t>SERV. COMM.DOCUM.UNIVERSIT. UNIVERSITE TECHNOL.DE TROYES</t>
  </si>
  <si>
    <t>0325715610</t>
  </si>
  <si>
    <t>0325715619</t>
  </si>
  <si>
    <t>A UFR DROIT</t>
  </si>
  <si>
    <t>0101037Y</t>
  </si>
  <si>
    <t>ANT UFR DROIT SC POLITIQUES UNIVERSITE REIMS</t>
  </si>
  <si>
    <t>0325809915</t>
  </si>
  <si>
    <t>0325809626</t>
  </si>
  <si>
    <t>780132.4</t>
  </si>
  <si>
    <t>6800270.8</t>
  </si>
  <si>
    <t>48.2978304</t>
  </si>
  <si>
    <t>4.0805616</t>
  </si>
  <si>
    <t>A UFR LETTRES</t>
  </si>
  <si>
    <t>0101062A</t>
  </si>
  <si>
    <t>ANT UFR LETTRES SC HUMAINES UNIVERSITE REIMS</t>
  </si>
  <si>
    <t>780147.6</t>
  </si>
  <si>
    <t>6800279.9</t>
  </si>
  <si>
    <t>48.2979104</t>
  </si>
  <si>
    <t>4.0807682</t>
  </si>
  <si>
    <t>0100040P</t>
  </si>
  <si>
    <t>CNAM CENTRE D'ENSEIGNEMENT DE TROYES - I.U.T.</t>
  </si>
  <si>
    <t>0325427099</t>
  </si>
  <si>
    <t>780158.8</t>
  </si>
  <si>
    <t>6797216.7</t>
  </si>
  <si>
    <t>48.2703508</t>
  </si>
  <si>
    <t>4.0803541</t>
  </si>
  <si>
    <t>IUP MET ARTS</t>
  </si>
  <si>
    <t>0101091G</t>
  </si>
  <si>
    <t>IUP METIERS ARTS CULTURE UNIVERSITE REIMS</t>
  </si>
  <si>
    <t>780121.7</t>
  </si>
  <si>
    <t>6800261.3</t>
  </si>
  <si>
    <t>48.2977463</t>
  </si>
  <si>
    <t>4.0804156</t>
  </si>
  <si>
    <t>IUT TROYES</t>
  </si>
  <si>
    <t>0100684P</t>
  </si>
  <si>
    <t>IUT TROYES UNIVERSITE REIMS</t>
  </si>
  <si>
    <t>0325424646</t>
  </si>
  <si>
    <t>0325427116</t>
  </si>
  <si>
    <t>780195.2</t>
  </si>
  <si>
    <t>6797182.6</t>
  </si>
  <si>
    <t>48.2700396</t>
  </si>
  <si>
    <t>4.0808384</t>
  </si>
  <si>
    <t>UTT TROYES</t>
  </si>
  <si>
    <t>0101060Y</t>
  </si>
  <si>
    <t xml:space="preserve">UNIVERSITE TECHNOLOGIE TROYES </t>
  </si>
  <si>
    <t>0325717600</t>
  </si>
  <si>
    <t>0325717676</t>
  </si>
  <si>
    <t>6797138.9</t>
  </si>
  <si>
    <t>48.2697223</t>
  </si>
  <si>
    <t>4.0724996</t>
  </si>
  <si>
    <t>ANT UFR SC ECO</t>
  </si>
  <si>
    <t>0101061Z</t>
  </si>
  <si>
    <t>ANT UFR SCIENCES ECO ET GEST UNIVERSITE DE REIMS</t>
  </si>
  <si>
    <t>EPF TROYES</t>
  </si>
  <si>
    <t>ECOLES D INGENIEURS</t>
  </si>
  <si>
    <t>0101131A</t>
  </si>
  <si>
    <t>EC POLYTECH FEMININE TROYES EC POLYTECH FEMININE SCEAUX</t>
  </si>
  <si>
    <t>0351591142</t>
  </si>
  <si>
    <t>0351591144</t>
  </si>
  <si>
    <t>marie-christinepasse@epf.fr</t>
  </si>
  <si>
    <t>778822.9</t>
  </si>
  <si>
    <t>6797113.4</t>
  </si>
  <si>
    <t>48.2695846</t>
  </si>
  <si>
    <t>4.0623328</t>
  </si>
  <si>
    <t>0100779T</t>
  </si>
  <si>
    <t>RESTAURANT ADPS ASSOC.DEVELOPPEMENT PROM.SOC.</t>
  </si>
  <si>
    <t>RECONNU PAR L'ETAT</t>
  </si>
  <si>
    <t>ESD TROYES</t>
  </si>
  <si>
    <t>0100744E</t>
  </si>
  <si>
    <t>EC SUP DESIGN TROYES GROUPE ESC TROYES</t>
  </si>
  <si>
    <t>0325712222</t>
  </si>
  <si>
    <t>0325492217</t>
  </si>
  <si>
    <t>severine.nomdedeu@get-mail.fr</t>
  </si>
  <si>
    <t>780540.3</t>
  </si>
  <si>
    <t>6800742.1</t>
  </si>
  <si>
    <t>48.3020201</t>
  </si>
  <si>
    <t>4.0861488</t>
  </si>
  <si>
    <t>LEGTA</t>
  </si>
  <si>
    <t>0100687T</t>
  </si>
  <si>
    <t>LYCEE GEN.ET TECHNOL.AGRICOLE FORESTIER DE CROGNY</t>
  </si>
  <si>
    <t>0325401002</t>
  </si>
  <si>
    <t>0325401980</t>
  </si>
  <si>
    <t>legta.crogny@educagri.fr</t>
  </si>
  <si>
    <t>781777.7</t>
  </si>
  <si>
    <t>6776873.7</t>
  </si>
  <si>
    <t>48.0871201</t>
  </si>
  <si>
    <t>4.0983568</t>
  </si>
  <si>
    <t>10202</t>
  </si>
  <si>
    <t>LES LOGES-MARGUERON</t>
  </si>
  <si>
    <t>0100735V</t>
  </si>
  <si>
    <t>LYC GEN TECHNO PROF AGRICOLE TROYES ST POUANGE</t>
  </si>
  <si>
    <t>0325416400</t>
  </si>
  <si>
    <t>0325416419</t>
  </si>
  <si>
    <t>legta.st-pouange@educagri.fr</t>
  </si>
  <si>
    <t>777690.4</t>
  </si>
  <si>
    <t>6793597.5</t>
  </si>
  <si>
    <t>48.2380889</t>
  </si>
  <si>
    <t>4.0464434</t>
  </si>
  <si>
    <t>0101133C</t>
  </si>
  <si>
    <t xml:space="preserve">ANNEXE DE CFA </t>
  </si>
  <si>
    <t>781760.4</t>
  </si>
  <si>
    <t>6776400.1</t>
  </si>
  <si>
    <t>48.0828609</t>
  </si>
  <si>
    <t>4.0980361</t>
  </si>
  <si>
    <t>ANT CFAA</t>
  </si>
  <si>
    <t>0100711U</t>
  </si>
  <si>
    <t>ANTENNE C.F.A.A. DE L'AUBE CH. BALTET</t>
  </si>
  <si>
    <t>0325298550</t>
  </si>
  <si>
    <t>0325299940</t>
  </si>
  <si>
    <t>aube.cfa-antenne-bar-sur-seine@educagri.fr</t>
  </si>
  <si>
    <t>48.1088311</t>
  </si>
  <si>
    <t>4.3883284</t>
  </si>
  <si>
    <t>0100948B</t>
  </si>
  <si>
    <t>CTR DE FORMATION D'APPRENTIS AGRICOLE DE L'AUBE CH. BALTET</t>
  </si>
  <si>
    <t>0325416420</t>
  </si>
  <si>
    <t>0325416422</t>
  </si>
  <si>
    <t>cfa.aube@educagri.fr</t>
  </si>
  <si>
    <t>0101068G</t>
  </si>
  <si>
    <t>CTR FORM FORESTIER PR ADULTES LGTA FORESTIER DE CROGNY</t>
  </si>
  <si>
    <t>0325401250</t>
  </si>
  <si>
    <t>0325400010</t>
  </si>
  <si>
    <t>LAP</t>
  </si>
  <si>
    <t>0100734U</t>
  </si>
  <si>
    <t>LYCEE AGRICOLE PRIVE SAINTE MAURE</t>
  </si>
  <si>
    <t>0325704680</t>
  </si>
  <si>
    <t>0325704681</t>
  </si>
  <si>
    <t>ste-maure@cneap.scolanet.org</t>
  </si>
  <si>
    <t>778643.3</t>
  </si>
  <si>
    <t>6805453.5</t>
  </si>
  <si>
    <t>48.3446373</t>
  </si>
  <si>
    <t>4.0614234</t>
  </si>
  <si>
    <t>0100891P</t>
  </si>
  <si>
    <t>LYCEE AGRICOLE PRIVE DES CORDELIERS</t>
  </si>
  <si>
    <t>0325378582</t>
  </si>
  <si>
    <t>0325370837</t>
  </si>
  <si>
    <t>arcis-sur-aube@cneap.scolanet.org</t>
  </si>
  <si>
    <t>784160.4</t>
  </si>
  <si>
    <t>6826680.2</t>
  </si>
  <si>
    <t>48.5348894</t>
  </si>
  <si>
    <t>4.1400118</t>
  </si>
  <si>
    <t>0100943W</t>
  </si>
  <si>
    <t>MAISON FAMIL RUR EDUC ORIENT BARROIS - RICEYS</t>
  </si>
  <si>
    <t>0325293272</t>
  </si>
  <si>
    <t>0325292038</t>
  </si>
  <si>
    <t>802069.8</t>
  </si>
  <si>
    <t>6767011.8</t>
  </si>
  <si>
    <t>47.9955325</t>
  </si>
  <si>
    <t>4.3685555</t>
  </si>
  <si>
    <t>C.A.E.</t>
  </si>
  <si>
    <t>0101116J</t>
  </si>
  <si>
    <t>CENTRE EDUCATIF FERME DE LA FORET D'ORIENT</t>
  </si>
  <si>
    <t>0325763781</t>
  </si>
  <si>
    <t>0325763789</t>
  </si>
  <si>
    <t>794040.6</t>
  </si>
  <si>
    <t>6795652.8</t>
  </si>
  <si>
    <t>48.2544247</t>
  </si>
  <si>
    <t>4.2670806</t>
  </si>
  <si>
    <t>CD</t>
  </si>
  <si>
    <t>0101067F</t>
  </si>
  <si>
    <t>CENTRE DE DETENTION VILLENAUXE-LA-GRANDE</t>
  </si>
  <si>
    <t>0325210281</t>
  </si>
  <si>
    <t>0325210047</t>
  </si>
  <si>
    <t>741584.7</t>
  </si>
  <si>
    <t>6832449.7</t>
  </si>
  <si>
    <t>48.5909182</t>
  </si>
  <si>
    <t>3.5638817</t>
  </si>
  <si>
    <t>CP</t>
  </si>
  <si>
    <t>0101065D</t>
  </si>
  <si>
    <t>CENTRE PENITENTIAIRE DE CLAIRVAUX</t>
  </si>
  <si>
    <t>0325923030</t>
  </si>
  <si>
    <t>0325278305</t>
  </si>
  <si>
    <t>831889.9</t>
  </si>
  <si>
    <t>6790213.4</t>
  </si>
  <si>
    <t>48.1989308</t>
  </si>
  <si>
    <t>4.7752582</t>
  </si>
  <si>
    <t>0101066E</t>
  </si>
  <si>
    <t>MAISON D'ARRET TROYES</t>
  </si>
  <si>
    <t>0325806383</t>
  </si>
  <si>
    <t>0325802423</t>
  </si>
  <si>
    <t>779903.8</t>
  </si>
  <si>
    <t>6800512.5</t>
  </si>
  <si>
    <t>48.300033</t>
  </si>
  <si>
    <t>4.0775239</t>
  </si>
  <si>
    <t>0101129Y</t>
  </si>
  <si>
    <t>DIR.DEP COH.SOC. - PROTEC.POP. DDCSPP AUBE</t>
  </si>
  <si>
    <t>0325704800</t>
  </si>
  <si>
    <t>0325760036</t>
  </si>
  <si>
    <t>dd010@jeunesse-sports.gouv.fr</t>
  </si>
  <si>
    <t>EMVOL TROYES</t>
  </si>
  <si>
    <t>0101117K</t>
  </si>
  <si>
    <t>EMVOL TOURISME TROYES GROUPE ESC TROYES</t>
  </si>
  <si>
    <t>alice.dufour@get-mail.fr</t>
  </si>
  <si>
    <t>6798701.6</t>
  </si>
  <si>
    <t>48.283727</t>
  </si>
  <si>
    <t>4.0787571</t>
  </si>
  <si>
    <t>ESC TROYES</t>
  </si>
  <si>
    <t>0101059X</t>
  </si>
  <si>
    <t>EC SUP COMMERCE TROYES GROUPE ESC TROYES</t>
  </si>
  <si>
    <t>david.moroz@get-mail.fr</t>
  </si>
  <si>
    <t>INBA TROYES</t>
  </si>
  <si>
    <t>0101092H</t>
  </si>
  <si>
    <t>INBA INTERNATIONAL TROYES GROUPE ESC TROYES</t>
  </si>
  <si>
    <t>catherine.leon-suberbielle@get-mail.fr</t>
  </si>
  <si>
    <t>EC AID SOIG</t>
  </si>
  <si>
    <t>0101071K</t>
  </si>
  <si>
    <t>ECOLE AIDES-SOIGNANTS BAR/AUBE CTRE CHIR. OBST.</t>
  </si>
  <si>
    <t>0325925640</t>
  </si>
  <si>
    <t>826813.1</t>
  </si>
  <si>
    <t>6793452.4</t>
  </si>
  <si>
    <t>48.2290751</t>
  </si>
  <si>
    <t>4.7078883</t>
  </si>
  <si>
    <t>IFSI</t>
  </si>
  <si>
    <t>0100852X</t>
  </si>
  <si>
    <t>INSTITUT DE FORMATION EN SOINS INFIRMIERS</t>
  </si>
  <si>
    <t>0325494999</t>
  </si>
  <si>
    <t>0325494709</t>
  </si>
  <si>
    <t>779175.5</t>
  </si>
  <si>
    <t>48.278157</t>
  </si>
  <si>
    <t>4.0672588</t>
  </si>
  <si>
    <t>0101101T</t>
  </si>
  <si>
    <t>S AIDE A L'EDUC ENFANTS SOURDS SESSAD AUDITIF CHANTELOUP</t>
  </si>
  <si>
    <t>0325712484</t>
  </si>
  <si>
    <t>0325498134</t>
  </si>
  <si>
    <t>6800054.4</t>
  </si>
  <si>
    <t>48.2962225</t>
  </si>
  <si>
    <t>4.0427515</t>
  </si>
  <si>
    <t>0101106Y</t>
  </si>
  <si>
    <t>SERV.AIDE ACQ.AUTO.ET INT.SCOL SESSAD DEF. VISUELS CHANTELOUP</t>
  </si>
  <si>
    <t>0101115H</t>
  </si>
  <si>
    <t>S EDUC SPECIALE SOINS DOMICILE SESSAD DEF. MOTEURS CHANTELOUP</t>
  </si>
  <si>
    <t>0325712497</t>
  </si>
  <si>
    <t>0101123S</t>
  </si>
  <si>
    <t>S EDUC SPECIALE SOINS DOMICILE L'EVEIL</t>
  </si>
  <si>
    <t>0325704989</t>
  </si>
  <si>
    <t>0325414109</t>
  </si>
  <si>
    <t>6793021.7</t>
  </si>
  <si>
    <t>48.2283969</t>
  </si>
  <si>
    <t>4.4700785</t>
  </si>
  <si>
    <t>0101125U</t>
  </si>
  <si>
    <t>S EDUC SPECIALE SOINS DOMICILE AUBTIMISME</t>
  </si>
  <si>
    <t>0325790012</t>
  </si>
  <si>
    <t>0325758796</t>
  </si>
  <si>
    <t>778746.5</t>
  </si>
  <si>
    <t>6802088.2</t>
  </si>
  <si>
    <t>48.3143497</t>
  </si>
  <si>
    <t>4.0622051</t>
  </si>
  <si>
    <t>DEFIC.AUDI</t>
  </si>
  <si>
    <t>0101108A</t>
  </si>
  <si>
    <t>INSTITUT CHANTELOUP INST EDUC SENSOR.DEFIC.AUDITIF</t>
  </si>
  <si>
    <t>DEFIC.VISU</t>
  </si>
  <si>
    <t>0101107Z</t>
  </si>
  <si>
    <t>INSTITUT CHANTELOUP INST EDUC SENSOR.DEFIC. VISUEL</t>
  </si>
  <si>
    <t>E.D.M.</t>
  </si>
  <si>
    <t>0100582D</t>
  </si>
  <si>
    <t>INST ENFANTS HANDICAPES MOTEUR INSTITUT CHANTELOUP</t>
  </si>
  <si>
    <t>FOYER</t>
  </si>
  <si>
    <t>0100925B</t>
  </si>
  <si>
    <t>FOYER D AIDE SOC.A L ENFANCE CENTRE DÉPARTAL DE L'ENFANCE</t>
  </si>
  <si>
    <t>E.HOSP</t>
  </si>
  <si>
    <t>0100659M</t>
  </si>
  <si>
    <t>ETABLISSEMENT HOSPITALIER CENTRE HOSPITALIER</t>
  </si>
  <si>
    <t>0325494949</t>
  </si>
  <si>
    <t>0325494950</t>
  </si>
  <si>
    <t>ecole.cht@gmail.com</t>
  </si>
  <si>
    <t>779287.9</t>
  </si>
  <si>
    <t>6798265.9</t>
  </si>
  <si>
    <t>48.2798967</t>
  </si>
  <si>
    <t>4.0688093</t>
  </si>
  <si>
    <t>0100888L</t>
  </si>
  <si>
    <t>ETABLISSEMENT HOSPITALIER CONSULTATION MED-PSYCHOLOGIQUE</t>
  </si>
  <si>
    <t>0325923636</t>
  </si>
  <si>
    <t>0325923693</t>
  </si>
  <si>
    <t>812779.6</t>
  </si>
  <si>
    <t>6811400.6</t>
  </si>
  <si>
    <t>48.3931085</t>
  </si>
  <si>
    <t>4.5236017</t>
  </si>
  <si>
    <t>0101119M</t>
  </si>
  <si>
    <t>HOPITAL DE JOUR CMP-CATTP PREMICES</t>
  </si>
  <si>
    <t>0325219528</t>
  </si>
  <si>
    <t>0325219537</t>
  </si>
  <si>
    <t>6824625.7</t>
  </si>
  <si>
    <t>48.5196639</t>
  </si>
  <si>
    <t>3.7246729</t>
  </si>
  <si>
    <t>0101120N</t>
  </si>
  <si>
    <t>HOPITAL DE JOUR ESPACE RETROUV CMP-CATTP L'ESPACE RETROUVE</t>
  </si>
  <si>
    <t>0325434021</t>
  </si>
  <si>
    <t>0325434029</t>
  </si>
  <si>
    <t>779352.2</t>
  </si>
  <si>
    <t>6800622.3</t>
  </si>
  <si>
    <t>48.3010883</t>
  </si>
  <si>
    <t>4.0701064</t>
  </si>
  <si>
    <t>0101132B</t>
  </si>
  <si>
    <t>HOPITAL DE JOUR CMP-CATTP LA PAROLE RECONNUE</t>
  </si>
  <si>
    <t>0325275110</t>
  </si>
  <si>
    <t>813303.6</t>
  </si>
  <si>
    <t>6809111.8</t>
  </si>
  <si>
    <t>48.3724294</t>
  </si>
  <si>
    <t>4.5300798</t>
  </si>
  <si>
    <t>10063</t>
  </si>
  <si>
    <t>BRIENNE-LA-VIEILLE</t>
  </si>
  <si>
    <t>0101102U</t>
  </si>
  <si>
    <t>CTRE ACTION MED-SOCIAL PRECOCE C.A.M.S.P.</t>
  </si>
  <si>
    <t>0325761616</t>
  </si>
  <si>
    <t>0325760203</t>
  </si>
  <si>
    <t>6801037.3</t>
  </si>
  <si>
    <t>48.3048163</t>
  </si>
  <si>
    <t>4.0707863</t>
  </si>
  <si>
    <t>0100790E</t>
  </si>
  <si>
    <t xml:space="preserve">CTRE MEDICO-PSYCHO-PEDAGOGIQUE </t>
  </si>
  <si>
    <t>0325734322</t>
  </si>
  <si>
    <t>0325738885</t>
  </si>
  <si>
    <t>778887.2</t>
  </si>
  <si>
    <t>6800341.5</t>
  </si>
  <si>
    <t>48.2986186</t>
  </si>
  <si>
    <t>4.0637854</t>
  </si>
  <si>
    <t>0101097N</t>
  </si>
  <si>
    <t>SERV AIDE ACQ AUTONOM POLYHAND LES PARPAILLOLS</t>
  </si>
  <si>
    <t>0325715330</t>
  </si>
  <si>
    <t>0325715339</t>
  </si>
  <si>
    <t>781067.7</t>
  </si>
  <si>
    <t>6795586.1</t>
  </si>
  <si>
    <t>48.2555684</t>
  </si>
  <si>
    <t>4.0922985</t>
  </si>
  <si>
    <t>0101098P</t>
  </si>
  <si>
    <t>S EDUC SPECIALE SOINS DOMICILE DE CHANTEJOIE</t>
  </si>
  <si>
    <t>0325711050</t>
  </si>
  <si>
    <t>0325711052</t>
  </si>
  <si>
    <t>778903.7</t>
  </si>
  <si>
    <t>6800669.7</t>
  </si>
  <si>
    <t>48.3015692</t>
  </si>
  <si>
    <t>4.0640675</t>
  </si>
  <si>
    <t>0101099R</t>
  </si>
  <si>
    <t>S EDUC SPECIALE SOINS DOMICILE LA SITTELLE</t>
  </si>
  <si>
    <t>0325760037</t>
  </si>
  <si>
    <t>0325769687</t>
  </si>
  <si>
    <t>777816.8</t>
  </si>
  <si>
    <t>6803513.2</t>
  </si>
  <si>
    <t>48.3272813</t>
  </si>
  <si>
    <t>4.0499215</t>
  </si>
  <si>
    <t>0101100S</t>
  </si>
  <si>
    <t>S EDUC SPECIALE SOINS DOMICILE DES P.E.P.</t>
  </si>
  <si>
    <t>0325407725</t>
  </si>
  <si>
    <t>0325407616</t>
  </si>
  <si>
    <t>786133.8</t>
  </si>
  <si>
    <t>6785132.2</t>
  </si>
  <si>
    <t>48.1608655</t>
  </si>
  <si>
    <t>4.1584827</t>
  </si>
  <si>
    <t>10246</t>
  </si>
  <si>
    <t>MONTCEAUX-LES-VAUDES</t>
  </si>
  <si>
    <t>0100353E</t>
  </si>
  <si>
    <t>INSTITUT MEDICO EDUCATIF DE MONTCEAUX LES VAUDES</t>
  </si>
  <si>
    <t>0325409282</t>
  </si>
  <si>
    <t>0100667W</t>
  </si>
  <si>
    <t>INSTITUT MEDICO EDUCATIF GAI SOLEIL</t>
  </si>
  <si>
    <t>0325704455</t>
  </si>
  <si>
    <t>0325721065</t>
  </si>
  <si>
    <t>780992.4</t>
  </si>
  <si>
    <t>6801293.1</t>
  </si>
  <si>
    <t>48.306921</t>
  </si>
  <si>
    <t>4.0923477</t>
  </si>
  <si>
    <t>0100838G</t>
  </si>
  <si>
    <t>INSTITUT MEDICO EDUCATIF LE VERGER FLEURI</t>
  </si>
  <si>
    <t>0325247226</t>
  </si>
  <si>
    <t>0325244272</t>
  </si>
  <si>
    <t>6822870.9</t>
  </si>
  <si>
    <t>48.5035389</t>
  </si>
  <si>
    <t>3.7781951</t>
  </si>
  <si>
    <t>0100839H</t>
  </si>
  <si>
    <t>INSTITUT MEDICO-PEDAGOGIQUE CHANTEJOIE</t>
  </si>
  <si>
    <t>0325415656</t>
  </si>
  <si>
    <t>0325415657</t>
  </si>
  <si>
    <t>ASSAGE.IME.CHANTEJOIE@wanadoo.fr</t>
  </si>
  <si>
    <t>6797743.9</t>
  </si>
  <si>
    <t>48.2746553</t>
  </si>
  <si>
    <t>4.1274352</t>
  </si>
  <si>
    <t>10329</t>
  </si>
  <si>
    <t>ROUILLY-SAINT-LOUP</t>
  </si>
  <si>
    <t>0100842L</t>
  </si>
  <si>
    <t>INSTITUT MEDICO EDUCATIF L'EVEIL</t>
  </si>
  <si>
    <t>0325413042</t>
  </si>
  <si>
    <t>808975.5</t>
  </si>
  <si>
    <t>6794121.5</t>
  </si>
  <si>
    <t>48.2383216</t>
  </si>
  <si>
    <t>4.4678831</t>
  </si>
  <si>
    <t>0100843M</t>
  </si>
  <si>
    <t>INSTITUT MEDICO PROFESSIONNEL L'ACCUEIL</t>
  </si>
  <si>
    <t>0325404264</t>
  </si>
  <si>
    <t>accueil@apei-aube.com</t>
  </si>
  <si>
    <t>756742.5</t>
  </si>
  <si>
    <t>48.302505</t>
  </si>
  <si>
    <t>3.7652118</t>
  </si>
  <si>
    <t>POLY-HAND</t>
  </si>
  <si>
    <t>0101096M</t>
  </si>
  <si>
    <t>INSTITUT MEDICO EDUCATIF LES PARPAILLOLS</t>
  </si>
  <si>
    <t>parpaillols@apei-aube.com</t>
  </si>
  <si>
    <t>REEDUC</t>
  </si>
  <si>
    <t>0101109B</t>
  </si>
  <si>
    <t>INSTITUT THERAP EDUC ET PEDAGO L'EVEIL</t>
  </si>
  <si>
    <t>808982.2</t>
  </si>
  <si>
    <t>6794166.5</t>
  </si>
  <si>
    <t>48.2387253</t>
  </si>
  <si>
    <t>4.4679846</t>
  </si>
  <si>
    <t>0101110C</t>
  </si>
  <si>
    <t>INSTITUT THERAP EDUC ET PEDAG DANTON</t>
  </si>
  <si>
    <t>780067.9</t>
  </si>
  <si>
    <t>6800853.9</t>
  </si>
  <si>
    <t>48.3030842</t>
  </si>
  <si>
    <t>4.0797995</t>
  </si>
  <si>
    <t>0101111D</t>
  </si>
  <si>
    <t>INSTITUT THERAP EDUC ET PEDAGO HOME PLEIN ESPOIR</t>
  </si>
  <si>
    <t>0325212065</t>
  </si>
  <si>
    <t>0325215944</t>
  </si>
  <si>
    <t>765705.3</t>
  </si>
  <si>
    <t>6823789.3</t>
  </si>
  <si>
    <t>48.5110193</t>
  </si>
  <si>
    <t>3.8896075</t>
  </si>
  <si>
    <t>0101112E</t>
  </si>
  <si>
    <t>INSTITUT THERAP EDUC ET PEDAGO DE MONTCEAUX LES VAUDES</t>
  </si>
  <si>
    <t>ME.SOC</t>
  </si>
  <si>
    <t>0101034V</t>
  </si>
  <si>
    <t>MAISON D ENFANTS A C.SOCIAL ACTION JEUNESSE DE L'AUBE</t>
  </si>
  <si>
    <t>0325811100</t>
  </si>
  <si>
    <t>0325810209</t>
  </si>
  <si>
    <t>779681.8</t>
  </si>
  <si>
    <t>6801535.4</t>
  </si>
  <si>
    <t>48.3092626</t>
  </si>
  <si>
    <t>4.0747183</t>
  </si>
  <si>
    <t>051</t>
  </si>
  <si>
    <t>E.M.A.</t>
  </si>
  <si>
    <t>0510630H</t>
  </si>
  <si>
    <t>ECOLE MATERNELLE D APPLICATION JEAN DE LA FONTAINE</t>
  </si>
  <si>
    <t>0326646548</t>
  </si>
  <si>
    <t>ce.0510630h@ac-reims.fr</t>
  </si>
  <si>
    <t>800397.1</t>
  </si>
  <si>
    <t>6873115.5</t>
  </si>
  <si>
    <t>48.9501588</t>
  </si>
  <si>
    <t>4.3708277</t>
  </si>
  <si>
    <t>51108</t>
  </si>
  <si>
    <t>19060</t>
  </si>
  <si>
    <t>0511099T</t>
  </si>
  <si>
    <t>CIRCONSCRIPTION 1ER DEGRE IEN CHALONS EST</t>
  </si>
  <si>
    <t>0510628F</t>
  </si>
  <si>
    <t>ECOLE ELEMENTAIRE APPLICATION DU MAU</t>
  </si>
  <si>
    <t>0326681916</t>
  </si>
  <si>
    <t>ce.0510628f@ac-reims.fr</t>
  </si>
  <si>
    <t>6874063.9</t>
  </si>
  <si>
    <t>48.9588162</t>
  </si>
  <si>
    <t>4.3596094</t>
  </si>
  <si>
    <t>0511097R</t>
  </si>
  <si>
    <t>CIRCONSCRIPTION 1ER DEGRE IEN CHALONS NORD</t>
  </si>
  <si>
    <t>0510629G</t>
  </si>
  <si>
    <t>ECOLE ELEMENTAIRE APPLICATION JEAN DE LA FONTAINE</t>
  </si>
  <si>
    <t>0326682276</t>
  </si>
  <si>
    <t>ce.0510629g@ac-reims.fr</t>
  </si>
  <si>
    <t>6873127.2</t>
  </si>
  <si>
    <t>48.95026</t>
  </si>
  <si>
    <t>4.371184</t>
  </si>
  <si>
    <t>0510631J</t>
  </si>
  <si>
    <t>ECOLE ELEMENTAIRE APPLICATION JULES FERRY</t>
  </si>
  <si>
    <t>0326681467</t>
  </si>
  <si>
    <t>ce.0510631j@ac-reims.fr</t>
  </si>
  <si>
    <t>800232.5</t>
  </si>
  <si>
    <t>48.961266</t>
  </si>
  <si>
    <t>4.3688724</t>
  </si>
  <si>
    <t>0510635N</t>
  </si>
  <si>
    <t>ECOLE ELEMENTAIRE APPLICATION PRIEUR DE LA MARNE</t>
  </si>
  <si>
    <t>0326681470</t>
  </si>
  <si>
    <t>ce.0510635n@ac-reims.fr</t>
  </si>
  <si>
    <t>800037.5</t>
  </si>
  <si>
    <t>48.9558927</t>
  </si>
  <si>
    <t>4.3660678</t>
  </si>
  <si>
    <t>0511485M</t>
  </si>
  <si>
    <t>ECOLE ELEMENTAIRE APPLICATION JACQUES PREVERT</t>
  </si>
  <si>
    <t>0326094079</t>
  </si>
  <si>
    <t>ce.0511485m@ac-reims.fr</t>
  </si>
  <si>
    <t>771987.7</t>
  </si>
  <si>
    <t>6907421.8</t>
  </si>
  <si>
    <t>49.2623926</t>
  </si>
  <si>
    <t>3.9888381</t>
  </si>
  <si>
    <t>51474</t>
  </si>
  <si>
    <t>SAINT-BRICE-COURCELLES</t>
  </si>
  <si>
    <t>19040</t>
  </si>
  <si>
    <t>0511102W</t>
  </si>
  <si>
    <t>CIRCONSCRIPTION 1ER DEGRE IEN REIMS OUEST</t>
  </si>
  <si>
    <t>0510082M</t>
  </si>
  <si>
    <t>ECOLE MATERNELLE PUBLIQUE YSER</t>
  </si>
  <si>
    <t>0326852566</t>
  </si>
  <si>
    <t>ce.0510082m@ac-reims.fr</t>
  </si>
  <si>
    <t>777137.1</t>
  </si>
  <si>
    <t>6905824.9</t>
  </si>
  <si>
    <t>49.2474378</t>
  </si>
  <si>
    <t>4.0592688</t>
  </si>
  <si>
    <t>51454</t>
  </si>
  <si>
    <t>0511101V</t>
  </si>
  <si>
    <t>CIRCONSCRIPTION 1ER DEGRE IEN REIMS EST</t>
  </si>
  <si>
    <t>0510099F</t>
  </si>
  <si>
    <t>0326420215</t>
  </si>
  <si>
    <t>ce.0510099f@ac-reims.fr</t>
  </si>
  <si>
    <t>767399.1</t>
  </si>
  <si>
    <t>6856146.8</t>
  </si>
  <si>
    <t>48.8018739</t>
  </si>
  <si>
    <t>3.9176294</t>
  </si>
  <si>
    <t>51035</t>
  </si>
  <si>
    <t>BANNES</t>
  </si>
  <si>
    <t>19050</t>
  </si>
  <si>
    <t>0511104Y</t>
  </si>
  <si>
    <t>CIRCONSCRIPTION 1ER DEGRE IEN SEZANNE</t>
  </si>
  <si>
    <t>0510150L</t>
  </si>
  <si>
    <t>ECOLE MATERNELLE PUBLIQUE ARTHUR RIMBAUD</t>
  </si>
  <si>
    <t>0326815004</t>
  </si>
  <si>
    <t>ce.0510150l@ac-reims.fr</t>
  </si>
  <si>
    <t>741294.7</t>
  </si>
  <si>
    <t>6848071.1</t>
  </si>
  <si>
    <t>48.7314435</t>
  </si>
  <si>
    <t>3.5614556</t>
  </si>
  <si>
    <t>51237</t>
  </si>
  <si>
    <t>0510159W</t>
  </si>
  <si>
    <t>0326424166</t>
  </si>
  <si>
    <t>ce.0510159w@ac-reims.fr</t>
  </si>
  <si>
    <t>772470.2</t>
  </si>
  <si>
    <t>6851197.9</t>
  </si>
  <si>
    <t>48.7568179</t>
  </si>
  <si>
    <t>3.9858236</t>
  </si>
  <si>
    <t>51248</t>
  </si>
  <si>
    <t>0510190E</t>
  </si>
  <si>
    <t>0326812086</t>
  </si>
  <si>
    <t>ce.0510190e@ac-reims.fr</t>
  </si>
  <si>
    <t>739221.8</t>
  </si>
  <si>
    <t>6863927.8</t>
  </si>
  <si>
    <t>48.8741789</t>
  </si>
  <si>
    <t>3.5347327</t>
  </si>
  <si>
    <t>51380</t>
  </si>
  <si>
    <t>0510222P</t>
  </si>
  <si>
    <t>ECOLE MATERNELLE PUBLIQUE CENTRE</t>
  </si>
  <si>
    <t>0326806113</t>
  </si>
  <si>
    <t>ce.0510222p@ac-reims.fr</t>
  </si>
  <si>
    <t>753130.4</t>
  </si>
  <si>
    <t>6847376.3</t>
  </si>
  <si>
    <t>48.7243292</t>
  </si>
  <si>
    <t>3.7222831</t>
  </si>
  <si>
    <t>51535</t>
  </si>
  <si>
    <t>0510235D</t>
  </si>
  <si>
    <t>ECOLE MATERNELLE PUBLIQUE DES SOURCES</t>
  </si>
  <si>
    <t>0326521553</t>
  </si>
  <si>
    <t>ce.0510235d@ac-reims.fr</t>
  </si>
  <si>
    <t>773571.6</t>
  </si>
  <si>
    <t>6867395.6</t>
  </si>
  <si>
    <t>48.9023544</t>
  </si>
  <si>
    <t>4.0036049</t>
  </si>
  <si>
    <t>51612</t>
  </si>
  <si>
    <t>0512050B</t>
  </si>
  <si>
    <t>CIRCONSCRIPTION 1ER DEGRE IEN CHALONS OUEST</t>
  </si>
  <si>
    <t>0510258D</t>
  </si>
  <si>
    <t>ECOLE MATERNELLE PUBLIQUE RENE CHAZOT</t>
  </si>
  <si>
    <t>0326033670</t>
  </si>
  <si>
    <t>ce.0510258d@ac-reims.fr</t>
  </si>
  <si>
    <t>784848.7</t>
  </si>
  <si>
    <t>6918579.5</t>
  </si>
  <si>
    <t>49.3611037</t>
  </si>
  <si>
    <t>4.1677421</t>
  </si>
  <si>
    <t>51043</t>
  </si>
  <si>
    <t>0511755F</t>
  </si>
  <si>
    <t>CIRCONSCRIPTION 1ER DEGRE IEN REIMS NORD</t>
  </si>
  <si>
    <t>0510273V</t>
  </si>
  <si>
    <t>ECOLE MATERNELLE PUBLIQUE PETIT BETHENY</t>
  </si>
  <si>
    <t>0326071989</t>
  </si>
  <si>
    <t>ce.0510273v@ac-reims.fr</t>
  </si>
  <si>
    <t>776340.7</t>
  </si>
  <si>
    <t>6908291.8</t>
  </si>
  <si>
    <t>49.2697081</t>
  </si>
  <si>
    <t>4.0487837</t>
  </si>
  <si>
    <t>51055</t>
  </si>
  <si>
    <t>BETHENY</t>
  </si>
  <si>
    <t>0510285H</t>
  </si>
  <si>
    <t>0326034192</t>
  </si>
  <si>
    <t>ce.0510285h@ac-reims.fr</t>
  </si>
  <si>
    <t>801109.3</t>
  </si>
  <si>
    <t>6909169.7</t>
  </si>
  <si>
    <t>49.2741619</t>
  </si>
  <si>
    <t>4.3892102</t>
  </si>
  <si>
    <t>51487</t>
  </si>
  <si>
    <t>SAINT-HILAIRE-LE-PETIT</t>
  </si>
  <si>
    <t>0510330G</t>
  </si>
  <si>
    <t>0326480778</t>
  </si>
  <si>
    <t>ce.0510330g@ac-reims.fr</t>
  </si>
  <si>
    <t>749570.9</t>
  </si>
  <si>
    <t>6912330.6</t>
  </si>
  <si>
    <t>49.3086491</t>
  </si>
  <si>
    <t>3.6815169</t>
  </si>
  <si>
    <t>51250</t>
  </si>
  <si>
    <t>0510353G</t>
  </si>
  <si>
    <t>0326611102</t>
  </si>
  <si>
    <t>ce.0510353g@ac-reims.fr</t>
  </si>
  <si>
    <t>778728.2</t>
  </si>
  <si>
    <t>6895472.3</t>
  </si>
  <si>
    <t>49.1541801</t>
  </si>
  <si>
    <t>4.0791728</t>
  </si>
  <si>
    <t>51333</t>
  </si>
  <si>
    <t>LUDES</t>
  </si>
  <si>
    <t>0511103X</t>
  </si>
  <si>
    <t>CIRCONSCRIPTION 1ER DEGRE IEN REIMS SUD EST</t>
  </si>
  <si>
    <t>0510366W</t>
  </si>
  <si>
    <t>ECOLE MATERNELLE PUBLIQUE LEON BOURGEOIS</t>
  </si>
  <si>
    <t>0326660343</t>
  </si>
  <si>
    <t>ce.0510366w@ac-reims.fr</t>
  </si>
  <si>
    <t>799546.8</t>
  </si>
  <si>
    <t>6894094.7</t>
  </si>
  <si>
    <t>49.1389002</t>
  </si>
  <si>
    <t>4.3641682</t>
  </si>
  <si>
    <t>51388</t>
  </si>
  <si>
    <t>0510369Z</t>
  </si>
  <si>
    <t>ECOLE MATERNELLE PUBLIQUE SAINT EXUPERY</t>
  </si>
  <si>
    <t>0326661132</t>
  </si>
  <si>
    <t>ce.0510369z@ac-reims.fr</t>
  </si>
  <si>
    <t>799400.8</t>
  </si>
  <si>
    <t>6893759.4</t>
  </si>
  <si>
    <t>49.1359087</t>
  </si>
  <si>
    <t>4.3620886</t>
  </si>
  <si>
    <t>0510377H</t>
  </si>
  <si>
    <t>ECOLE MATERNELLE PUBLIQUE LA NEUVILLETTE J.JAURES</t>
  </si>
  <si>
    <t>0326096755</t>
  </si>
  <si>
    <t>ce.0510377h@ac-reims.fr</t>
  </si>
  <si>
    <t>6907476.9</t>
  </si>
  <si>
    <t>49.2624257</t>
  </si>
  <si>
    <t>4.0437221</t>
  </si>
  <si>
    <t>0510422G</t>
  </si>
  <si>
    <t>0326701379</t>
  </si>
  <si>
    <t>ce.0510422g@ac-reims.fr</t>
  </si>
  <si>
    <t>811779.1</t>
  </si>
  <si>
    <t>6893360.1</t>
  </si>
  <si>
    <t>49.1302801</t>
  </si>
  <si>
    <t>4.5315621</t>
  </si>
  <si>
    <t>51559</t>
  </si>
  <si>
    <t>0510432T</t>
  </si>
  <si>
    <t>0326840488</t>
  </si>
  <si>
    <t>ce.0510432t@ac-reims.fr</t>
  </si>
  <si>
    <t>772073.7</t>
  </si>
  <si>
    <t>6906225.5</t>
  </si>
  <si>
    <t>49.2516294</t>
  </si>
  <si>
    <t>3.9898133</t>
  </si>
  <si>
    <t>51573</t>
  </si>
  <si>
    <t>0511521B</t>
  </si>
  <si>
    <t>CIRCONSCRIPTION 1ER DEGRE IEN REIMS SUD</t>
  </si>
  <si>
    <t>0510445G</t>
  </si>
  <si>
    <t>ECOLE MATERNELLE PUBLIQUE ROGER GARITAN</t>
  </si>
  <si>
    <t>0326976530</t>
  </si>
  <si>
    <t>ce.0510445g@ac-reims.fr</t>
  </si>
  <si>
    <t>774782.9</t>
  </si>
  <si>
    <t>6896741.4</t>
  </si>
  <si>
    <t>49.1660618</t>
  </si>
  <si>
    <t>4.0253244</t>
  </si>
  <si>
    <t>51629</t>
  </si>
  <si>
    <t>VILLERS-ALLERAND</t>
  </si>
  <si>
    <t>0510458W</t>
  </si>
  <si>
    <t>ECOLE MATERNELLE PUBLIQUE LES FECHETTES</t>
  </si>
  <si>
    <t>0326971491</t>
  </si>
  <si>
    <t>ce.0510458w@ac-reims.fr</t>
  </si>
  <si>
    <t>6911083.7</t>
  </si>
  <si>
    <t>49.294161</t>
  </si>
  <si>
    <t>4.1208027</t>
  </si>
  <si>
    <t>51662</t>
  </si>
  <si>
    <t>0510545R</t>
  </si>
  <si>
    <t>ECOLE MATERNELLE PUBLIQUE PAUL-BERT/POTTELAIN</t>
  </si>
  <si>
    <t>0326076452</t>
  </si>
  <si>
    <t>ce.0510545r@ac-reims.fr</t>
  </si>
  <si>
    <t>777806.6</t>
  </si>
  <si>
    <t>6908071.7</t>
  </si>
  <si>
    <t>49.267553</t>
  </si>
  <si>
    <t>4.0688791</t>
  </si>
  <si>
    <t>0510546S</t>
  </si>
  <si>
    <t>0326474642</t>
  </si>
  <si>
    <t>ce.0510546s@ac-reims.fr</t>
  </si>
  <si>
    <t>775549.5</t>
  </si>
  <si>
    <t>49.2540283</t>
  </si>
  <si>
    <t>4.0375985</t>
  </si>
  <si>
    <t>0510548U</t>
  </si>
  <si>
    <t>ECOLE MATERNELLE PUBLIQUE DAUPHINOT</t>
  </si>
  <si>
    <t>0326072169</t>
  </si>
  <si>
    <t>ce.0510548u@ac-reims.fr</t>
  </si>
  <si>
    <t>777004.5</t>
  </si>
  <si>
    <t>6907388.4</t>
  </si>
  <si>
    <t>49.261508</t>
  </si>
  <si>
    <t>4.0577357</t>
  </si>
  <si>
    <t>0510550W</t>
  </si>
  <si>
    <t>ECOLE MATERNELLE PUBLIQUE POMMERY</t>
  </si>
  <si>
    <t>0326852576</t>
  </si>
  <si>
    <t>ce.0510550w@ac-reims.fr</t>
  </si>
  <si>
    <t>776562.6</t>
  </si>
  <si>
    <t>6905982.8</t>
  </si>
  <si>
    <t>49.2489262</t>
  </si>
  <si>
    <t>4.0514094</t>
  </si>
  <si>
    <t>0510551X</t>
  </si>
  <si>
    <t>ECOLE MATERNELLE PUBLIQUE JAMIN</t>
  </si>
  <si>
    <t>0326072765</t>
  </si>
  <si>
    <t>ce.0510551x@ac-reims.fr</t>
  </si>
  <si>
    <t>776002.7</t>
  </si>
  <si>
    <t>6907513.7</t>
  </si>
  <si>
    <t>49.2627541</t>
  </si>
  <si>
    <t>4.0439994</t>
  </si>
  <si>
    <t>0510552Y</t>
  </si>
  <si>
    <t>ECOLE MATERNELLE PUBLIQUE GERBAULT</t>
  </si>
  <si>
    <t>0326071622</t>
  </si>
  <si>
    <t>ce.0510552y@ac-reims.fr</t>
  </si>
  <si>
    <t>6906785.3</t>
  </si>
  <si>
    <t>49.2561406</t>
  </si>
  <si>
    <t>4.0514656</t>
  </si>
  <si>
    <t>0510553Z</t>
  </si>
  <si>
    <t>ECOLE MATERNELLE PUBLIQUE CARTERET</t>
  </si>
  <si>
    <t>0326070986</t>
  </si>
  <si>
    <t>ce.0510553z@ac-reims.fr</t>
  </si>
  <si>
    <t>776274.7</t>
  </si>
  <si>
    <t>6907115.2</t>
  </si>
  <si>
    <t>49.2591397</t>
  </si>
  <si>
    <t>4.0476626</t>
  </si>
  <si>
    <t>0510554A</t>
  </si>
  <si>
    <t>ECOLE MATERNELLE PUBLIQUE GENERAL CARRE</t>
  </si>
  <si>
    <t>0326071715</t>
  </si>
  <si>
    <t>ce.0510554a@ac-reims.fr</t>
  </si>
  <si>
    <t>777000.2</t>
  </si>
  <si>
    <t>6906708.2</t>
  </si>
  <si>
    <t>49.2553942</t>
  </si>
  <si>
    <t>4.0575516</t>
  </si>
  <si>
    <t>0510556C</t>
  </si>
  <si>
    <t>ECOLE MATERNELLE PUBLIQUE EDITH POUPLY</t>
  </si>
  <si>
    <t>0326474265</t>
  </si>
  <si>
    <t>ce.0510556c@ac-reims.fr</t>
  </si>
  <si>
    <t>774694.4</t>
  </si>
  <si>
    <t>6906551.2</t>
  </si>
  <si>
    <t>49.2542564</t>
  </si>
  <si>
    <t>4.0258584</t>
  </si>
  <si>
    <t>0510557D</t>
  </si>
  <si>
    <t>ECOLE MATERNELLE PUBLIQUE EMILE ZOLA</t>
  </si>
  <si>
    <t>0326474691</t>
  </si>
  <si>
    <t>ce.0510557d@ac-reims.fr</t>
  </si>
  <si>
    <t>6908159.6</t>
  </si>
  <si>
    <t>49.2687217</t>
  </si>
  <si>
    <t>4.0252608</t>
  </si>
  <si>
    <t>0510558E</t>
  </si>
  <si>
    <t>ECOLE MATERNELLE PUBLIQUE S-N-C-F</t>
  </si>
  <si>
    <t>0326093608</t>
  </si>
  <si>
    <t>ce.0510558e@ac-reims.fr</t>
  </si>
  <si>
    <t>775052.8</t>
  </si>
  <si>
    <t>6908960.6</t>
  </si>
  <si>
    <t>49.2758723</t>
  </si>
  <si>
    <t>4.0312122</t>
  </si>
  <si>
    <t>0510559F</t>
  </si>
  <si>
    <t>ECOLE MATERNELLE PUBLIQUE SCULPTEURS JACQUES</t>
  </si>
  <si>
    <t>0326041269</t>
  </si>
  <si>
    <t>ce.0510559f@ac-reims.fr</t>
  </si>
  <si>
    <t>773486.4</t>
  </si>
  <si>
    <t>6905475.7</t>
  </si>
  <si>
    <t>49.2447286</t>
  </si>
  <si>
    <t>4.0090807</t>
  </si>
  <si>
    <t>0510560G</t>
  </si>
  <si>
    <t>ECOLE MATERNELLE PUBLIQUE GALLIENI</t>
  </si>
  <si>
    <t>0326096760</t>
  </si>
  <si>
    <t>ce.0510560g@ac-reims.fr</t>
  </si>
  <si>
    <t>774505.4</t>
  </si>
  <si>
    <t>6909390.1</t>
  </si>
  <si>
    <t>49.279797</t>
  </si>
  <si>
    <t>4.0237684</t>
  </si>
  <si>
    <t>0510561H</t>
  </si>
  <si>
    <t>ECOLE MATERNELLE PUBLIQUE JARDELLE</t>
  </si>
  <si>
    <t>0326090537</t>
  </si>
  <si>
    <t>ce.0510561h@ac-reims.fr</t>
  </si>
  <si>
    <t>773929.5</t>
  </si>
  <si>
    <t>6908299.3</t>
  </si>
  <si>
    <t>49.2700589</t>
  </si>
  <si>
    <t>4.0156632</t>
  </si>
  <si>
    <t>0510562J</t>
  </si>
  <si>
    <t>ECOLE MATERNELLE PUBLIQUE MARTIN PELLER</t>
  </si>
  <si>
    <t>0326085529</t>
  </si>
  <si>
    <t>ce.0510562j@ac-reims.fr</t>
  </si>
  <si>
    <t>774133.8</t>
  </si>
  <si>
    <t>6905675.7</t>
  </si>
  <si>
    <t>49.2464517</t>
  </si>
  <si>
    <t>4.0180049</t>
  </si>
  <si>
    <t>0510565M</t>
  </si>
  <si>
    <t>ECOLE MATERNELLE PUBLIQUE JEAN MACE / ROSSET</t>
  </si>
  <si>
    <t>0326090170</t>
  </si>
  <si>
    <t>ce.0510565m@ac-reims.fr</t>
  </si>
  <si>
    <t>774215.7</t>
  </si>
  <si>
    <t>6908949.1</t>
  </si>
  <si>
    <t>49.2758667</t>
  </si>
  <si>
    <t>4.0197099</t>
  </si>
  <si>
    <t>0510566N</t>
  </si>
  <si>
    <t>ECOLE MATERNELLE PUBLIQUE JARD</t>
  </si>
  <si>
    <t>0326477776</t>
  </si>
  <si>
    <t>ce.0510566n@ac-reims.fr</t>
  </si>
  <si>
    <t>775354.9</t>
  </si>
  <si>
    <t>6906085.1</t>
  </si>
  <si>
    <t>49.2499892</t>
  </si>
  <si>
    <t>4.0348448</t>
  </si>
  <si>
    <t>0510567P</t>
  </si>
  <si>
    <t>ECOLE MATERNELLE PUBLIQUE CHARLES ARNOULD</t>
  </si>
  <si>
    <t>0326871655</t>
  </si>
  <si>
    <t>ce.0510567p@ac-reims.fr</t>
  </si>
  <si>
    <t>773715.2</t>
  </si>
  <si>
    <t>6907696.3</t>
  </si>
  <si>
    <t>49.2646633</t>
  </si>
  <si>
    <t>4.0126131</t>
  </si>
  <si>
    <t>0510568R</t>
  </si>
  <si>
    <t>ECOLE MATERNELLE PUBLIQUE ANQUETIL</t>
  </si>
  <si>
    <t>0326401679</t>
  </si>
  <si>
    <t>ce.0510568r@ac-reims.fr</t>
  </si>
  <si>
    <t>774512.8</t>
  </si>
  <si>
    <t>6907772.9</t>
  </si>
  <si>
    <t>49.2652594</t>
  </si>
  <si>
    <t>4.023582</t>
  </si>
  <si>
    <t>0510569S</t>
  </si>
  <si>
    <t>ECOLE MATERNELLE PUBLIQUE RAVEL FRANCHET</t>
  </si>
  <si>
    <t>0326061298</t>
  </si>
  <si>
    <t>ce.0510569s@ac-reims.fr</t>
  </si>
  <si>
    <t>774348.2</t>
  </si>
  <si>
    <t>6904744.1</t>
  </si>
  <si>
    <t>49.2380526</t>
  </si>
  <si>
    <t>4.0207834</t>
  </si>
  <si>
    <t>0510571U</t>
  </si>
  <si>
    <t>ECOLE MATERNELLE PUBLIQUE TOURNEBONNEAU</t>
  </si>
  <si>
    <t>0326855400</t>
  </si>
  <si>
    <t>ce.0510571u@ac-reims.fr</t>
  </si>
  <si>
    <t>775729.7</t>
  </si>
  <si>
    <t>6905144.4</t>
  </si>
  <si>
    <t>49.2414889</t>
  </si>
  <si>
    <t>4.0398212</t>
  </si>
  <si>
    <t>0510572V</t>
  </si>
  <si>
    <t>ECOLE MATERNELLE PUBLIQUE DOCTEUR ROUX</t>
  </si>
  <si>
    <t>0326861246</t>
  </si>
  <si>
    <t>ce.0510572v@ac-reims.fr</t>
  </si>
  <si>
    <t>774665.5</t>
  </si>
  <si>
    <t>6904160.6</t>
  </si>
  <si>
    <t>49.2327704</t>
  </si>
  <si>
    <t>4.0250353</t>
  </si>
  <si>
    <t>0510573W</t>
  </si>
  <si>
    <t>ECOLE MATERNELLE PUBLIQUE AVRANCHES</t>
  </si>
  <si>
    <t>0326042892</t>
  </si>
  <si>
    <t>ce.0510573w@ac-reims.fr</t>
  </si>
  <si>
    <t>774011.4</t>
  </si>
  <si>
    <t>6904584.5</t>
  </si>
  <si>
    <t>49.236657</t>
  </si>
  <si>
    <t>4.0161315</t>
  </si>
  <si>
    <t>0510575Y</t>
  </si>
  <si>
    <t>ECOLE MATERNELLE PUBLIQUE CLOVIS CHEZEL</t>
  </si>
  <si>
    <t>0326063079</t>
  </si>
  <si>
    <t>ce.0510575y@ac-reims.fr</t>
  </si>
  <si>
    <t>775253.7</t>
  </si>
  <si>
    <t>6904898.7</t>
  </si>
  <si>
    <t>49.2393364</t>
  </si>
  <si>
    <t>4.033242</t>
  </si>
  <si>
    <t>0510576Z</t>
  </si>
  <si>
    <t>0326853932</t>
  </si>
  <si>
    <t>ce.0510576z@ac-reims.fr</t>
  </si>
  <si>
    <t>776307.1</t>
  </si>
  <si>
    <t>6904406.6</t>
  </si>
  <si>
    <t>49.2347881</t>
  </si>
  <si>
    <t>4.047614</t>
  </si>
  <si>
    <t>0510577A</t>
  </si>
  <si>
    <t>ECOLE MATERNELLE PUBLIQUE BARTHOU</t>
  </si>
  <si>
    <t>0326061101</t>
  </si>
  <si>
    <t>ce.0510577a@ac-reims.fr</t>
  </si>
  <si>
    <t>775097.5</t>
  </si>
  <si>
    <t>6904338.4</t>
  </si>
  <si>
    <t>49.2343182</t>
  </si>
  <si>
    <t>4.0309972</t>
  </si>
  <si>
    <t>0510580D</t>
  </si>
  <si>
    <t>ECOLE MATERNELLE PUBLIQUE BRANLY</t>
  </si>
  <si>
    <t>0326683280</t>
  </si>
  <si>
    <t>ce.0510580d@ac-reims.fr</t>
  </si>
  <si>
    <t>799596.4</t>
  </si>
  <si>
    <t>6875293.6</t>
  </si>
  <si>
    <t>48.9698667</t>
  </si>
  <si>
    <t>4.3604094</t>
  </si>
  <si>
    <t>0510587L</t>
  </si>
  <si>
    <t>ECOLE MATERNELLE PUBLIQUE CLOVIS JACQUIERT</t>
  </si>
  <si>
    <t>0326654346</t>
  </si>
  <si>
    <t>ce.0510587l@ac-reims.fr</t>
  </si>
  <si>
    <t>799375.4</t>
  </si>
  <si>
    <t>6874695.2</t>
  </si>
  <si>
    <t>48.9645207</t>
  </si>
  <si>
    <t>4.3572508</t>
  </si>
  <si>
    <t>0510590P</t>
  </si>
  <si>
    <t>ECOLE MATERNELLE PUBLIQUE PAUL LAPIE VERBEAU</t>
  </si>
  <si>
    <t>0326640710</t>
  </si>
  <si>
    <t>ce.0510590p@ac-reims.fr</t>
  </si>
  <si>
    <t>800357.6</t>
  </si>
  <si>
    <t>48.9432553</t>
  </si>
  <si>
    <t>4.3701064</t>
  </si>
  <si>
    <t>0510600A</t>
  </si>
  <si>
    <t>0326683204</t>
  </si>
  <si>
    <t>ce.0510600a@ac-reims.fr</t>
  </si>
  <si>
    <t>798622.5</t>
  </si>
  <si>
    <t>6873415.4</t>
  </si>
  <si>
    <t>48.9531298</t>
  </si>
  <si>
    <t>4.3466718</t>
  </si>
  <si>
    <t>0510603D</t>
  </si>
  <si>
    <t>ECOLE MATERNELLE PUBLIQUE LAVOISIER</t>
  </si>
  <si>
    <t>0326643121</t>
  </si>
  <si>
    <t>ce.0510603d@ac-reims.fr</t>
  </si>
  <si>
    <t>799388.9</t>
  </si>
  <si>
    <t>6875328.4</t>
  </si>
  <si>
    <t>48.9702117</t>
  </si>
  <si>
    <t>4.3575838</t>
  </si>
  <si>
    <t>0510604E</t>
  </si>
  <si>
    <t>ECOLE MATERNELLE PUBLIQUE VICTOR HUGO</t>
  </si>
  <si>
    <t>0326683767</t>
  </si>
  <si>
    <t>ce.0510604e@ac-reims.fr</t>
  </si>
  <si>
    <t>799241.3</t>
  </si>
  <si>
    <t>6873485.8</t>
  </si>
  <si>
    <t>48.9536676</t>
  </si>
  <si>
    <t>4.3551362</t>
  </si>
  <si>
    <t>0510605F</t>
  </si>
  <si>
    <t>ECOLE MATERNELLE PUBLIQUE GERARD MOULIN</t>
  </si>
  <si>
    <t>0326683857</t>
  </si>
  <si>
    <t>ce.0510605f@ac-reims.fr</t>
  </si>
  <si>
    <t>798150.3</t>
  </si>
  <si>
    <t>6873036.5</t>
  </si>
  <si>
    <t>48.9497953</t>
  </si>
  <si>
    <t>4.3401374</t>
  </si>
  <si>
    <t>0510606G</t>
  </si>
  <si>
    <t>0326679514</t>
  </si>
  <si>
    <t>ce.0510606g@ac-reims.fr</t>
  </si>
  <si>
    <t>788278.2</t>
  </si>
  <si>
    <t>6882382.3</t>
  </si>
  <si>
    <t>49.0352545</t>
  </si>
  <si>
    <t>4.2073175</t>
  </si>
  <si>
    <t>51003</t>
  </si>
  <si>
    <t>AIGNY</t>
  </si>
  <si>
    <t>0510633L</t>
  </si>
  <si>
    <t>ECOLE MATERNELLE PUBLIQUE DOULCET</t>
  </si>
  <si>
    <t>0326681349</t>
  </si>
  <si>
    <t>ce.0510633l@ac-reims.fr</t>
  </si>
  <si>
    <t>800375.8</t>
  </si>
  <si>
    <t>6874078.4</t>
  </si>
  <si>
    <t>48.9588196</t>
  </si>
  <si>
    <t>4.3707651</t>
  </si>
  <si>
    <t>0510636P</t>
  </si>
  <si>
    <t>ECOLE MATERNELLE PUBLIQUE PRIEUR DE LA MARNE</t>
  </si>
  <si>
    <t>0326683856</t>
  </si>
  <si>
    <t>ce.0510636p@ac-reims.fr</t>
  </si>
  <si>
    <t>800038.6</t>
  </si>
  <si>
    <t>6873734.6</t>
  </si>
  <si>
    <t>48.9557811</t>
  </si>
  <si>
    <t>4.3660799</t>
  </si>
  <si>
    <t>0510651F</t>
  </si>
  <si>
    <t>ECOLE MATERNELLE PUBLIQUE ARC EN CIEL</t>
  </si>
  <si>
    <t>0326676387</t>
  </si>
  <si>
    <t>ce.0510651f@ac-reims.fr</t>
  </si>
  <si>
    <t>796108.2</t>
  </si>
  <si>
    <t>6864886.1</t>
  </si>
  <si>
    <t>48.8768194</t>
  </si>
  <si>
    <t>4.3104132</t>
  </si>
  <si>
    <t>51409</t>
  </si>
  <si>
    <t>NUISEMENT-SUR-COOLE</t>
  </si>
  <si>
    <t>0510709U</t>
  </si>
  <si>
    <t>0326608266</t>
  </si>
  <si>
    <t>ce.0510709u@ac-reims.fr</t>
  </si>
  <si>
    <t>838399.8</t>
  </si>
  <si>
    <t>6889716.4</t>
  </si>
  <si>
    <t>49.0923343</t>
  </si>
  <si>
    <t>4.894986</t>
  </si>
  <si>
    <t>51507</t>
  </si>
  <si>
    <t>0510712X</t>
  </si>
  <si>
    <t>ECOLE MATERNELLE PUBLIQUE ROBERT LANCELOT</t>
  </si>
  <si>
    <t>0326608367</t>
  </si>
  <si>
    <t>ce.0510712x@ac-reims.fr</t>
  </si>
  <si>
    <t>840225.5</t>
  </si>
  <si>
    <t>6890022.1</t>
  </si>
  <si>
    <t>49.0946856</t>
  </si>
  <si>
    <t>4.9200757</t>
  </si>
  <si>
    <t>0510755U</t>
  </si>
  <si>
    <t>0326742266</t>
  </si>
  <si>
    <t>ce.0510755u@ac-reims.fr</t>
  </si>
  <si>
    <t>816791.8</t>
  </si>
  <si>
    <t>6847741.7</t>
  </si>
  <si>
    <t>48.7192405</t>
  </si>
  <si>
    <t>4.5876604</t>
  </si>
  <si>
    <t>51649</t>
  </si>
  <si>
    <t>0511105Z</t>
  </si>
  <si>
    <t>CIRCONSCRIPTION 1ER DEGRE IEN VITRY LE FRANCOIS</t>
  </si>
  <si>
    <t>0510758X</t>
  </si>
  <si>
    <t>0326741728</t>
  </si>
  <si>
    <t>ce.0510758x@ac-reims.fr</t>
  </si>
  <si>
    <t>816788.9</t>
  </si>
  <si>
    <t>6848683.8</t>
  </si>
  <si>
    <t>48.7277128</t>
  </si>
  <si>
    <t>4.5878785</t>
  </si>
  <si>
    <t>0510761A</t>
  </si>
  <si>
    <t>ECOLE MATERNELLE PUBLIQUE P ET M.CURIE</t>
  </si>
  <si>
    <t>0326740699</t>
  </si>
  <si>
    <t>ce.0510761a@ac-reims.fr</t>
  </si>
  <si>
    <t>816229.5</t>
  </si>
  <si>
    <t>6847770.5</t>
  </si>
  <si>
    <t>48.7196009</t>
  </si>
  <si>
    <t>4.5800264</t>
  </si>
  <si>
    <t>0510780W</t>
  </si>
  <si>
    <t>0326746997</t>
  </si>
  <si>
    <t>ce.0510780w@ac-reims.fr</t>
  </si>
  <si>
    <t>816899.5</t>
  </si>
  <si>
    <t>48.704341</t>
  </si>
  <si>
    <t>4.5886716</t>
  </si>
  <si>
    <t>51262</t>
  </si>
  <si>
    <t>0510839K</t>
  </si>
  <si>
    <t>0326742472</t>
  </si>
  <si>
    <t>ce.0510839k@ac-reims.fr</t>
  </si>
  <si>
    <t>830224.4</t>
  </si>
  <si>
    <t>6839063.8</t>
  </si>
  <si>
    <t>48.638637</t>
  </si>
  <si>
    <t>4.7675642</t>
  </si>
  <si>
    <t>51286</t>
  </si>
  <si>
    <t>HAUTEVILLE</t>
  </si>
  <si>
    <t>0510896X</t>
  </si>
  <si>
    <t>ECOLE MATERNELLE PUBLIQUE JACQUES ADNET</t>
  </si>
  <si>
    <t>0326732137</t>
  </si>
  <si>
    <t>ce.0510896x@ac-reims.fr</t>
  </si>
  <si>
    <t>840509.8</t>
  </si>
  <si>
    <t>6855693.1</t>
  </si>
  <si>
    <t>48.7860106</t>
  </si>
  <si>
    <t>4.9125837</t>
  </si>
  <si>
    <t>51531</t>
  </si>
  <si>
    <t>0510912P</t>
  </si>
  <si>
    <t>ECOLE MATERNELLE PUBLIQUE LOUISE DE SAVOIE</t>
  </si>
  <si>
    <t>0326552572</t>
  </si>
  <si>
    <t>ce.0510912p@ac-reims.fr</t>
  </si>
  <si>
    <t>769876.9</t>
  </si>
  <si>
    <t>6883269.8</t>
  </si>
  <si>
    <t>49.0455001</t>
  </si>
  <si>
    <t>3.9558309</t>
  </si>
  <si>
    <t>51230</t>
  </si>
  <si>
    <t>0511100U</t>
  </si>
  <si>
    <t>CIRCONSCRIPTION 1ER DEGRE IEN EPERNAY</t>
  </si>
  <si>
    <t>0510913R</t>
  </si>
  <si>
    <t>ECOLE MATERNELLE PUBLIQUE JANCELINS</t>
  </si>
  <si>
    <t>0326544584</t>
  </si>
  <si>
    <t>ce.0510913r@ac-reims.fr</t>
  </si>
  <si>
    <t>769972.7</t>
  </si>
  <si>
    <t>6882489.5</t>
  </si>
  <si>
    <t>49.038474</t>
  </si>
  <si>
    <t>3.9570118</t>
  </si>
  <si>
    <t>0510914S</t>
  </si>
  <si>
    <t>ECOLE MATERNELLE PUBLIQUE JARDIN D HORTICULTURE</t>
  </si>
  <si>
    <t>0326541907</t>
  </si>
  <si>
    <t>ce.0510914s@ac-reims.fr</t>
  </si>
  <si>
    <t>769564.4</t>
  </si>
  <si>
    <t>6882031.3</t>
  </si>
  <si>
    <t>49.0343987</t>
  </si>
  <si>
    <t>3.9513526</t>
  </si>
  <si>
    <t>0510915T</t>
  </si>
  <si>
    <t>ECOLE MATERNELLE PUBLIQUE LANGEVIN</t>
  </si>
  <si>
    <t>0326553244</t>
  </si>
  <si>
    <t>ce.0510915t@ac-reims.fr</t>
  </si>
  <si>
    <t>769564.7</t>
  </si>
  <si>
    <t>6883027.9</t>
  </si>
  <si>
    <t>49.0433591</t>
  </si>
  <si>
    <t>3.9515209</t>
  </si>
  <si>
    <t>0510916U</t>
  </si>
  <si>
    <t>ECOLE MATERNELLE PUBLIQUE SAINTONGE</t>
  </si>
  <si>
    <t>0326541729</t>
  </si>
  <si>
    <t>ce.0510916u@ac-reims.fr</t>
  </si>
  <si>
    <t>770152.5</t>
  </si>
  <si>
    <t>6881819.1</t>
  </si>
  <si>
    <t>49.0324268</t>
  </si>
  <si>
    <t>3.9593593</t>
  </si>
  <si>
    <t>0510924C</t>
  </si>
  <si>
    <t>0326584062</t>
  </si>
  <si>
    <t>ce.0510924c@ac-reims.fr</t>
  </si>
  <si>
    <t>764334.1</t>
  </si>
  <si>
    <t>6886373.4</t>
  </si>
  <si>
    <t>49.0739838</t>
  </si>
  <si>
    <t>3.880492</t>
  </si>
  <si>
    <t>51204</t>
  </si>
  <si>
    <t>DAMERY</t>
  </si>
  <si>
    <t>0510926E</t>
  </si>
  <si>
    <t>0326556507</t>
  </si>
  <si>
    <t>ce.0510926e@ac-reims.fr</t>
  </si>
  <si>
    <t>767978.7</t>
  </si>
  <si>
    <t>6884318.2</t>
  </si>
  <si>
    <t>49.0551301</t>
  </si>
  <si>
    <t>3.9300371</t>
  </si>
  <si>
    <t>51344</t>
  </si>
  <si>
    <t>MARDEUIL</t>
  </si>
  <si>
    <t>0510938T</t>
  </si>
  <si>
    <t>0326579587</t>
  </si>
  <si>
    <t>ce.0510938t@ac-reims.fr</t>
  </si>
  <si>
    <t>774022.8</t>
  </si>
  <si>
    <t>6874972.9</t>
  </si>
  <si>
    <t>48.9704363</t>
  </si>
  <si>
    <t>4.0110826</t>
  </si>
  <si>
    <t>51029</t>
  </si>
  <si>
    <t>0510948D</t>
  </si>
  <si>
    <t>0326579312</t>
  </si>
  <si>
    <t>ce.0510948d@ac-reims.fr</t>
  </si>
  <si>
    <t>775625.2</t>
  </si>
  <si>
    <t>6872496.3</t>
  </si>
  <si>
    <t>48.9479812</t>
  </si>
  <si>
    <t>4.0325251</t>
  </si>
  <si>
    <t>51367</t>
  </si>
  <si>
    <t>LE MESNIL-SUR-OGER</t>
  </si>
  <si>
    <t>0510960S</t>
  </si>
  <si>
    <t>0326554342</t>
  </si>
  <si>
    <t>ce.0510960s@ac-reims.fr</t>
  </si>
  <si>
    <t>773522.1</t>
  </si>
  <si>
    <t>6884179.7</t>
  </si>
  <si>
    <t>49.0532738</t>
  </si>
  <si>
    <t>4.005846</t>
  </si>
  <si>
    <t>51030</t>
  </si>
  <si>
    <t>0510977K</t>
  </si>
  <si>
    <t>0326553200</t>
  </si>
  <si>
    <t>ce.0510977k@ac-reims.fr</t>
  </si>
  <si>
    <t>770667.6</t>
  </si>
  <si>
    <t>6885320.9</t>
  </si>
  <si>
    <t>49.0638548</t>
  </si>
  <si>
    <t>3.9669892</t>
  </si>
  <si>
    <t>51210</t>
  </si>
  <si>
    <t>DIZY</t>
  </si>
  <si>
    <t>0510980N</t>
  </si>
  <si>
    <t>ECOLE MATERNELLE PUBLIQUE G.CAGNEAUX</t>
  </si>
  <si>
    <t>0326552727</t>
  </si>
  <si>
    <t>ce.0510980n@ac-reims.fr</t>
  </si>
  <si>
    <t>770594.8</t>
  </si>
  <si>
    <t>6883847.6</t>
  </si>
  <si>
    <t>49.0506166</t>
  </si>
  <si>
    <t>3.9657466</t>
  </si>
  <si>
    <t>51663</t>
  </si>
  <si>
    <t>MAGENTA</t>
  </si>
  <si>
    <t>0510985U</t>
  </si>
  <si>
    <t>0326594294</t>
  </si>
  <si>
    <t>ce.0510985u@ac-reims.fr</t>
  </si>
  <si>
    <t>768943.4</t>
  </si>
  <si>
    <t>49.0821955</t>
  </si>
  <si>
    <t>3.9437283</t>
  </si>
  <si>
    <t>51287</t>
  </si>
  <si>
    <t>HAUTVILLERS</t>
  </si>
  <si>
    <t>0511027P</t>
  </si>
  <si>
    <t>ECOLE MATERNELLE PUBLIQUE COOK-VASCO DE GAMA</t>
  </si>
  <si>
    <t>0326861244</t>
  </si>
  <si>
    <t>ce.0511027p@ac-reims.fr</t>
  </si>
  <si>
    <t>775248.3</t>
  </si>
  <si>
    <t>6903663.6</t>
  </si>
  <si>
    <t>49.2282345</t>
  </si>
  <si>
    <t>4.0329461</t>
  </si>
  <si>
    <t>0511028R</t>
  </si>
  <si>
    <t>ECOLE MATERNELLE PUBLIQUE LA CRAYERE EPERNAY</t>
  </si>
  <si>
    <t>0326549280</t>
  </si>
  <si>
    <t>ce.0511028r@ac-reims.fr</t>
  </si>
  <si>
    <t>770710.7</t>
  </si>
  <si>
    <t>6882393.1</t>
  </si>
  <si>
    <t>49.0375265</t>
  </si>
  <si>
    <t>3.9670882</t>
  </si>
  <si>
    <t>0511030T</t>
  </si>
  <si>
    <t>0326975187</t>
  </si>
  <si>
    <t>ce.0511030t@ac-reims.fr</t>
  </si>
  <si>
    <t>777645.2</t>
  </si>
  <si>
    <t>6917224.9</t>
  </si>
  <si>
    <t>49.3498455</t>
  </si>
  <si>
    <t>4.0683633</t>
  </si>
  <si>
    <t>51075</t>
  </si>
  <si>
    <t>BOURGOGNE</t>
  </si>
  <si>
    <t>0511031U</t>
  </si>
  <si>
    <t>ECOLE MATERNELLE PUBLIQUE JEAN ROSTAND</t>
  </si>
  <si>
    <t>0326685961</t>
  </si>
  <si>
    <t>ce.0511031u@ac-reims.fr</t>
  </si>
  <si>
    <t>798920.7</t>
  </si>
  <si>
    <t>6871618.9</t>
  </si>
  <si>
    <t>48.9369314</t>
  </si>
  <si>
    <t>4.3503234</t>
  </si>
  <si>
    <t>51160</t>
  </si>
  <si>
    <t>COMPERTRIX</t>
  </si>
  <si>
    <t>0511032V</t>
  </si>
  <si>
    <t>0326666178</t>
  </si>
  <si>
    <t>ce.0511032v@ac-reims.fr</t>
  </si>
  <si>
    <t>811099.1</t>
  </si>
  <si>
    <t>6877573.8</t>
  </si>
  <si>
    <t>48.9884821</t>
  </si>
  <si>
    <t>4.5180893</t>
  </si>
  <si>
    <t>51193</t>
  </si>
  <si>
    <t>COURTISOLS</t>
  </si>
  <si>
    <t>0511033W</t>
  </si>
  <si>
    <t>ECOLE MATERNELLE PUBLIQUE LES TILLEULS</t>
  </si>
  <si>
    <t>0326683297</t>
  </si>
  <si>
    <t>ce.0511033w@ac-reims.fr</t>
  </si>
  <si>
    <t>796518.4</t>
  </si>
  <si>
    <t>6874406.2</t>
  </si>
  <si>
    <t>48.9623575</t>
  </si>
  <si>
    <t>4.3181719</t>
  </si>
  <si>
    <t>51242</t>
  </si>
  <si>
    <t>0511034X</t>
  </si>
  <si>
    <t>0326036166</t>
  </si>
  <si>
    <t>ce.0511034x@ac-reims.fr</t>
  </si>
  <si>
    <t>766464.7</t>
  </si>
  <si>
    <t>6905867.9</t>
  </si>
  <si>
    <t>49.2490223</t>
  </si>
  <si>
    <t>3.9127333</t>
  </si>
  <si>
    <t>51282</t>
  </si>
  <si>
    <t>0511035Y</t>
  </si>
  <si>
    <t>ECOLE MATERNELLE PUBLIQUE DESBUREAUX-CHARBONNEAUX</t>
  </si>
  <si>
    <t>0326092578</t>
  </si>
  <si>
    <t>ce.0511035y@ac-reims.fr</t>
  </si>
  <si>
    <t>6908644.3</t>
  </si>
  <si>
    <t>49.2730346</t>
  </si>
  <si>
    <t>4.0305126</t>
  </si>
  <si>
    <t>0511036Z</t>
  </si>
  <si>
    <t>ECOLE MATERNELLE PUBLIQUE CHARPENTIER</t>
  </si>
  <si>
    <t>0326093880</t>
  </si>
  <si>
    <t>ce.0511036z@ac-reims.fr</t>
  </si>
  <si>
    <t>774119.3</t>
  </si>
  <si>
    <t>49.2785017</t>
  </si>
  <si>
    <t>4.0184372</t>
  </si>
  <si>
    <t>0511118N</t>
  </si>
  <si>
    <t>ECOLE MATERNELLE PUBLIQUE CHARLES PEGUY</t>
  </si>
  <si>
    <t>0326090865</t>
  </si>
  <si>
    <t>ce.0511118n@ac-reims.fr</t>
  </si>
  <si>
    <t>6909706.2</t>
  </si>
  <si>
    <t>49.2825889</t>
  </si>
  <si>
    <t>4.029645</t>
  </si>
  <si>
    <t>0511119P</t>
  </si>
  <si>
    <t>0326599191</t>
  </si>
  <si>
    <t>ce.0511119p@ac-reims.fr</t>
  </si>
  <si>
    <t>763309.3</t>
  </si>
  <si>
    <t>49.0118816</t>
  </si>
  <si>
    <t>3.8654298</t>
  </si>
  <si>
    <t>51002</t>
  </si>
  <si>
    <t>SAINT-MARTIN-D'ABLOIS</t>
  </si>
  <si>
    <t>0511120R</t>
  </si>
  <si>
    <t>ECOLE MATERNELLE PUBLIQUE LES LIMONIERES</t>
  </si>
  <si>
    <t>0326806511</t>
  </si>
  <si>
    <t>ce.0511120r@ac-reims.fr</t>
  </si>
  <si>
    <t>753111.9</t>
  </si>
  <si>
    <t>6846596.1</t>
  </si>
  <si>
    <t>48.7173137</t>
  </si>
  <si>
    <t>3.7219346</t>
  </si>
  <si>
    <t>0511183J</t>
  </si>
  <si>
    <t>0326538105</t>
  </si>
  <si>
    <t>ce.0511183j@ac-reims.fr</t>
  </si>
  <si>
    <t>782066.6</t>
  </si>
  <si>
    <t>6883581.4</t>
  </si>
  <si>
    <t>49.0468592</t>
  </si>
  <si>
    <t>4.1226109</t>
  </si>
  <si>
    <t>51576</t>
  </si>
  <si>
    <t>TOURS-SUR-MARNE</t>
  </si>
  <si>
    <t>0511231L</t>
  </si>
  <si>
    <t>ECOLE MATERNELLE PUBLIQUE TROIS FONTAINES</t>
  </si>
  <si>
    <t>0326092194</t>
  </si>
  <si>
    <t>ce.0511231l@ac-reims.fr</t>
  </si>
  <si>
    <t>773498.1</t>
  </si>
  <si>
    <t>6909077.9</t>
  </si>
  <si>
    <t>49.2771073</t>
  </si>
  <si>
    <t>4.0098739</t>
  </si>
  <si>
    <t>0511234P</t>
  </si>
  <si>
    <t>0672707681</t>
  </si>
  <si>
    <t>ce.0511234p@ac-reims.fr</t>
  </si>
  <si>
    <t>796108.5</t>
  </si>
  <si>
    <t>6877108.2</t>
  </si>
  <si>
    <t>48.9867125</t>
  </si>
  <si>
    <t>4.3131885</t>
  </si>
  <si>
    <t>51453</t>
  </si>
  <si>
    <t>RECY</t>
  </si>
  <si>
    <t>0511237T</t>
  </si>
  <si>
    <t>0326035096</t>
  </si>
  <si>
    <t>ce.0511237t@ac-reims.fr</t>
  </si>
  <si>
    <t>783352.5</t>
  </si>
  <si>
    <t>6919587.7</t>
  </si>
  <si>
    <t>49.3703623</t>
  </si>
  <si>
    <t>4.1473549</t>
  </si>
  <si>
    <t>51074</t>
  </si>
  <si>
    <t>BOULT-SUR-SUIPPE</t>
  </si>
  <si>
    <t>0511239V</t>
  </si>
  <si>
    <t>ECOLE MATERNELLE PUBLIQUE VALLEE SAINT-PIERRE</t>
  </si>
  <si>
    <t>0326640730</t>
  </si>
  <si>
    <t>ce.0511239v@ac-reims.fr</t>
  </si>
  <si>
    <t>800994.9</t>
  </si>
  <si>
    <t>6874794.6</t>
  </si>
  <si>
    <t>48.965162</t>
  </si>
  <si>
    <t>4.3793889</t>
  </si>
  <si>
    <t>0511240W</t>
  </si>
  <si>
    <t>0326576902</t>
  </si>
  <si>
    <t>ce.0511240w@ac-reims.fr</t>
  </si>
  <si>
    <t>6876605.7</t>
  </si>
  <si>
    <t>48.9853127</t>
  </si>
  <si>
    <t>3.9879552</t>
  </si>
  <si>
    <t>51196</t>
  </si>
  <si>
    <t>CRAMANT</t>
  </si>
  <si>
    <t>0511242Y</t>
  </si>
  <si>
    <t>ECOLE MATERNELLE PUBLIQUE DE L'HIPPODROME</t>
  </si>
  <si>
    <t>0326084843</t>
  </si>
  <si>
    <t>ce.0511242y@ac-reims.fr</t>
  </si>
  <si>
    <t>773258.4</t>
  </si>
  <si>
    <t>6904227.3</t>
  </si>
  <si>
    <t>49.2335327</t>
  </si>
  <si>
    <t>4.0057319</t>
  </si>
  <si>
    <t>0511243Z</t>
  </si>
  <si>
    <t>ECOLE MATERNELLE PUBLIQUE DU HAMOIS LOUIS PASTEUR</t>
  </si>
  <si>
    <t>0326720979</t>
  </si>
  <si>
    <t>ce.0511243z@ac-reims.fr</t>
  </si>
  <si>
    <t>816725.3</t>
  </si>
  <si>
    <t>48.730118</t>
  </si>
  <si>
    <t>4.5870868</t>
  </si>
  <si>
    <t>0511312Z</t>
  </si>
  <si>
    <t>0326526162</t>
  </si>
  <si>
    <t>ce.0511312z@ac-reims.fr</t>
  </si>
  <si>
    <t>6883430.4</t>
  </si>
  <si>
    <t>49.0462655</t>
  </si>
  <si>
    <t>4.0376375</t>
  </si>
  <si>
    <t>51347</t>
  </si>
  <si>
    <t>MAREUIL-SUR-AY</t>
  </si>
  <si>
    <t>0511314B</t>
  </si>
  <si>
    <t>0326487300</t>
  </si>
  <si>
    <t>ce.0511314b@ac-reims.fr</t>
  </si>
  <si>
    <t>795701.3</t>
  </si>
  <si>
    <t>6911607.4</t>
  </si>
  <si>
    <t>49.2969049</t>
  </si>
  <si>
    <t>4.315478</t>
  </si>
  <si>
    <t>51440</t>
  </si>
  <si>
    <t>0511321J</t>
  </si>
  <si>
    <t>ECOLE MATERNELLE PUBLIQUE MARCEL BENE</t>
  </si>
  <si>
    <t>0326029559</t>
  </si>
  <si>
    <t>ce.0511321j@ac-reims.fr</t>
  </si>
  <si>
    <t>764649.9</t>
  </si>
  <si>
    <t>6908752.9</t>
  </si>
  <si>
    <t>49.2751419</t>
  </si>
  <si>
    <t>3.8882592</t>
  </si>
  <si>
    <t>51391</t>
  </si>
  <si>
    <t>MUIZON</t>
  </si>
  <si>
    <t>0511403Y</t>
  </si>
  <si>
    <t>ECOLE MATERNELLE PUBLIQUE PAULINE KERGOMARD</t>
  </si>
  <si>
    <t>0326090285</t>
  </si>
  <si>
    <t>ce.0511403y@ac-reims.fr</t>
  </si>
  <si>
    <t>772147.9</t>
  </si>
  <si>
    <t>6907439.6</t>
  </si>
  <si>
    <t>49.2625346</t>
  </si>
  <si>
    <t>3.9910414</t>
  </si>
  <si>
    <t>0511410F</t>
  </si>
  <si>
    <t>ECOLE MATERNELLE PUBLIQUE PRE-AUX-COUDES - RIVE DROITE</t>
  </si>
  <si>
    <t>0326517364</t>
  </si>
  <si>
    <t>ce.0511410f@ac-reims.fr</t>
  </si>
  <si>
    <t>6883874.5</t>
  </si>
  <si>
    <t>49.0508186</t>
  </si>
  <si>
    <t>3.9706919</t>
  </si>
  <si>
    <t>0511414K</t>
  </si>
  <si>
    <t>ECOLE MATERNELLE PUBLIQUE GILBERTE DROIT</t>
  </si>
  <si>
    <t>0326081564</t>
  </si>
  <si>
    <t>ce.0511414k@ac-reims.fr</t>
  </si>
  <si>
    <t>773530.1</t>
  </si>
  <si>
    <t>6904835.4</t>
  </si>
  <si>
    <t>49.2389678</t>
  </si>
  <si>
    <t>4.0095683</t>
  </si>
  <si>
    <t>0511415L</t>
  </si>
  <si>
    <t>ECOLE MATERNELLE PUBLIQUE DANUBE</t>
  </si>
  <si>
    <t>0326077370</t>
  </si>
  <si>
    <t>ce.0511415l@ac-reims.fr</t>
  </si>
  <si>
    <t>777537.8</t>
  </si>
  <si>
    <t>49.2545095</t>
  </si>
  <si>
    <t>4.0649174</t>
  </si>
  <si>
    <t>0511416M</t>
  </si>
  <si>
    <t>ECOLE MATERNELLE PUBLIQUE LA PEROUSE</t>
  </si>
  <si>
    <t>0326064372</t>
  </si>
  <si>
    <t>ce.0511416m@ac-reims.fr</t>
  </si>
  <si>
    <t>775551.4</t>
  </si>
  <si>
    <t>6902933.9</t>
  </si>
  <si>
    <t>49.2216393</t>
  </si>
  <si>
    <t>4.0369748</t>
  </si>
  <si>
    <t>0511419R</t>
  </si>
  <si>
    <t>0326823256</t>
  </si>
  <si>
    <t>ce.0511419r@ac-reims.fr</t>
  </si>
  <si>
    <t>776675.5</t>
  </si>
  <si>
    <t>6902925.4</t>
  </si>
  <si>
    <t>49.2214292</t>
  </si>
  <si>
    <t>4.0524001</t>
  </si>
  <si>
    <t>51172</t>
  </si>
  <si>
    <t>0511421T</t>
  </si>
  <si>
    <t>ECOLE MATERNELLE PUBLIQUE PIERRE SEMARD</t>
  </si>
  <si>
    <t>0326640624</t>
  </si>
  <si>
    <t>ce.0511421t@ac-reims.fr</t>
  </si>
  <si>
    <t>798111.9</t>
  </si>
  <si>
    <t>6872610.2</t>
  </si>
  <si>
    <t>48.9459683</t>
  </si>
  <si>
    <t>4.3395145</t>
  </si>
  <si>
    <t>0511422U</t>
  </si>
  <si>
    <t>0326427650</t>
  </si>
  <si>
    <t>ce.0511422u@ac-reims.fr</t>
  </si>
  <si>
    <t>759740.9</t>
  </si>
  <si>
    <t>6831967.6</t>
  </si>
  <si>
    <t>48.5851609</t>
  </si>
  <si>
    <t>3.8099951</t>
  </si>
  <si>
    <t>51009</t>
  </si>
  <si>
    <t>0511443S</t>
  </si>
  <si>
    <t>ECOLE MATERNELLE PUBLIQUE DE LA SEMOIGNE</t>
  </si>
  <si>
    <t>0326598823</t>
  </si>
  <si>
    <t>ce.0511443s@ac-reims.fr</t>
  </si>
  <si>
    <t>749071.6</t>
  </si>
  <si>
    <t>6888364.9</t>
  </si>
  <si>
    <t>49.093238</t>
  </si>
  <si>
    <t>3.6718493</t>
  </si>
  <si>
    <t>51609</t>
  </si>
  <si>
    <t>VERNEUIL</t>
  </si>
  <si>
    <t>0511445U</t>
  </si>
  <si>
    <t>ECOLE MATERNELLE PUBLIQUE GALILEE</t>
  </si>
  <si>
    <t>0326863088</t>
  </si>
  <si>
    <t>ce.0511445u@ac-reims.fr</t>
  </si>
  <si>
    <t>773486.3</t>
  </si>
  <si>
    <t>6903429.2</t>
  </si>
  <si>
    <t>49.2263322</t>
  </si>
  <si>
    <t>4.0087204</t>
  </si>
  <si>
    <t>0511447W</t>
  </si>
  <si>
    <t>ECOLE MATERNELLE PUBLIQUE RUISSELET</t>
  </si>
  <si>
    <t>0326826167</t>
  </si>
  <si>
    <t>ce.0511447w@ac-reims.fr</t>
  </si>
  <si>
    <t>775592.9</t>
  </si>
  <si>
    <t>6905571.4</t>
  </si>
  <si>
    <t>49.2453434</t>
  </si>
  <si>
    <t>4.0380202</t>
  </si>
  <si>
    <t>0511450Z</t>
  </si>
  <si>
    <t>0326042204</t>
  </si>
  <si>
    <t>ce.0511450z@ac-reims.fr</t>
  </si>
  <si>
    <t>772575.5</t>
  </si>
  <si>
    <t>6905342.1</t>
  </si>
  <si>
    <t>49.2436317</t>
  </si>
  <si>
    <t>3.9965508</t>
  </si>
  <si>
    <t>0511451A</t>
  </si>
  <si>
    <t>ECOLE MATERNELLE PUBLIQUE CDT J.YVES COUSTEAU</t>
  </si>
  <si>
    <t>0326641468</t>
  </si>
  <si>
    <t>ce.0511451a@ac-reims.fr</t>
  </si>
  <si>
    <t>803232.2</t>
  </si>
  <si>
    <t>48.9198459</t>
  </si>
  <si>
    <t>4.4087212</t>
  </si>
  <si>
    <t>51525</t>
  </si>
  <si>
    <t>SARRY</t>
  </si>
  <si>
    <t>0511462M</t>
  </si>
  <si>
    <t>0326591415</t>
  </si>
  <si>
    <t>ce.0511462m@ac-reims.fr</t>
  </si>
  <si>
    <t>758855.5</t>
  </si>
  <si>
    <t>6869557.1</t>
  </si>
  <si>
    <t>48.9233049</t>
  </si>
  <si>
    <t>3.8031751</t>
  </si>
  <si>
    <t>51381</t>
  </si>
  <si>
    <t>0511498B</t>
  </si>
  <si>
    <t>0326491505</t>
  </si>
  <si>
    <t>ce.0511498b@ac-reims.fr</t>
  </si>
  <si>
    <t>782679.2</t>
  </si>
  <si>
    <t>6900616.1</t>
  </si>
  <si>
    <t>49.1999229</t>
  </si>
  <si>
    <t>4.1343369</t>
  </si>
  <si>
    <t>51536</t>
  </si>
  <si>
    <t>SILLERY</t>
  </si>
  <si>
    <t>0511501E</t>
  </si>
  <si>
    <t>ECOLE MATERNELLE PUBLIQUE PROVENCAUX/AUVERGNATS</t>
  </si>
  <si>
    <t>0326862774</t>
  </si>
  <si>
    <t>ce.0511501e@ac-reims.fr</t>
  </si>
  <si>
    <t>773470.2</t>
  </si>
  <si>
    <t>6904023.1</t>
  </si>
  <si>
    <t>49.2316728</t>
  </si>
  <si>
    <t>4.0086035</t>
  </si>
  <si>
    <t>0511514U</t>
  </si>
  <si>
    <t>ECOLE MATERNELLE PUBLIQUE BELLE NOUE</t>
  </si>
  <si>
    <t>0326545467</t>
  </si>
  <si>
    <t>ce.0511514u@ac-reims.fr</t>
  </si>
  <si>
    <t>771684.5</t>
  </si>
  <si>
    <t>6882159.4</t>
  </si>
  <si>
    <t>49.0353173</t>
  </si>
  <si>
    <t>3.9803656</t>
  </si>
  <si>
    <t>0511515V</t>
  </si>
  <si>
    <t>0326615356</t>
  </si>
  <si>
    <t>ce.0511515v@ac-reims.fr</t>
  </si>
  <si>
    <t>766283.2</t>
  </si>
  <si>
    <t>6915777.2</t>
  </si>
  <si>
    <t>49.3381138</t>
  </si>
  <si>
    <t>3.9118124</t>
  </si>
  <si>
    <t>51291</t>
  </si>
  <si>
    <t>HERMONVILLE</t>
  </si>
  <si>
    <t>0511518Y</t>
  </si>
  <si>
    <t>ECOLE MATERNELLE PUBLIQUE DU PARC DE LA FONTAINE</t>
  </si>
  <si>
    <t>0326482125</t>
  </si>
  <si>
    <t>ce.0511518y@ac-reims.fr</t>
  </si>
  <si>
    <t>758949.6</t>
  </si>
  <si>
    <t>6910703.4</t>
  </si>
  <si>
    <t>49.293226</t>
  </si>
  <si>
    <t>3.8102205</t>
  </si>
  <si>
    <t>51308</t>
  </si>
  <si>
    <t>JONCHERY-SUR-VESLE</t>
  </si>
  <si>
    <t>0511519Z</t>
  </si>
  <si>
    <t>0326618248</t>
  </si>
  <si>
    <t>ce.0511519z@ac-reims.fr</t>
  </si>
  <si>
    <t>758684.3</t>
  </si>
  <si>
    <t>6898513.7</t>
  </si>
  <si>
    <t>49.1836719</t>
  </si>
  <si>
    <t>3.8048667</t>
  </si>
  <si>
    <t>51624</t>
  </si>
  <si>
    <t>VILLE-EN-TARDENOIS</t>
  </si>
  <si>
    <t>0511545C</t>
  </si>
  <si>
    <t>0326610142</t>
  </si>
  <si>
    <t>ce.0511545c@ac-reims.fr</t>
  </si>
  <si>
    <t>771398.8</t>
  </si>
  <si>
    <t>6916842.3</t>
  </si>
  <si>
    <t>49.3471357</t>
  </si>
  <si>
    <t>3.9823594</t>
  </si>
  <si>
    <t>51329</t>
  </si>
  <si>
    <t>LOIVRE</t>
  </si>
  <si>
    <t>0511547E</t>
  </si>
  <si>
    <t>0326492611</t>
  </si>
  <si>
    <t>ce.0511547e@ac-reims.fr</t>
  </si>
  <si>
    <t>768176.6</t>
  </si>
  <si>
    <t>6900697.7</t>
  </si>
  <si>
    <t>49.2023652</t>
  </si>
  <si>
    <t>3.9353989</t>
  </si>
  <si>
    <t>51622</t>
  </si>
  <si>
    <t>VILLE-DOMMANGE</t>
  </si>
  <si>
    <t>0511550H</t>
  </si>
  <si>
    <t>ECOLE MATERNELLE PUBLIQUE SAINT PIERRE</t>
  </si>
  <si>
    <t>0326806696</t>
  </si>
  <si>
    <t>ce.0511550h@ac-reims.fr</t>
  </si>
  <si>
    <t>754076.5</t>
  </si>
  <si>
    <t>6846964.6</t>
  </si>
  <si>
    <t>48.7205479</t>
  </si>
  <si>
    <t>3.735092</t>
  </si>
  <si>
    <t>0511551J</t>
  </si>
  <si>
    <t>ECOLE MATERNELLE PUBLIQUE MAIRIE</t>
  </si>
  <si>
    <t>0326822242</t>
  </si>
  <si>
    <t>ce.0511551j@ac-reims.fr</t>
  </si>
  <si>
    <t>779668.4</t>
  </si>
  <si>
    <t>6902080.2</t>
  </si>
  <si>
    <t>49.2134659</t>
  </si>
  <si>
    <t>4.093313</t>
  </si>
  <si>
    <t>51562</t>
  </si>
  <si>
    <t>TAISSY</t>
  </si>
  <si>
    <t>0511554M</t>
  </si>
  <si>
    <t>0326553882</t>
  </si>
  <si>
    <t>ce.0511554m@ac-reims.fr</t>
  </si>
  <si>
    <t>768761.9</t>
  </si>
  <si>
    <t>6880396.2</t>
  </si>
  <si>
    <t>49.0197837</t>
  </si>
  <si>
    <t>3.9401125</t>
  </si>
  <si>
    <t>51431</t>
  </si>
  <si>
    <t>PIERRY</t>
  </si>
  <si>
    <t>0511558S</t>
  </si>
  <si>
    <t>ECOLE MATERNELLE PUBLIQUE CROIX JEAN ROBERT</t>
  </si>
  <si>
    <t>0326643173</t>
  </si>
  <si>
    <t>ce.0511558s@ac-reims.fr</t>
  </si>
  <si>
    <t>801704.6</t>
  </si>
  <si>
    <t>6871745.3</t>
  </si>
  <si>
    <t>48.9376338</t>
  </si>
  <si>
    <t>4.3883478</t>
  </si>
  <si>
    <t>0511577M</t>
  </si>
  <si>
    <t>ECOLE MATERNELLE PUBLIQUE RAOUL DUFY/CAVARROT</t>
  </si>
  <si>
    <t>0326365340</t>
  </si>
  <si>
    <t>ce.0511577m@ac-reims.fr</t>
  </si>
  <si>
    <t>773905.1</t>
  </si>
  <si>
    <t>6903223.4</t>
  </si>
  <si>
    <t>49.224434</t>
  </si>
  <si>
    <t>4.0144322</t>
  </si>
  <si>
    <t>0511579P</t>
  </si>
  <si>
    <t>0326425279</t>
  </si>
  <si>
    <t>ce.0511579p@ac-reims.fr</t>
  </si>
  <si>
    <t>767685.7</t>
  </si>
  <si>
    <t>6847671.5</t>
  </si>
  <si>
    <t>48.7256227</t>
  </si>
  <si>
    <t>3.9201864</t>
  </si>
  <si>
    <t>51165</t>
  </si>
  <si>
    <t>CONNANTRE</t>
  </si>
  <si>
    <t>0511582T</t>
  </si>
  <si>
    <t>0326583440</t>
  </si>
  <si>
    <t>ce.0511582t@ac-reims.fr</t>
  </si>
  <si>
    <t>49.0985493</t>
  </si>
  <si>
    <t>3.7557659</t>
  </si>
  <si>
    <t>51136</t>
  </si>
  <si>
    <t>0511584V</t>
  </si>
  <si>
    <t>0326805944</t>
  </si>
  <si>
    <t>ce.0511584v@ac-reims.fr</t>
  </si>
  <si>
    <t>756510.7</t>
  </si>
  <si>
    <t>6851174.9</t>
  </si>
  <si>
    <t>48.7582058</t>
  </si>
  <si>
    <t>3.7687366</t>
  </si>
  <si>
    <t>51092</t>
  </si>
  <si>
    <t>BROYES</t>
  </si>
  <si>
    <t>0511586X</t>
  </si>
  <si>
    <t>0326039664</t>
  </si>
  <si>
    <t>ce.0511586x@ac-reims.fr</t>
  </si>
  <si>
    <t>791536.2</t>
  </si>
  <si>
    <t>6895246.5</t>
  </si>
  <si>
    <t>49.1504486</t>
  </si>
  <si>
    <t>4.2546627</t>
  </si>
  <si>
    <t>51530</t>
  </si>
  <si>
    <t>SEPT-SAULX</t>
  </si>
  <si>
    <t>0511610Y</t>
  </si>
  <si>
    <t>0326578172</t>
  </si>
  <si>
    <t>ce.0511610y@ac-reims.fr</t>
  </si>
  <si>
    <t>785990.1</t>
  </si>
  <si>
    <t>6887140.5</t>
  </si>
  <si>
    <t>49.0783437</t>
  </si>
  <si>
    <t>4.1769994</t>
  </si>
  <si>
    <t>51007</t>
  </si>
  <si>
    <t>AMBONNAY</t>
  </si>
  <si>
    <t>0511613B</t>
  </si>
  <si>
    <t>ECOLE MATERNELLE PUBLIQUE ANDRÉ MALRAUX</t>
  </si>
  <si>
    <t>0326642694</t>
  </si>
  <si>
    <t>ce.0511613b@ac-reims.fr</t>
  </si>
  <si>
    <t>6871777.6</t>
  </si>
  <si>
    <t>48.9380528</t>
  </si>
  <si>
    <t>4.3772105</t>
  </si>
  <si>
    <t>0511674T</t>
  </si>
  <si>
    <t>ECOLE MATERNELLE PUBLIQUE JEAN D'AULAN</t>
  </si>
  <si>
    <t>0326361453</t>
  </si>
  <si>
    <t>ce.0511674t@ac-reims.fr</t>
  </si>
  <si>
    <t>774416.5</t>
  </si>
  <si>
    <t>6903184.2</t>
  </si>
  <si>
    <t>49.2240223</t>
  </si>
  <si>
    <t>4.021444</t>
  </si>
  <si>
    <t>0511680Z</t>
  </si>
  <si>
    <t>0326970703</t>
  </si>
  <si>
    <t>ce.0511680z@ac-reims.fr</t>
  </si>
  <si>
    <t>785121.4</t>
  </si>
  <si>
    <t>6913342.7</t>
  </si>
  <si>
    <t>49.3139991</t>
  </si>
  <si>
    <t>4.1704264</t>
  </si>
  <si>
    <t>51318</t>
  </si>
  <si>
    <t>LAVANNES</t>
  </si>
  <si>
    <t>0511683C</t>
  </si>
  <si>
    <t>0326613209</t>
  </si>
  <si>
    <t>ce.0511683c@ac-reims.fr</t>
  </si>
  <si>
    <t>6919446.3</t>
  </si>
  <si>
    <t>49.3711895</t>
  </si>
  <si>
    <t>3.8994547</t>
  </si>
  <si>
    <t>51171</t>
  </si>
  <si>
    <t>CORMICY</t>
  </si>
  <si>
    <t>0511684D</t>
  </si>
  <si>
    <t>ECOLE MATERNELLE PUBLIQUE EQUIERNOLLES</t>
  </si>
  <si>
    <t>0326075596</t>
  </si>
  <si>
    <t>ce.0511684d@ac-reims.fr</t>
  </si>
  <si>
    <t>6909666.2</t>
  </si>
  <si>
    <t>49.2820488</t>
  </si>
  <si>
    <t>4.0505775</t>
  </si>
  <si>
    <t>0511685E</t>
  </si>
  <si>
    <t>0326037276</t>
  </si>
  <si>
    <t>ce.0511685e@ac-reims.fr</t>
  </si>
  <si>
    <t>799639.5</t>
  </si>
  <si>
    <t>6910985.2</t>
  </si>
  <si>
    <t>49.2907107</t>
  </si>
  <si>
    <t>4.3694522</t>
  </si>
  <si>
    <t>51054</t>
  </si>
  <si>
    <t>BETHENIVILLE</t>
  </si>
  <si>
    <t>0511702Y</t>
  </si>
  <si>
    <t>ECOLE MATERNELLE PUBLIQUE TURENNE</t>
  </si>
  <si>
    <t>0326499714</t>
  </si>
  <si>
    <t>ce.0511702y@ac-reims.fr</t>
  </si>
  <si>
    <t>775046.2</t>
  </si>
  <si>
    <t>6902855.6</t>
  </si>
  <si>
    <t>49.2209949</t>
  </si>
  <si>
    <t>4.0300274</t>
  </si>
  <si>
    <t>0511722V</t>
  </si>
  <si>
    <t>0326677441</t>
  </si>
  <si>
    <t>ce.0511722v@ac-reims.fr</t>
  </si>
  <si>
    <t>806996.4</t>
  </si>
  <si>
    <t>6861218.6</t>
  </si>
  <si>
    <t>48.8421256</t>
  </si>
  <si>
    <t>4.4579161</t>
  </si>
  <si>
    <t>51648</t>
  </si>
  <si>
    <t>VITRY-LA-VILLE</t>
  </si>
  <si>
    <t>0511723W</t>
  </si>
  <si>
    <t>0326496291</t>
  </si>
  <si>
    <t>ce.0511723w@ac-reims.fr</t>
  </si>
  <si>
    <t>773676.1</t>
  </si>
  <si>
    <t>6915081.4</t>
  </si>
  <si>
    <t>49.3310496</t>
  </si>
  <si>
    <t>4.013378</t>
  </si>
  <si>
    <t>51183</t>
  </si>
  <si>
    <t>COURCY</t>
  </si>
  <si>
    <t>0511724X</t>
  </si>
  <si>
    <t>0326584633</t>
  </si>
  <si>
    <t>ce.0511724x@ac-reims.fr</t>
  </si>
  <si>
    <t>761454.8</t>
  </si>
  <si>
    <t>49.0603714</t>
  </si>
  <si>
    <t>3.8408631</t>
  </si>
  <si>
    <t>51076</t>
  </si>
  <si>
    <t>BOURSAULT</t>
  </si>
  <si>
    <t>0511778F</t>
  </si>
  <si>
    <t>0326554169</t>
  </si>
  <si>
    <t>ce.0511778f@ac-reims.fr</t>
  </si>
  <si>
    <t>774086.1</t>
  </si>
  <si>
    <t>6880906.6</t>
  </si>
  <si>
    <t>49.0237807</t>
  </si>
  <si>
    <t>4.0129868</t>
  </si>
  <si>
    <t>51153</t>
  </si>
  <si>
    <t>CHOUILLY</t>
  </si>
  <si>
    <t>0511779G</t>
  </si>
  <si>
    <t>ECOLE MATERNELLE PUBLIQUE MAZARIN</t>
  </si>
  <si>
    <t>0326361787</t>
  </si>
  <si>
    <t>ce.0511779g@ac-reims.fr</t>
  </si>
  <si>
    <t>774763.4</t>
  </si>
  <si>
    <t>6902096.7</t>
  </si>
  <si>
    <t>49.214206</t>
  </si>
  <si>
    <t>4.026011</t>
  </si>
  <si>
    <t>0511790U</t>
  </si>
  <si>
    <t>0326580957</t>
  </si>
  <si>
    <t>ce.0511790u@ac-reims.fr</t>
  </si>
  <si>
    <t>758230.6</t>
  </si>
  <si>
    <t>6888680.8</t>
  </si>
  <si>
    <t>49.0953121</t>
  </si>
  <si>
    <t>3.7972829</t>
  </si>
  <si>
    <t>51637</t>
  </si>
  <si>
    <t>VILLERS-SOUS-CHATILLON</t>
  </si>
  <si>
    <t>0511811S</t>
  </si>
  <si>
    <t>ECOLE MATERNELLE PUBLIQUE CLAIRMARAIS</t>
  </si>
  <si>
    <t>0326886945</t>
  </si>
  <si>
    <t>ce.0511811s@ac-reims.fr</t>
  </si>
  <si>
    <t>773934.1</t>
  </si>
  <si>
    <t>6907160.4</t>
  </si>
  <si>
    <t>49.2598209</t>
  </si>
  <si>
    <t>4.0155251</t>
  </si>
  <si>
    <t>0511831N</t>
  </si>
  <si>
    <t>0326615434</t>
  </si>
  <si>
    <t>ce.0511831n@ac-reims.fr</t>
  </si>
  <si>
    <t>768565.3</t>
  </si>
  <si>
    <t>6914683.5</t>
  </si>
  <si>
    <t>49.3280423</t>
  </si>
  <si>
    <t>3.943023</t>
  </si>
  <si>
    <t>51633</t>
  </si>
  <si>
    <t>VILLERS-FRANQUEUX</t>
  </si>
  <si>
    <t>0511869E</t>
  </si>
  <si>
    <t>ECOLE MATERNELLE PUBLIQUE LE HAUT DES COLLINES</t>
  </si>
  <si>
    <t>0326646609</t>
  </si>
  <si>
    <t>ce.0511869e@ac-reims.fr</t>
  </si>
  <si>
    <t>796765.1</t>
  </si>
  <si>
    <t>6873751.6</t>
  </si>
  <si>
    <t>48.9564348</t>
  </si>
  <si>
    <t>4.3213909</t>
  </si>
  <si>
    <t>0511871G</t>
  </si>
  <si>
    <t>ECOLE MATERNELLE PUBLIQUE I. ROBEQUIN</t>
  </si>
  <si>
    <t>0326426148</t>
  </si>
  <si>
    <t>ce.0511871g@ac-reims.fr</t>
  </si>
  <si>
    <t>749733.6</t>
  </si>
  <si>
    <t>6828330.8</t>
  </si>
  <si>
    <t>48.5532936</t>
  </si>
  <si>
    <t>3.6738979</t>
  </si>
  <si>
    <t>51162</t>
  </si>
  <si>
    <t>CONFLANS-SUR-SEINE</t>
  </si>
  <si>
    <t>0511896J</t>
  </si>
  <si>
    <t>0326812616</t>
  </si>
  <si>
    <t>ce.0511896j@ac-reims.fr</t>
  </si>
  <si>
    <t>743421.9</t>
  </si>
  <si>
    <t>6857558.2</t>
  </si>
  <si>
    <t>48.8166273</t>
  </si>
  <si>
    <t>3.5913426</t>
  </si>
  <si>
    <t>51264</t>
  </si>
  <si>
    <t>LE GAULT-SOIGNY</t>
  </si>
  <si>
    <t>0511906V</t>
  </si>
  <si>
    <t>0326520107</t>
  </si>
  <si>
    <t>ce.0511906v@ac-reims.fr</t>
  </si>
  <si>
    <t>773668.4</t>
  </si>
  <si>
    <t>6864848.4</t>
  </si>
  <si>
    <t>48.8794383</t>
  </si>
  <si>
    <t>4.0044832</t>
  </si>
  <si>
    <t>51049</t>
  </si>
  <si>
    <t>BERGERES-LES-VERTUS</t>
  </si>
  <si>
    <t>0511908X</t>
  </si>
  <si>
    <t>0326801620</t>
  </si>
  <si>
    <t>ce.0511908x@ac-reims.fr</t>
  </si>
  <si>
    <t>759059.9</t>
  </si>
  <si>
    <t>6843032.4</t>
  </si>
  <si>
    <t>48.6847454</t>
  </si>
  <si>
    <t>3.8022866</t>
  </si>
  <si>
    <t>51265</t>
  </si>
  <si>
    <t>GAYE</t>
  </si>
  <si>
    <t>0511917G</t>
  </si>
  <si>
    <t>ECOLE MATERNELLE PUBLIQUE LES ERABLES</t>
  </si>
  <si>
    <t>0326582322</t>
  </si>
  <si>
    <t>ce.0511917g@ac-reims.fr</t>
  </si>
  <si>
    <t>747458.8</t>
  </si>
  <si>
    <t>6886747.9</t>
  </si>
  <si>
    <t>49.078821</t>
  </si>
  <si>
    <t>3.649587</t>
  </si>
  <si>
    <t>51217</t>
  </si>
  <si>
    <t>0511919J</t>
  </si>
  <si>
    <t>0326577775</t>
  </si>
  <si>
    <t>ce.0511919j@ac-reims.fr</t>
  </si>
  <si>
    <t>770812.5</t>
  </si>
  <si>
    <t>6861211.5</t>
  </si>
  <si>
    <t>48.847054</t>
  </si>
  <si>
    <t>3.9649404</t>
  </si>
  <si>
    <t>51158</t>
  </si>
  <si>
    <t>VAL-DES-MARAIS</t>
  </si>
  <si>
    <t>0511938E</t>
  </si>
  <si>
    <t>0326586265</t>
  </si>
  <si>
    <t>ce.0511938e@ac-reims.fr</t>
  </si>
  <si>
    <t>761399.1</t>
  </si>
  <si>
    <t>6887358.4</t>
  </si>
  <si>
    <t>49.0831273</t>
  </si>
  <si>
    <t>3.8404695</t>
  </si>
  <si>
    <t>51605</t>
  </si>
  <si>
    <t>VENTEUIL</t>
  </si>
  <si>
    <t>0511944L</t>
  </si>
  <si>
    <t>0326523801</t>
  </si>
  <si>
    <t>ce.0511944l@ac-reims.fr</t>
  </si>
  <si>
    <t>750992.1</t>
  </si>
  <si>
    <t>6872760.6</t>
  </si>
  <si>
    <t>48.9527826</t>
  </si>
  <si>
    <t>3.6962582</t>
  </si>
  <si>
    <t>51416</t>
  </si>
  <si>
    <t>ORBAIS-L'ABBAYE</t>
  </si>
  <si>
    <t>0511958B</t>
  </si>
  <si>
    <t>0326041714</t>
  </si>
  <si>
    <t>ce.0511958b@ac-reims.fr</t>
  </si>
  <si>
    <t>771009.6</t>
  </si>
  <si>
    <t>6905901.9</t>
  </si>
  <si>
    <t>49.2488395</t>
  </si>
  <si>
    <t>3.9751462</t>
  </si>
  <si>
    <t>0511962F</t>
  </si>
  <si>
    <t>0326737602</t>
  </si>
  <si>
    <t>ce.0511962f@ac-reims.fr</t>
  </si>
  <si>
    <t>827496.7</t>
  </si>
  <si>
    <t>6847840.7</t>
  </si>
  <si>
    <t>48.7181062</t>
  </si>
  <si>
    <t>4.7331669</t>
  </si>
  <si>
    <t>51246</t>
  </si>
  <si>
    <t>FAVRESSE</t>
  </si>
  <si>
    <t>0511966K</t>
  </si>
  <si>
    <t>0326528014</t>
  </si>
  <si>
    <t>ce.0511966k@ac-reims.fr</t>
  </si>
  <si>
    <t>770484.9</t>
  </si>
  <si>
    <t>6875335.2</t>
  </si>
  <si>
    <t>48.9740916</t>
  </si>
  <si>
    <t>3.9628234</t>
  </si>
  <si>
    <t>51281</t>
  </si>
  <si>
    <t>GRAUVES</t>
  </si>
  <si>
    <t>0511967L</t>
  </si>
  <si>
    <t>0326812478</t>
  </si>
  <si>
    <t>ce.0511967l@ac-reims.fr</t>
  </si>
  <si>
    <t>751756.5</t>
  </si>
  <si>
    <t>6865691.5</t>
  </si>
  <si>
    <t>48.8891539</t>
  </si>
  <si>
    <t>3.7058322</t>
  </si>
  <si>
    <t>51263</t>
  </si>
  <si>
    <t>FROMENTIERES</t>
  </si>
  <si>
    <t>0511990L</t>
  </si>
  <si>
    <t>ECOLE MATERNELLE PUBLIQUE MOUGNE TIXIER</t>
  </si>
  <si>
    <t>0326862320</t>
  </si>
  <si>
    <t>ce.0511990l@ac-reims.fr</t>
  </si>
  <si>
    <t>775791.6</t>
  </si>
  <si>
    <t>6903274.4</t>
  </si>
  <si>
    <t>49.2246718</t>
  </si>
  <si>
    <t>4.0403328</t>
  </si>
  <si>
    <t>0511991M</t>
  </si>
  <si>
    <t>ECOLE MATERNELLE PUBLIQUE D.BILLARD-F.LEGROS</t>
  </si>
  <si>
    <t>0326842457</t>
  </si>
  <si>
    <t>ce.0511991m@ac-reims.fr</t>
  </si>
  <si>
    <t>773386.8</t>
  </si>
  <si>
    <t>6904667.2</t>
  </si>
  <si>
    <t>49.2374723</t>
  </si>
  <si>
    <t>4.0075715</t>
  </si>
  <si>
    <t>0511992N</t>
  </si>
  <si>
    <t>ECOLE MATERNELLE PUBLIQUE JULES VERNE</t>
  </si>
  <si>
    <t>0326971798</t>
  </si>
  <si>
    <t>ce.0511992n@ac-reims.fr</t>
  </si>
  <si>
    <t>780739.5</t>
  </si>
  <si>
    <t>6910180.1</t>
  </si>
  <si>
    <t>49.2861411</t>
  </si>
  <si>
    <t>4.109572</t>
  </si>
  <si>
    <t>0512000X</t>
  </si>
  <si>
    <t>ECOLE MATERNELLE PUBLIQUE SULLY</t>
  </si>
  <si>
    <t>0326366241</t>
  </si>
  <si>
    <t>ce.0512000x@ac-reims.fr</t>
  </si>
  <si>
    <t>774676.8</t>
  </si>
  <si>
    <t>6901765.7</t>
  </si>
  <si>
    <t>49.2112406</t>
  </si>
  <si>
    <t>4.0247638</t>
  </si>
  <si>
    <t>0512008F</t>
  </si>
  <si>
    <t>0326802912</t>
  </si>
  <si>
    <t>ce.0512008f@ac-reims.fr</t>
  </si>
  <si>
    <t>751301.3</t>
  </si>
  <si>
    <t>6839956.9</t>
  </si>
  <si>
    <t>48.6577459</t>
  </si>
  <si>
    <t>3.6965289</t>
  </si>
  <si>
    <t>51036</t>
  </si>
  <si>
    <t>BARBONNE-FAYEL</t>
  </si>
  <si>
    <t>0512010H</t>
  </si>
  <si>
    <t>0326801996</t>
  </si>
  <si>
    <t>ce.0512010h@ac-reims.fr</t>
  </si>
  <si>
    <t>6827654.7</t>
  </si>
  <si>
    <t>48.5466719</t>
  </si>
  <si>
    <t>3.7632134</t>
  </si>
  <si>
    <t>51492</t>
  </si>
  <si>
    <t>SAINT-JUST-SAUVAGE</t>
  </si>
  <si>
    <t>0512020U</t>
  </si>
  <si>
    <t>ECOLE MATERNELLE PUBLIQUE DU MASSIF</t>
  </si>
  <si>
    <t>0326893515</t>
  </si>
  <si>
    <t>ce.0512020u@ac-reims.fr</t>
  </si>
  <si>
    <t>49.2955626</t>
  </si>
  <si>
    <t>3.9481027</t>
  </si>
  <si>
    <t>51362</t>
  </si>
  <si>
    <t>MERFY</t>
  </si>
  <si>
    <t>0512021V</t>
  </si>
  <si>
    <t>0326701855</t>
  </si>
  <si>
    <t>ce.0512021v@ac-reims.fr</t>
  </si>
  <si>
    <t>815526.2</t>
  </si>
  <si>
    <t>6885251.3</t>
  </si>
  <si>
    <t>49.0567225</t>
  </si>
  <si>
    <t>4.5806664</t>
  </si>
  <si>
    <t>51515</t>
  </si>
  <si>
    <t>SAINT-REMY-SUR-BUSSY</t>
  </si>
  <si>
    <t>0512038N</t>
  </si>
  <si>
    <t>ECOLE MATERNELLE PUBLIQUE TERME HILAIRE</t>
  </si>
  <si>
    <t>0326702821</t>
  </si>
  <si>
    <t>ce.0512038n@ac-reims.fr</t>
  </si>
  <si>
    <t>799952.4</t>
  </si>
  <si>
    <t>6893833.2</t>
  </si>
  <si>
    <t>49.1364863</t>
  </si>
  <si>
    <t>4.3696632</t>
  </si>
  <si>
    <t>0512040R</t>
  </si>
  <si>
    <t>0326595846</t>
  </si>
  <si>
    <t>ce.0512040r@ac-reims.fr</t>
  </si>
  <si>
    <t>761175.9</t>
  </si>
  <si>
    <t>48.8580813</t>
  </si>
  <si>
    <t>3.8337966</t>
  </si>
  <si>
    <t>51163</t>
  </si>
  <si>
    <t>CONGY</t>
  </si>
  <si>
    <t>0512049A</t>
  </si>
  <si>
    <t>ECOLE MATERNELLE PUBLIQUE EUROPE ADRIATIQUE</t>
  </si>
  <si>
    <t>0326026892</t>
  </si>
  <si>
    <t>ce.0512049a@ac-reims.fr</t>
  </si>
  <si>
    <t>6905945.4</t>
  </si>
  <si>
    <t>49.2484725</t>
  </si>
  <si>
    <t>4.0647958</t>
  </si>
  <si>
    <t>0512106M</t>
  </si>
  <si>
    <t>ECOLE MATERNELLE PUBLIQUE LES CARRIERES</t>
  </si>
  <si>
    <t>0326700037</t>
  </si>
  <si>
    <t>ce.0512106m@ac-reims.fr</t>
  </si>
  <si>
    <t>790852.7</t>
  </si>
  <si>
    <t>6881344.5</t>
  </si>
  <si>
    <t>49.0255649</t>
  </si>
  <si>
    <t>4.2422981</t>
  </si>
  <si>
    <t>51656</t>
  </si>
  <si>
    <t>VRAUX</t>
  </si>
  <si>
    <t>0512147G</t>
  </si>
  <si>
    <t>ECOLE MATERNELLE PUBLIQUE LE PETIT PRINCE</t>
  </si>
  <si>
    <t>0326683584</t>
  </si>
  <si>
    <t>ce.0512147G@ac-reims.fr</t>
  </si>
  <si>
    <t>801528.2</t>
  </si>
  <si>
    <t>6873528.6</t>
  </si>
  <si>
    <t>48.9536955</t>
  </si>
  <si>
    <t>4.3863676</t>
  </si>
  <si>
    <t>51506</t>
  </si>
  <si>
    <t>0510078H</t>
  </si>
  <si>
    <t>0326482247</t>
  </si>
  <si>
    <t>ce.0510078h@ac-reims.fr</t>
  </si>
  <si>
    <t>759199.8</t>
  </si>
  <si>
    <t>6910108.1</t>
  </si>
  <si>
    <t>49.2878518</t>
  </si>
  <si>
    <t>3.8135747</t>
  </si>
  <si>
    <t>0510105M</t>
  </si>
  <si>
    <t>ECOLE ELEMENTAIRE PUBLIQUE YVES DUTEIL</t>
  </si>
  <si>
    <t>0326521759</t>
  </si>
  <si>
    <t>ce.0510105m@ac-reims.fr</t>
  </si>
  <si>
    <t>774011.7</t>
  </si>
  <si>
    <t>48.8792425</t>
  </si>
  <si>
    <t>4.0091606</t>
  </si>
  <si>
    <t>0510111U</t>
  </si>
  <si>
    <t>0326420858</t>
  </si>
  <si>
    <t>ce.0510111u@ac-reims.fr</t>
  </si>
  <si>
    <t>764476.9</t>
  </si>
  <si>
    <t>6854476.4</t>
  </si>
  <si>
    <t>48.7871506</t>
  </si>
  <si>
    <t>3.8775946</t>
  </si>
  <si>
    <t>51090</t>
  </si>
  <si>
    <t>BROUSSY-LE-GRAND</t>
  </si>
  <si>
    <t>0510121E</t>
  </si>
  <si>
    <t>0326803647</t>
  </si>
  <si>
    <t>ce.0510121e@ac-reims.fr</t>
  </si>
  <si>
    <t>749012.8</t>
  </si>
  <si>
    <t>6857256.8</t>
  </si>
  <si>
    <t>48.813516</t>
  </si>
  <si>
    <t>3.6674444</t>
  </si>
  <si>
    <t>51129</t>
  </si>
  <si>
    <t>CHARLEVILLE</t>
  </si>
  <si>
    <t>0510128M</t>
  </si>
  <si>
    <t>0326572941</t>
  </si>
  <si>
    <t>ce.0510128m@ac-reims.fr</t>
  </si>
  <si>
    <t>6857336.6</t>
  </si>
  <si>
    <t>48.8119733</t>
  </si>
  <si>
    <t>3.9929645</t>
  </si>
  <si>
    <t>0510131R</t>
  </si>
  <si>
    <t>0326595845</t>
  </si>
  <si>
    <t>ce.0510131r@ac-reims.fr</t>
  </si>
  <si>
    <t>761179.5</t>
  </si>
  <si>
    <t>6862342.4</t>
  </si>
  <si>
    <t>48.8582105</t>
  </si>
  <si>
    <t>3.8338477</t>
  </si>
  <si>
    <t>0510148J</t>
  </si>
  <si>
    <t>ECOLE ELEMENTAIRE PUBLIQUE ARTHUR RIMBAUD</t>
  </si>
  <si>
    <t>0326815179</t>
  </si>
  <si>
    <t>ce.0510148j@ac-reims.fr</t>
  </si>
  <si>
    <t>741250.1</t>
  </si>
  <si>
    <t>6848084.3</t>
  </si>
  <si>
    <t>48.7315651</t>
  </si>
  <si>
    <t>3.5608505</t>
  </si>
  <si>
    <t>0510160X</t>
  </si>
  <si>
    <t>0326802906</t>
  </si>
  <si>
    <t>ce.0510160x@ac-reims.fr</t>
  </si>
  <si>
    <t>750709.5</t>
  </si>
  <si>
    <t>6836319.7</t>
  </si>
  <si>
    <t>48.6250776</t>
  </si>
  <si>
    <t>3.6880641</t>
  </si>
  <si>
    <t>51254</t>
  </si>
  <si>
    <t>FONTAINE-DENIS-NUISY</t>
  </si>
  <si>
    <t>0510162Z</t>
  </si>
  <si>
    <t xml:space="preserve">ECOLE ELEMENTAIRE PUBLIQUE MARCEL JERGER </t>
  </si>
  <si>
    <t>ce.0510162z@ac-reims.fr</t>
  </si>
  <si>
    <t>751757.2</t>
  </si>
  <si>
    <t>6865681.2</t>
  </si>
  <si>
    <t>48.8890613</t>
  </si>
  <si>
    <t>3.7058404</t>
  </si>
  <si>
    <t>0510165C</t>
  </si>
  <si>
    <t>ce.0510165c@ac-reims.fr</t>
  </si>
  <si>
    <t>759063.1</t>
  </si>
  <si>
    <t>6843045.3</t>
  </si>
  <si>
    <t>48.6848611</t>
  </si>
  <si>
    <t>3.8023319</t>
  </si>
  <si>
    <t>0510188C</t>
  </si>
  <si>
    <t>0326812298</t>
  </si>
  <si>
    <t>ce.0510188c@ac-reims.fr</t>
  </si>
  <si>
    <t>739423.7</t>
  </si>
  <si>
    <t>48.8737727</t>
  </si>
  <si>
    <t>3.5374811</t>
  </si>
  <si>
    <t>0510200R</t>
  </si>
  <si>
    <t>0326523800</t>
  </si>
  <si>
    <t>ce.0510200r@ac-reims.fr</t>
  </si>
  <si>
    <t>751028.4</t>
  </si>
  <si>
    <t>6872771.7</t>
  </si>
  <si>
    <t>48.9528796</t>
  </si>
  <si>
    <t>3.6967552</t>
  </si>
  <si>
    <t>0510214F</t>
  </si>
  <si>
    <t>ECOLE ELEMENTAIRE PUBLIQUE H.DE SAUVAGE</t>
  </si>
  <si>
    <t>0326804640</t>
  </si>
  <si>
    <t>ce.0510214f@ac-reims.fr</t>
  </si>
  <si>
    <t>6827596.7</t>
  </si>
  <si>
    <t>48.5461532</t>
  </si>
  <si>
    <t>3.7627317</t>
  </si>
  <si>
    <t>0510219L</t>
  </si>
  <si>
    <t>0326813036</t>
  </si>
  <si>
    <t>ce.0510219l@ac-reims.fr</t>
  </si>
  <si>
    <t>752594.5</t>
  </si>
  <si>
    <t>6842769.9</t>
  </si>
  <si>
    <t>48.6829429</t>
  </si>
  <si>
    <t>3.7144316</t>
  </si>
  <si>
    <t>51526</t>
  </si>
  <si>
    <t>SAUDOY</t>
  </si>
  <si>
    <t>0510264K</t>
  </si>
  <si>
    <t>0326032840</t>
  </si>
  <si>
    <t>ce.0510264k@ac-reims.fr</t>
  </si>
  <si>
    <t>783757.7</t>
  </si>
  <si>
    <t>6908549.6</t>
  </si>
  <si>
    <t>49.2710968</t>
  </si>
  <si>
    <t>4.1507177</t>
  </si>
  <si>
    <t>51052</t>
  </si>
  <si>
    <t>BERRU</t>
  </si>
  <si>
    <t>0510265L</t>
  </si>
  <si>
    <t>0326520533</t>
  </si>
  <si>
    <t>ce.0510265l@ac-reims.fr</t>
  </si>
  <si>
    <t>757567.5</t>
  </si>
  <si>
    <t>6888431.2</t>
  </si>
  <si>
    <t>49.0931279</t>
  </si>
  <si>
    <t>3.7881703</t>
  </si>
  <si>
    <t>51063</t>
  </si>
  <si>
    <t>BINSON-ET-ORQUIGNY</t>
  </si>
  <si>
    <t>0510278A</t>
  </si>
  <si>
    <t>0326033282</t>
  </si>
  <si>
    <t>ce.0510278a@ac-reims.fr</t>
  </si>
  <si>
    <t>0510288L</t>
  </si>
  <si>
    <t>0326496246</t>
  </si>
  <si>
    <t>ce.0510288l@ac-reims.fr</t>
  </si>
  <si>
    <t>774419.9</t>
  </si>
  <si>
    <t>6916082.9</t>
  </si>
  <si>
    <t>49.3399651</t>
  </si>
  <si>
    <t>4.023786</t>
  </si>
  <si>
    <t>51088</t>
  </si>
  <si>
    <t>BRIMONT</t>
  </si>
  <si>
    <t>0510290N</t>
  </si>
  <si>
    <t>0326971175</t>
  </si>
  <si>
    <t>ce.0510290n@ac-reims.fr</t>
  </si>
  <si>
    <t>783854.1</t>
  </si>
  <si>
    <t>6912254.3</t>
  </si>
  <si>
    <t>49.3043838</t>
  </si>
  <si>
    <t>4.1527849</t>
  </si>
  <si>
    <t>51101</t>
  </si>
  <si>
    <t>CAUREL</t>
  </si>
  <si>
    <t>0510296V</t>
  </si>
  <si>
    <t>0326976529</t>
  </si>
  <si>
    <t>ce.0510296v@ac-reims.fr</t>
  </si>
  <si>
    <t>769714.3</t>
  </si>
  <si>
    <t>6897321.6</t>
  </si>
  <si>
    <t>49.1718494</t>
  </si>
  <si>
    <t>3.9559338</t>
  </si>
  <si>
    <t>51112</t>
  </si>
  <si>
    <t>CHAMERY</t>
  </si>
  <si>
    <t>0510312M</t>
  </si>
  <si>
    <t>ECOLE ELEMENTAIRE PUBLIQUE LE VILLAGE - COURCY</t>
  </si>
  <si>
    <t>0326496300</t>
  </si>
  <si>
    <t>ce.0510312m@ac-reims.fr</t>
  </si>
  <si>
    <t>772902.1</t>
  </si>
  <si>
    <t>6914090.7</t>
  </si>
  <si>
    <t>49.3222337</t>
  </si>
  <si>
    <t>4.0025601</t>
  </si>
  <si>
    <t>0510324A</t>
  </si>
  <si>
    <t>0326037436</t>
  </si>
  <si>
    <t>ce.0510324a@ac-reims.fr</t>
  </si>
  <si>
    <t>802837.9</t>
  </si>
  <si>
    <t>6905393.2</t>
  </si>
  <si>
    <t>49.2399419</t>
  </si>
  <si>
    <t>4.4120278</t>
  </si>
  <si>
    <t>51216</t>
  </si>
  <si>
    <t>DONTRIEN</t>
  </si>
  <si>
    <t>0510325B</t>
  </si>
  <si>
    <t>0326497665</t>
  </si>
  <si>
    <t>ce.0510325b@ac-reims.fr</t>
  </si>
  <si>
    <t>769504.7</t>
  </si>
  <si>
    <t>6899033.8</t>
  </si>
  <si>
    <t>49.1872645</t>
  </si>
  <si>
    <t>3.9533434</t>
  </si>
  <si>
    <t>51225</t>
  </si>
  <si>
    <t>ECUEIL</t>
  </si>
  <si>
    <t>0510335M</t>
  </si>
  <si>
    <t>0326615294</t>
  </si>
  <si>
    <t>ce.0510335m@ac-reims.fr</t>
  </si>
  <si>
    <t>766230.3</t>
  </si>
  <si>
    <t>6915770.5</t>
  </si>
  <si>
    <t>49.3380591</t>
  </si>
  <si>
    <t>3.9110837</t>
  </si>
  <si>
    <t>0510347A</t>
  </si>
  <si>
    <t>ce.0510347a@ac-reims.fr</t>
  </si>
  <si>
    <t>6913331.2</t>
  </si>
  <si>
    <t>49.3138957</t>
  </si>
  <si>
    <t>4.170424</t>
  </si>
  <si>
    <t>0510360P</t>
  </si>
  <si>
    <t>0326365438</t>
  </si>
  <si>
    <t>ce.0510360p@ac-reims.fr</t>
  </si>
  <si>
    <t>769912.2</t>
  </si>
  <si>
    <t>6902586.7</t>
  </si>
  <si>
    <t>49.2191591</t>
  </si>
  <si>
    <t>3.9595244</t>
  </si>
  <si>
    <t>51365</t>
  </si>
  <si>
    <t>LES MESNEUX</t>
  </si>
  <si>
    <t>0510386T</t>
  </si>
  <si>
    <t>0326972467</t>
  </si>
  <si>
    <t>ce.0510386t@ac-reims.fr</t>
  </si>
  <si>
    <t>6915785.6</t>
  </si>
  <si>
    <t>49.3361922</t>
  </si>
  <si>
    <t>4.1463131</t>
  </si>
  <si>
    <t>51439</t>
  </si>
  <si>
    <t>POMACLE</t>
  </si>
  <si>
    <t>0510397E</t>
  </si>
  <si>
    <t>0326492639</t>
  </si>
  <si>
    <t>ce.0510397e@ac-reims.fr</t>
  </si>
  <si>
    <t>769225.4</t>
  </si>
  <si>
    <t>6900016.9</t>
  </si>
  <si>
    <t>49.1961325</t>
  </si>
  <si>
    <t>3.949675</t>
  </si>
  <si>
    <t>51471</t>
  </si>
  <si>
    <t>SACY</t>
  </si>
  <si>
    <t>0510407R</t>
  </si>
  <si>
    <t>0326489223</t>
  </si>
  <si>
    <t>ce.0510407r@ac-reims.fr</t>
  </si>
  <si>
    <t>791947.5</t>
  </si>
  <si>
    <t>6913408.9</t>
  </si>
  <si>
    <t>49.3136482</t>
  </si>
  <si>
    <t>4.264285</t>
  </si>
  <si>
    <t>51505</t>
  </si>
  <si>
    <t>SAINT-MASMES</t>
  </si>
  <si>
    <t>0510414Y</t>
  </si>
  <si>
    <t>0326032434</t>
  </si>
  <si>
    <t>ce.0510414y@ac-reims.fr</t>
  </si>
  <si>
    <t>791546.2</t>
  </si>
  <si>
    <t>6895259.7</t>
  </si>
  <si>
    <t>49.1505658</t>
  </si>
  <si>
    <t>4.2548026</t>
  </si>
  <si>
    <t>0510423H</t>
  </si>
  <si>
    <t>ECOLE ELEMENTAIRE PUBLIQUE EMILE BRUYANT</t>
  </si>
  <si>
    <t>0326779168</t>
  </si>
  <si>
    <t>ce.0510423h@ac-reims.fr</t>
  </si>
  <si>
    <t>779547.7</t>
  </si>
  <si>
    <t>6901917.4</t>
  </si>
  <si>
    <t>49.2120175</t>
  </si>
  <si>
    <t>4.091626</t>
  </si>
  <si>
    <t>0510464C</t>
  </si>
  <si>
    <t>0326679782</t>
  </si>
  <si>
    <t>ce.0510464c@ac-reims.fr</t>
  </si>
  <si>
    <t>789462.5</t>
  </si>
  <si>
    <t>6888708.1</t>
  </si>
  <si>
    <t>49.091962</t>
  </si>
  <si>
    <t>4.2248536</t>
  </si>
  <si>
    <t>51599</t>
  </si>
  <si>
    <t>VAUDEMANGE</t>
  </si>
  <si>
    <t>0510480V</t>
  </si>
  <si>
    <t>ECOLE ELEMENTAIRE PUBLIQUE DAUPHINOT COURTES MARTIN</t>
  </si>
  <si>
    <t>0326071539</t>
  </si>
  <si>
    <t>0326071212</t>
  </si>
  <si>
    <t>ce.0510480v@ac-reims.fr</t>
  </si>
  <si>
    <t>777060.4</t>
  </si>
  <si>
    <t>6907533.1</t>
  </si>
  <si>
    <t>49.2628019</t>
  </si>
  <si>
    <t>4.0585301</t>
  </si>
  <si>
    <t>0510486B</t>
  </si>
  <si>
    <t>ECOLE ELEMENTAIRE PUBLIQUE CARTERET</t>
  </si>
  <si>
    <t>0326070949</t>
  </si>
  <si>
    <t>ce.0510486b@ac-reims.fr</t>
  </si>
  <si>
    <t>776290.4</t>
  </si>
  <si>
    <t>6907074.9</t>
  </si>
  <si>
    <t>49.2587755</t>
  </si>
  <si>
    <t>4.0478709</t>
  </si>
  <si>
    <t>0510487C</t>
  </si>
  <si>
    <t>ECOLE ELEMENTAIRE PUBLIQUE GENERAL CARRE</t>
  </si>
  <si>
    <t>0326071194</t>
  </si>
  <si>
    <t>ce.0510487c@ac-reims.fr</t>
  </si>
  <si>
    <t>776953.2</t>
  </si>
  <si>
    <t>6906715.8</t>
  </si>
  <si>
    <t>49.2554682</t>
  </si>
  <si>
    <t>4.0569075</t>
  </si>
  <si>
    <t>0510490F</t>
  </si>
  <si>
    <t>ECOLE ELEMENTAIRE PUBLIQUE GALLIENI</t>
  </si>
  <si>
    <t>0326096759</t>
  </si>
  <si>
    <t>ce.0510490f@ac-reims.fr</t>
  </si>
  <si>
    <t>6909444.5</t>
  </si>
  <si>
    <t>49.2802802</t>
  </si>
  <si>
    <t>4.0244596</t>
  </si>
  <si>
    <t>0510497N</t>
  </si>
  <si>
    <t>ECOLE ELEMENTAIRE PUBLIQUE JARD - GUILLAUME DE MACHAULT</t>
  </si>
  <si>
    <t>0326475203</t>
  </si>
  <si>
    <t>ce.0510497n@ac-reims.fr</t>
  </si>
  <si>
    <t>775356.6</t>
  </si>
  <si>
    <t>6906067.6</t>
  </si>
  <si>
    <t>49.2498316</t>
  </si>
  <si>
    <t>4.034865</t>
  </si>
  <si>
    <t>0510501T</t>
  </si>
  <si>
    <t>ECOLE ELEMENTAIRE PUBLIQUE ANQUETIL</t>
  </si>
  <si>
    <t>0326479629</t>
  </si>
  <si>
    <t>ce.0510501t@ac-reims.fr</t>
  </si>
  <si>
    <t>774540.8</t>
  </si>
  <si>
    <t>6907784.6</t>
  </si>
  <si>
    <t>49.2653613</t>
  </si>
  <si>
    <t>4.0239687</t>
  </si>
  <si>
    <t>0510504W</t>
  </si>
  <si>
    <t>ECOLE ELEMENTAIRE PUBLIQUE TOURNEBONNEAU</t>
  </si>
  <si>
    <t>0326854501</t>
  </si>
  <si>
    <t>ce.0510504w@ac-reims.fr</t>
  </si>
  <si>
    <t>775691.4</t>
  </si>
  <si>
    <t>6905123.1</t>
  </si>
  <si>
    <t>49.2413019</t>
  </si>
  <si>
    <t>4.0392916</t>
  </si>
  <si>
    <t>0510509B</t>
  </si>
  <si>
    <t>ECOLE ELEMENTAIRE PUBLIQUE BARTHOU</t>
  </si>
  <si>
    <t>0326062133</t>
  </si>
  <si>
    <t>ce.0510509b@ac-reims.fr</t>
  </si>
  <si>
    <t>775096.7</t>
  </si>
  <si>
    <t>6904355.9</t>
  </si>
  <si>
    <t>49.2344756</t>
  </si>
  <si>
    <t>4.0309893</t>
  </si>
  <si>
    <t>0510512E</t>
  </si>
  <si>
    <t>ECOLE ELEMENTAIRE PUBLIQUE VOLTAIRE</t>
  </si>
  <si>
    <t>0326472207</t>
  </si>
  <si>
    <t>ce.0510512e@ac-reims.fr</t>
  </si>
  <si>
    <t>775570.3</t>
  </si>
  <si>
    <t>6906547.3</t>
  </si>
  <si>
    <t>49.2541185</t>
  </si>
  <si>
    <t>4.037886</t>
  </si>
  <si>
    <t>0510516J</t>
  </si>
  <si>
    <t>ECOLE ELEMENTAIRE PUBLIQUE POMMERY</t>
  </si>
  <si>
    <t>0326852454</t>
  </si>
  <si>
    <t>ce.0510516j@ac-reims.fr</t>
  </si>
  <si>
    <t>776623.4</t>
  </si>
  <si>
    <t>6906117.6</t>
  </si>
  <si>
    <t>49.2501306</t>
  </si>
  <si>
    <t>4.052269</t>
  </si>
  <si>
    <t>0510518L</t>
  </si>
  <si>
    <t>ECOLE ELEMENTAIRE PUBLIQUE GERBAULT</t>
  </si>
  <si>
    <t>0326070961</t>
  </si>
  <si>
    <t>ce.0510518l@ac-reims.fr</t>
  </si>
  <si>
    <t>776567.9</t>
  </si>
  <si>
    <t>6906886.8</t>
  </si>
  <si>
    <t>49.2570516</t>
  </si>
  <si>
    <t>4.0516476</t>
  </si>
  <si>
    <t>0510522R</t>
  </si>
  <si>
    <t>ECOLE ELEMENTAIRE PUBLIQUE THILLOIS</t>
  </si>
  <si>
    <t>0326476652</t>
  </si>
  <si>
    <t>ce.0510522r@ac-reims.fr</t>
  </si>
  <si>
    <t>774658.2</t>
  </si>
  <si>
    <t>6906467.4</t>
  </si>
  <si>
    <t>49.2535074</t>
  </si>
  <si>
    <t>4.0253463</t>
  </si>
  <si>
    <t>0510536F</t>
  </si>
  <si>
    <t>ECOLE ELEMENTAIRE PUBLIQUE RUISSELET</t>
  </si>
  <si>
    <t>0326826165</t>
  </si>
  <si>
    <t>ce.0510536f@ac-reims.fr</t>
  </si>
  <si>
    <t>775565.9</t>
  </si>
  <si>
    <t>6905586.2</t>
  </si>
  <si>
    <t>49.2454796</t>
  </si>
  <si>
    <t>4.0376521</t>
  </si>
  <si>
    <t>0510582F</t>
  </si>
  <si>
    <t>ECOLE ELEMENTAIRE PUBLIQUE PIERRE CURIE</t>
  </si>
  <si>
    <t>0326645013</t>
  </si>
  <si>
    <t>ce.0510582f@ac-reims.fr</t>
  </si>
  <si>
    <t>798135.6</t>
  </si>
  <si>
    <t>6873052.9</t>
  </si>
  <si>
    <t>48.949945</t>
  </si>
  <si>
    <t>4.3399405</t>
  </si>
  <si>
    <t>0510585J</t>
  </si>
  <si>
    <t>ECOLE ELEMENTAIRE PUBLIQUE CLOVIS JACQUIERT</t>
  </si>
  <si>
    <t>0326668666</t>
  </si>
  <si>
    <t>ce.0510585j@ac-reims.fr</t>
  </si>
  <si>
    <t>799388.6</t>
  </si>
  <si>
    <t>6874708.7</t>
  </si>
  <si>
    <t>48.96464</t>
  </si>
  <si>
    <t>4.3574342</t>
  </si>
  <si>
    <t>0510594U</t>
  </si>
  <si>
    <t>ECOLE ELEMENTAIRE PUBLIQUE FERDINAND BUISSON</t>
  </si>
  <si>
    <t>0326681466</t>
  </si>
  <si>
    <t>ce.0510594u@ac-reims.fr</t>
  </si>
  <si>
    <t>798577.9</t>
  </si>
  <si>
    <t>6873547.4</t>
  </si>
  <si>
    <t>48.9543235</t>
  </si>
  <si>
    <t>4.3460936</t>
  </si>
  <si>
    <t>0510612N</t>
  </si>
  <si>
    <t>0326684616</t>
  </si>
  <si>
    <t>ce.0510612n@ac-reims.fr</t>
  </si>
  <si>
    <t>796471.3</t>
  </si>
  <si>
    <t>6874346.9</t>
  </si>
  <si>
    <t>48.9618314</t>
  </si>
  <si>
    <t>4.3175152</t>
  </si>
  <si>
    <t>0510618V</t>
  </si>
  <si>
    <t>0326684437</t>
  </si>
  <si>
    <t>ce.0510618v@ac-reims.fr</t>
  </si>
  <si>
    <t>796136.9</t>
  </si>
  <si>
    <t>6877126.2</t>
  </si>
  <si>
    <t>48.9868701</t>
  </si>
  <si>
    <t>4.3135805</t>
  </si>
  <si>
    <t>0510627E</t>
  </si>
  <si>
    <t>ECOLE ELEMENTAIRE PUBLIQUE LES CARRIERES</t>
  </si>
  <si>
    <t>ce.0510627e@ac-reims.fr</t>
  </si>
  <si>
    <t>790863.1</t>
  </si>
  <si>
    <t>6881359.3</t>
  </si>
  <si>
    <t>49.0256965</t>
  </si>
  <si>
    <t>4.2424434</t>
  </si>
  <si>
    <t>0510637R</t>
  </si>
  <si>
    <t>0326676005</t>
  </si>
  <si>
    <t>ce.0510637r@ac-reims.fr</t>
  </si>
  <si>
    <t>796175.1</t>
  </si>
  <si>
    <t>6864983.4</t>
  </si>
  <si>
    <t>48.8776843</t>
  </si>
  <si>
    <t>4.3113473</t>
  </si>
  <si>
    <t>0510642W</t>
  </si>
  <si>
    <t>0326674190</t>
  </si>
  <si>
    <t>ce.0510642w@ac-reims.fr</t>
  </si>
  <si>
    <t>792533.1</t>
  </si>
  <si>
    <t>48.8034173</t>
  </si>
  <si>
    <t>4.2598877</t>
  </si>
  <si>
    <t>51099</t>
  </si>
  <si>
    <t>BUSSY-LETTREE</t>
  </si>
  <si>
    <t>0510649D</t>
  </si>
  <si>
    <t>0326706801</t>
  </si>
  <si>
    <t>ce.0510649d@ac-reims.fr</t>
  </si>
  <si>
    <t>803371.5</t>
  </si>
  <si>
    <t>6865622.3</t>
  </si>
  <si>
    <t>48.8823141</t>
  </si>
  <si>
    <t>4.4096055</t>
  </si>
  <si>
    <t>51339</t>
  </si>
  <si>
    <t>MAIRY-SUR-MARNE</t>
  </si>
  <si>
    <t>0510680M</t>
  </si>
  <si>
    <t>0326709674</t>
  </si>
  <si>
    <t>ce.0510680m@ac-reims.fr</t>
  </si>
  <si>
    <t>815525.8</t>
  </si>
  <si>
    <t>6885261.8</t>
  </si>
  <si>
    <t>49.0568169</t>
  </si>
  <si>
    <t>4.5806638</t>
  </si>
  <si>
    <t>0510688W</t>
  </si>
  <si>
    <t>ECOLE ELEMENTAIRE PUBLIQUE JEAN DE LA FONTAINE</t>
  </si>
  <si>
    <t>0326666414</t>
  </si>
  <si>
    <t>ce.0510688w@ac-reims.fr</t>
  </si>
  <si>
    <t>6877587.3</t>
  </si>
  <si>
    <t>48.9886034</t>
  </si>
  <si>
    <t>4.5180929</t>
  </si>
  <si>
    <t>0510703M</t>
  </si>
  <si>
    <t>ECOLE ELEMENTAIRE PUBLIQUE CDT J.YVES COUSTEAU</t>
  </si>
  <si>
    <t>0326645558</t>
  </si>
  <si>
    <t>ce.0510703m@ac-reims.fr</t>
  </si>
  <si>
    <t>803233.8</t>
  </si>
  <si>
    <t>6869773.7</t>
  </si>
  <si>
    <t>48.9196632</t>
  </si>
  <si>
    <t>4.4087381</t>
  </si>
  <si>
    <t>0510707S</t>
  </si>
  <si>
    <t>ECOLE ELEMENTAIRE PUBLIQUE CENTRE VILLE</t>
  </si>
  <si>
    <t>0326608537</t>
  </si>
  <si>
    <t>ce.0510707s@ac-reims.fr</t>
  </si>
  <si>
    <t>838417.6</t>
  </si>
  <si>
    <t>6889269.6</t>
  </si>
  <si>
    <t>49.0883143</t>
  </si>
  <si>
    <t>4.8950828</t>
  </si>
  <si>
    <t>0510710V</t>
  </si>
  <si>
    <t>ECOLE ELEMENTAIRE PUBLIQUE ROBERT LANCELOT</t>
  </si>
  <si>
    <t>0326608501</t>
  </si>
  <si>
    <t>ce.0510710v@ac-reims.fr</t>
  </si>
  <si>
    <t>839681.8</t>
  </si>
  <si>
    <t>6889696.3</t>
  </si>
  <si>
    <t>49.0918757</t>
  </si>
  <si>
    <t>4.9125258</t>
  </si>
  <si>
    <t>0510737Z</t>
  </si>
  <si>
    <t>0326609618</t>
  </si>
  <si>
    <t>ce.0510737z@ac-reims.fr</t>
  </si>
  <si>
    <t>839281.4</t>
  </si>
  <si>
    <t>6886566.3</t>
  </si>
  <si>
    <t>49.0638281</t>
  </si>
  <si>
    <t>4.9060114</t>
  </si>
  <si>
    <t>51610</t>
  </si>
  <si>
    <t>0510745H</t>
  </si>
  <si>
    <t>0326668288</t>
  </si>
  <si>
    <t>ce.0510745h@ac-reims.fr</t>
  </si>
  <si>
    <t>809310.6</t>
  </si>
  <si>
    <t>6905395.4</t>
  </si>
  <si>
    <t>49.2388885</t>
  </si>
  <si>
    <t>4.5008817</t>
  </si>
  <si>
    <t>51501</t>
  </si>
  <si>
    <t>SAINTE-MARIE-A-PY</t>
  </si>
  <si>
    <t>0510757W</t>
  </si>
  <si>
    <t>ECOLE ELEMENTAIRE PUBLIQUE JULES FERRY</t>
  </si>
  <si>
    <t>0326741799</t>
  </si>
  <si>
    <t>ce.0510757w@ac-reims.fr</t>
  </si>
  <si>
    <t>816800.8</t>
  </si>
  <si>
    <t>6848667.3</t>
  </si>
  <si>
    <t>48.7275622</t>
  </si>
  <si>
    <t>4.5880358</t>
  </si>
  <si>
    <t>0510760Z</t>
  </si>
  <si>
    <t>ECOLE ELEMENTAIRE PUBLIQUE P.ET M. CURIE</t>
  </si>
  <si>
    <t>0326740750</t>
  </si>
  <si>
    <t>0326725870</t>
  </si>
  <si>
    <t>ce.0510760z@ac-reims.fr</t>
  </si>
  <si>
    <t>6847813.5</t>
  </si>
  <si>
    <t>48.7199842</t>
  </si>
  <si>
    <t>4.5802896</t>
  </si>
  <si>
    <t>0510778U</t>
  </si>
  <si>
    <t>0326741588</t>
  </si>
  <si>
    <t>ce.0510778u@ac-reims.fr</t>
  </si>
  <si>
    <t>817020.5</t>
  </si>
  <si>
    <t>48.6989595</t>
  </si>
  <si>
    <t>4.5901525</t>
  </si>
  <si>
    <t>0510783Z</t>
  </si>
  <si>
    <t>0326720524</t>
  </si>
  <si>
    <t>ce.0510783z@ac-reims.fr</t>
  </si>
  <si>
    <t>813329.7</t>
  </si>
  <si>
    <t>6845826.2</t>
  </si>
  <si>
    <t>48.7026318</t>
  </si>
  <si>
    <t>4.5401012</t>
  </si>
  <si>
    <t>51295</t>
  </si>
  <si>
    <t>HUIRON</t>
  </si>
  <si>
    <t>0510840L</t>
  </si>
  <si>
    <t>0326737118</t>
  </si>
  <si>
    <t>ce.0510840l@ac-reims.fr</t>
  </si>
  <si>
    <t>833530.3</t>
  </si>
  <si>
    <t>48.6152764</t>
  </si>
  <si>
    <t>4.8116348</t>
  </si>
  <si>
    <t>51315</t>
  </si>
  <si>
    <t>LANDRICOURT</t>
  </si>
  <si>
    <t>19110</t>
  </si>
  <si>
    <t>0510891S</t>
  </si>
  <si>
    <t>0326723047</t>
  </si>
  <si>
    <t>ce.0510891s@ac-reims.fr</t>
  </si>
  <si>
    <t>832707.6</t>
  </si>
  <si>
    <t>6845346.9</t>
  </si>
  <si>
    <t>48.6946322</t>
  </si>
  <si>
    <t>4.8032048</t>
  </si>
  <si>
    <t>51521</t>
  </si>
  <si>
    <t>SAINT-VRAIN</t>
  </si>
  <si>
    <t>0510895W</t>
  </si>
  <si>
    <t>ECOLE ELEMENTAIRE PUBLIQUE GROUPE SCOLAIRE MARCEL AYME</t>
  </si>
  <si>
    <t>0326732135</t>
  </si>
  <si>
    <t>ce.0510895w@ac-reims.fr</t>
  </si>
  <si>
    <t>6855685.8</t>
  </si>
  <si>
    <t>48.7859908</t>
  </si>
  <si>
    <t>4.9097131</t>
  </si>
  <si>
    <t>0510897Y</t>
  </si>
  <si>
    <t>0326730744</t>
  </si>
  <si>
    <t>ce.0510897y@ac-reims.fr</t>
  </si>
  <si>
    <t>843176.1</t>
  </si>
  <si>
    <t>6847863.6</t>
  </si>
  <si>
    <t>48.7150268</t>
  </si>
  <si>
    <t>4.9462359</t>
  </si>
  <si>
    <t>51583</t>
  </si>
  <si>
    <t>TROIS-FONTAINES-L'ABBAYE</t>
  </si>
  <si>
    <t>0510899A</t>
  </si>
  <si>
    <t>0326737148</t>
  </si>
  <si>
    <t>ce.0510899a@ac-reims.fr</t>
  </si>
  <si>
    <t>834905.8</t>
  </si>
  <si>
    <t>6843794.4</t>
  </si>
  <si>
    <t>48.6802167</t>
  </si>
  <si>
    <t>4.8325734</t>
  </si>
  <si>
    <t>51654</t>
  </si>
  <si>
    <t>VOUILLERS</t>
  </si>
  <si>
    <t>0510903E</t>
  </si>
  <si>
    <t>ECOLE ELEMENTAIRE PUBLIQUE CHAUDE RUELLE</t>
  </si>
  <si>
    <t>0326544387</t>
  </si>
  <si>
    <t>ce.0510903e@ac-reims.fr</t>
  </si>
  <si>
    <t>769407.7</t>
  </si>
  <si>
    <t>6883131.1</t>
  </si>
  <si>
    <t>49.044304</t>
  </si>
  <si>
    <t>3.9493906</t>
  </si>
  <si>
    <t>0510904F</t>
  </si>
  <si>
    <t>0326552415</t>
  </si>
  <si>
    <t>ce.0510904f@ac-reims.fr</t>
  </si>
  <si>
    <t>769525.9</t>
  </si>
  <si>
    <t>6883421.6</t>
  </si>
  <si>
    <t>49.0469031</t>
  </si>
  <si>
    <t>3.9510551</t>
  </si>
  <si>
    <t>0510906H</t>
  </si>
  <si>
    <t>ECOLE ELEMENTAIRE PUBLIQUE LES VIGNES BLANCHES</t>
  </si>
  <si>
    <t>0326541877</t>
  </si>
  <si>
    <t>ce.0510906h@ac-reims.fr</t>
  </si>
  <si>
    <t>770120.9</t>
  </si>
  <si>
    <t>6881924.9</t>
  </si>
  <si>
    <t>49.0333815</t>
  </si>
  <si>
    <t>3.9589448</t>
  </si>
  <si>
    <t>0510927F</t>
  </si>
  <si>
    <t>0326554211</t>
  </si>
  <si>
    <t>ce.0510927f@ac-reims.fr</t>
  </si>
  <si>
    <t>767988.6</t>
  </si>
  <si>
    <t>6884293.8</t>
  </si>
  <si>
    <t>49.0549096</t>
  </si>
  <si>
    <t>3.9301686</t>
  </si>
  <si>
    <t>0510932L</t>
  </si>
  <si>
    <t>0326584966</t>
  </si>
  <si>
    <t>ce.0510932l@ac-reims.fr</t>
  </si>
  <si>
    <t>764636.2</t>
  </si>
  <si>
    <t>6883706.9</t>
  </si>
  <si>
    <t>49.0499791</t>
  </si>
  <si>
    <t>3.8842177</t>
  </si>
  <si>
    <t>51597</t>
  </si>
  <si>
    <t>VAUCIENNES</t>
  </si>
  <si>
    <t>0510933M</t>
  </si>
  <si>
    <t>0326584749</t>
  </si>
  <si>
    <t>ce.0510933m@ac-reims.fr</t>
  </si>
  <si>
    <t>761389.6</t>
  </si>
  <si>
    <t>49.0827021</t>
  </si>
  <si>
    <t>3.8403326</t>
  </si>
  <si>
    <t>0510941W</t>
  </si>
  <si>
    <t>0326575532</t>
  </si>
  <si>
    <t>ce.0510941w@ac-reims.fr</t>
  </si>
  <si>
    <t>6876587.5</t>
  </si>
  <si>
    <t>48.985149</t>
  </si>
  <si>
    <t>3.987952</t>
  </si>
  <si>
    <t>0510945A</t>
  </si>
  <si>
    <t>0326527548</t>
  </si>
  <si>
    <t>ce.0510945a@ac-reims.fr</t>
  </si>
  <si>
    <t>6875347.6</t>
  </si>
  <si>
    <t>48.9742031</t>
  </si>
  <si>
    <t>3.9628255</t>
  </si>
  <si>
    <t>0510958P</t>
  </si>
  <si>
    <t>ECOLE ELEMENTAIRE PUBLIQUE ALPHONSE PIERLOT</t>
  </si>
  <si>
    <t>0326552065</t>
  </si>
  <si>
    <t>ce.0510958p@ac-reims.fr</t>
  </si>
  <si>
    <t>773477.5</t>
  </si>
  <si>
    <t>6884155.5</t>
  </si>
  <si>
    <t>49.0530614</t>
  </si>
  <si>
    <t>4.0052317</t>
  </si>
  <si>
    <t>0510959R</t>
  </si>
  <si>
    <t>ECOLE ELEMENTAIRE PUBLIQUE LUCIE AUBRAC</t>
  </si>
  <si>
    <t>0326554400</t>
  </si>
  <si>
    <t>ce.0510959r@ac-reims.fr</t>
  </si>
  <si>
    <t>6884162.1</t>
  </si>
  <si>
    <t>49.0531426</t>
  </si>
  <si>
    <t>4.0026133</t>
  </si>
  <si>
    <t>0510968A</t>
  </si>
  <si>
    <t>0326589652</t>
  </si>
  <si>
    <t>0326577563</t>
  </si>
  <si>
    <t>ce.0510968a@ac-reims.fr</t>
  </si>
  <si>
    <t>779398.9</t>
  </si>
  <si>
    <t>6883291.2</t>
  </si>
  <si>
    <t>49.0445856</t>
  </si>
  <si>
    <t>4.0860688</t>
  </si>
  <si>
    <t>51064</t>
  </si>
  <si>
    <t>BISSEUIL</t>
  </si>
  <si>
    <t>0511004P</t>
  </si>
  <si>
    <t>0326515563</t>
  </si>
  <si>
    <t>ce.0511004p@ac-reims.fr</t>
  </si>
  <si>
    <t>747219.4</t>
  </si>
  <si>
    <t>6875233.4</t>
  </si>
  <si>
    <t>48.9753062</t>
  </si>
  <si>
    <t>3.645023</t>
  </si>
  <si>
    <t>51085</t>
  </si>
  <si>
    <t>LE BREUIL</t>
  </si>
  <si>
    <t>0511005R</t>
  </si>
  <si>
    <t>0326581471</t>
  </si>
  <si>
    <t>ce.0511005r@ac-reims.fr</t>
  </si>
  <si>
    <t>6885774.4</t>
  </si>
  <si>
    <t>49.0694271</t>
  </si>
  <si>
    <t>3.7588725</t>
  </si>
  <si>
    <t>51320</t>
  </si>
  <si>
    <t>LEUVRIGNY</t>
  </si>
  <si>
    <t>0511012Y</t>
  </si>
  <si>
    <t>0326583156</t>
  </si>
  <si>
    <t>ce.0511012y@ac-reims.fr</t>
  </si>
  <si>
    <t>757967.1</t>
  </si>
  <si>
    <t>6886187.1</t>
  </si>
  <si>
    <t>49.0729155</t>
  </si>
  <si>
    <t>3.7933323</t>
  </si>
  <si>
    <t>51410</t>
  </si>
  <si>
    <t>OEUILLY</t>
  </si>
  <si>
    <t>0511017D</t>
  </si>
  <si>
    <t>0326598820</t>
  </si>
  <si>
    <t>ce.0511017d@ac-reims.fr</t>
  </si>
  <si>
    <t>749148.4</t>
  </si>
  <si>
    <t>6888971.7</t>
  </si>
  <si>
    <t>49.0986878</t>
  </si>
  <si>
    <t>3.6729716</t>
  </si>
  <si>
    <t>0511024L</t>
  </si>
  <si>
    <t>0326517530</t>
  </si>
  <si>
    <t>ce.0511024l@ac-reims.fr</t>
  </si>
  <si>
    <t>758367.1</t>
  </si>
  <si>
    <t>49.0833258</t>
  </si>
  <si>
    <t>3.7989672</t>
  </si>
  <si>
    <t>51457</t>
  </si>
  <si>
    <t>REUIL</t>
  </si>
  <si>
    <t>0511037A</t>
  </si>
  <si>
    <t>0326742480</t>
  </si>
  <si>
    <t>ce.0511037a@ac-reims.fr</t>
  </si>
  <si>
    <t>830957.2</t>
  </si>
  <si>
    <t>6836993.1</t>
  </si>
  <si>
    <t>48.6198679</t>
  </si>
  <si>
    <t>4.7768749</t>
  </si>
  <si>
    <t>51277</t>
  </si>
  <si>
    <t>SAINTE-MARIE-DU-LAC-NUISEMENT</t>
  </si>
  <si>
    <t>0511110E</t>
  </si>
  <si>
    <t>ECOLE ELEMENTAIRE PUBLIQUE LES LIMONIERES</t>
  </si>
  <si>
    <t>0326805047</t>
  </si>
  <si>
    <t>ce.0511110e@ac-reims.fr</t>
  </si>
  <si>
    <t>753116.1</t>
  </si>
  <si>
    <t>6846582.3</t>
  </si>
  <si>
    <t>48.7171893</t>
  </si>
  <si>
    <t>3.72199</t>
  </si>
  <si>
    <t>0511229J</t>
  </si>
  <si>
    <t>ECOLE ELEMENTAIRE PUBLIQUE MOUGNE TIXIER</t>
  </si>
  <si>
    <t>0326062162</t>
  </si>
  <si>
    <t>ce.0511229j@ac-reims.fr</t>
  </si>
  <si>
    <t>775789.7</t>
  </si>
  <si>
    <t>6903288.3</t>
  </si>
  <si>
    <t>49.224797</t>
  </si>
  <si>
    <t>4.0403092</t>
  </si>
  <si>
    <t>0511230K</t>
  </si>
  <si>
    <t>ECOLE ELEMENTAIRE PUBLIQUE DE L'HIPPODROME</t>
  </si>
  <si>
    <t>0326084797</t>
  </si>
  <si>
    <t>ce.0511230k@ac-reims.fr</t>
  </si>
  <si>
    <t>6904246.7</t>
  </si>
  <si>
    <t>49.2337071</t>
  </si>
  <si>
    <t>4.0057353</t>
  </si>
  <si>
    <t>0511299K</t>
  </si>
  <si>
    <t>0326036138</t>
  </si>
  <si>
    <t>ce.0511299k@ac-reims.fr</t>
  </si>
  <si>
    <t>766456.7</t>
  </si>
  <si>
    <t>6905816.9</t>
  </si>
  <si>
    <t>49.2485647</t>
  </si>
  <si>
    <t>3.9126154</t>
  </si>
  <si>
    <t>0511300L</t>
  </si>
  <si>
    <t>ECOLE ELEMENTAIRE PUBLIQUE DES 4 VENTS</t>
  </si>
  <si>
    <t>0326618363</t>
  </si>
  <si>
    <t>ce.0511300l@ac-reims.fr</t>
  </si>
  <si>
    <t>758724.9</t>
  </si>
  <si>
    <t>6898505.3</t>
  </si>
  <si>
    <t>49.1835926</t>
  </si>
  <si>
    <t>3.8054223</t>
  </si>
  <si>
    <t>0511304R</t>
  </si>
  <si>
    <t>0326802701</t>
  </si>
  <si>
    <t>ce.0511304r@ac-reims.fr</t>
  </si>
  <si>
    <t>772736.7</t>
  </si>
  <si>
    <t>6850815.7</t>
  </si>
  <si>
    <t>48.7533507</t>
  </si>
  <si>
    <t>3.9893833</t>
  </si>
  <si>
    <t>0511305S</t>
  </si>
  <si>
    <t>0326591665</t>
  </si>
  <si>
    <t>ce.0511305s@ac-reims.fr</t>
  </si>
  <si>
    <t>758876.4</t>
  </si>
  <si>
    <t>6869585.7</t>
  </si>
  <si>
    <t>48.9235602</t>
  </si>
  <si>
    <t>3.8034643</t>
  </si>
  <si>
    <t>0511307U</t>
  </si>
  <si>
    <t>ECOLE ELEMENTAIRE PUBLIQUE CENTRE</t>
  </si>
  <si>
    <t>0326582780</t>
  </si>
  <si>
    <t>ce.0511307u@ac-reims.fr</t>
  </si>
  <si>
    <t>746693.5</t>
  </si>
  <si>
    <t>6885961.9</t>
  </si>
  <si>
    <t>49.0718101</t>
  </si>
  <si>
    <t>3.6390255</t>
  </si>
  <si>
    <t>0511308V</t>
  </si>
  <si>
    <t>0326031692</t>
  </si>
  <si>
    <t>ce.0511308v@ac-reims.fr</t>
  </si>
  <si>
    <t>770068.7</t>
  </si>
  <si>
    <t>6912108.8</t>
  </si>
  <si>
    <t>49.3047364</t>
  </si>
  <si>
    <t>3.9632663</t>
  </si>
  <si>
    <t>51518</t>
  </si>
  <si>
    <t>0511309W</t>
  </si>
  <si>
    <t>0326487600</t>
  </si>
  <si>
    <t>ce.0511309w@ac-reims.fr</t>
  </si>
  <si>
    <t>795700.1</t>
  </si>
  <si>
    <t>49.2970273</t>
  </si>
  <si>
    <t>4.3154646</t>
  </si>
  <si>
    <t>0511318F</t>
  </si>
  <si>
    <t>ECOLE ELEMENTAIRE PUBLIQUE MARCEL BENE</t>
  </si>
  <si>
    <t>0326029182</t>
  </si>
  <si>
    <t>ce.0511318f@ac-reims.fr</t>
  </si>
  <si>
    <t>764567.3</t>
  </si>
  <si>
    <t>6908760.3</t>
  </si>
  <si>
    <t>49.2752168</t>
  </si>
  <si>
    <t>3.8871255</t>
  </si>
  <si>
    <t>0511322K</t>
  </si>
  <si>
    <t>0326805439</t>
  </si>
  <si>
    <t>ce.0511322k@ac-reims.fr</t>
  </si>
  <si>
    <t>752895.5</t>
  </si>
  <si>
    <t>6847106.4</t>
  </si>
  <si>
    <t>48.7219211</t>
  </si>
  <si>
    <t>3.7190565</t>
  </si>
  <si>
    <t>0511384C</t>
  </si>
  <si>
    <t>0964137533</t>
  </si>
  <si>
    <t>ce.0511384c@ac-reims.fr</t>
  </si>
  <si>
    <t>774020.1</t>
  </si>
  <si>
    <t>48.9706713</t>
  </si>
  <si>
    <t>4.0110503</t>
  </si>
  <si>
    <t>0511385D</t>
  </si>
  <si>
    <t>ECOLE ELEMENTAIRE PUBLIQUE MARCEL GAUDIN</t>
  </si>
  <si>
    <t>0326657333</t>
  </si>
  <si>
    <t>ce.0511385d@ac-reims.fr</t>
  </si>
  <si>
    <t>798850.4</t>
  </si>
  <si>
    <t>6871972.9</t>
  </si>
  <si>
    <t>48.9401251</t>
  </si>
  <si>
    <t>4.3494465</t>
  </si>
  <si>
    <t>0511386E</t>
  </si>
  <si>
    <t>0326494210</t>
  </si>
  <si>
    <t>ce.0511386e@ac-reims.fr</t>
  </si>
  <si>
    <t>781171.2</t>
  </si>
  <si>
    <t>6895628.5</t>
  </si>
  <si>
    <t>49.1552795</t>
  </si>
  <si>
    <t>4.1126862</t>
  </si>
  <si>
    <t>51338</t>
  </si>
  <si>
    <t>MAILLY-CHAMPAGNE</t>
  </si>
  <si>
    <t>0511391K</t>
  </si>
  <si>
    <t>0326522356</t>
  </si>
  <si>
    <t>ce.0511391k@ac-reims.fr</t>
  </si>
  <si>
    <t>6884816.3</t>
  </si>
  <si>
    <t>49.0602662</t>
  </si>
  <si>
    <t>3.8408614</t>
  </si>
  <si>
    <t>0511392L</t>
  </si>
  <si>
    <t>ECOLE ELEMENTAIRE PUBLIQUE RENE CHAZOT</t>
  </si>
  <si>
    <t>0326033102</t>
  </si>
  <si>
    <t>ce.0511392l@ac-reims.fr</t>
  </si>
  <si>
    <t>784970.4</t>
  </si>
  <si>
    <t>6918767.9</t>
  </si>
  <si>
    <t>49.3627808</t>
  </si>
  <si>
    <t>4.1694551</t>
  </si>
  <si>
    <t>0511396R</t>
  </si>
  <si>
    <t>0326491345</t>
  </si>
  <si>
    <t>ce.0511396r@ac-reims.fr</t>
  </si>
  <si>
    <t>782521.7</t>
  </si>
  <si>
    <t>6900381.8</t>
  </si>
  <si>
    <t>49.197837</t>
  </si>
  <si>
    <t>4.1321303</t>
  </si>
  <si>
    <t>0511400V</t>
  </si>
  <si>
    <t>ECOLE ELEMENTAIRE PUBLIQUE DOCTEUR BILLARD</t>
  </si>
  <si>
    <t>0326842460</t>
  </si>
  <si>
    <t>ce.0511400v@ac-reims.fr</t>
  </si>
  <si>
    <t>773432.4</t>
  </si>
  <si>
    <t>6904636.4</t>
  </si>
  <si>
    <t>49.2371902</t>
  </si>
  <si>
    <t>4.0081921</t>
  </si>
  <si>
    <t>0511401W</t>
  </si>
  <si>
    <t>ECOLE ELEMENTAIRE PUBLIQUE CAVELIER DE LA SALLE</t>
  </si>
  <si>
    <t>0326062805</t>
  </si>
  <si>
    <t>ce.0511401w@ac-reims.fr</t>
  </si>
  <si>
    <t>775604.4</t>
  </si>
  <si>
    <t>6902942.5</t>
  </si>
  <si>
    <t>49.2217104</t>
  </si>
  <si>
    <t>4.0377037</t>
  </si>
  <si>
    <t>0511423V</t>
  </si>
  <si>
    <t>ECOLE ELEMENTAIRE PUBLIQUE DANUBE</t>
  </si>
  <si>
    <t>0326077372</t>
  </si>
  <si>
    <t>ce.0511423v@ac-reims.fr</t>
  </si>
  <si>
    <t>777537.6</t>
  </si>
  <si>
    <t>6906626.2</t>
  </si>
  <si>
    <t>49.2545922</t>
  </si>
  <si>
    <t>4.0649163</t>
  </si>
  <si>
    <t>0511437K</t>
  </si>
  <si>
    <t>ECOLE ELEMENTAIRE PUBLIQUE GILBERTE DROIT</t>
  </si>
  <si>
    <t>0326081541</t>
  </si>
  <si>
    <t>ce.0511437k@ac-reims.fr</t>
  </si>
  <si>
    <t>773499.4</t>
  </si>
  <si>
    <t>6904802.5</t>
  </si>
  <si>
    <t>49.2386756</t>
  </si>
  <si>
    <t>4.0091411</t>
  </si>
  <si>
    <t>0511438L</t>
  </si>
  <si>
    <t>ECOLE ELEMENTAIRE PUBLIQUE TROIS FONTAINES</t>
  </si>
  <si>
    <t>0326091569</t>
  </si>
  <si>
    <t>ce.0511438l@ac-reims.fr</t>
  </si>
  <si>
    <t>773390.9</t>
  </si>
  <si>
    <t>6909170.8</t>
  </si>
  <si>
    <t>49.2779547</t>
  </si>
  <si>
    <t>4.0084174</t>
  </si>
  <si>
    <t>0511453C</t>
  </si>
  <si>
    <t>0326742305</t>
  </si>
  <si>
    <t>ce.0511453c@ac-reims.fr</t>
  </si>
  <si>
    <t>816743.1</t>
  </si>
  <si>
    <t>6847728.7</t>
  </si>
  <si>
    <t>48.7191324</t>
  </si>
  <si>
    <t>4.586995</t>
  </si>
  <si>
    <t>0511454D</t>
  </si>
  <si>
    <t>0326584262</t>
  </si>
  <si>
    <t>ce.0511454d@ac-reims.fr</t>
  </si>
  <si>
    <t>764112.9</t>
  </si>
  <si>
    <t>6886114.3</t>
  </si>
  <si>
    <t>49.0716764</t>
  </si>
  <si>
    <t>3.8774255</t>
  </si>
  <si>
    <t>0511455E</t>
  </si>
  <si>
    <t>0326610155</t>
  </si>
  <si>
    <t>ce.0511455e@ac-reims.fr</t>
  </si>
  <si>
    <t>771347.3</t>
  </si>
  <si>
    <t>6916870.2</t>
  </si>
  <si>
    <t>49.3473923</t>
  </si>
  <si>
    <t>3.9816557</t>
  </si>
  <si>
    <t>0511456F</t>
  </si>
  <si>
    <t>0326037525</t>
  </si>
  <si>
    <t>ce.0511456f@ac-reims.fr</t>
  </si>
  <si>
    <t>0511461L</t>
  </si>
  <si>
    <t>0326526116</t>
  </si>
  <si>
    <t>ce.0511461l@ac-reims.fr</t>
  </si>
  <si>
    <t>775210.5</t>
  </si>
  <si>
    <t>6883644.6</t>
  </si>
  <si>
    <t>49.0482673</t>
  </si>
  <si>
    <t>4.0288469</t>
  </si>
  <si>
    <t>0511465R</t>
  </si>
  <si>
    <t>ECOLE ELEMENTAIRE PUBLIQUE GALILEE</t>
  </si>
  <si>
    <t>0326060939</t>
  </si>
  <si>
    <t>ce.0511465r@ac-reims.fr</t>
  </si>
  <si>
    <t>773478.7</t>
  </si>
  <si>
    <t>6903415.3</t>
  </si>
  <si>
    <t>49.2262081</t>
  </si>
  <si>
    <t>4.0086136</t>
  </si>
  <si>
    <t>0511479F</t>
  </si>
  <si>
    <t>0326515965</t>
  </si>
  <si>
    <t>ce.0511479f@ac-reims.fr</t>
  </si>
  <si>
    <t>770742.3</t>
  </si>
  <si>
    <t>6885371.5</t>
  </si>
  <si>
    <t>49.0643015</t>
  </si>
  <si>
    <t>3.9680197</t>
  </si>
  <si>
    <t>0511481H</t>
  </si>
  <si>
    <t>0326575006</t>
  </si>
  <si>
    <t>ce.0511481h@ac-reims.fr</t>
  </si>
  <si>
    <t>774685.4</t>
  </si>
  <si>
    <t>48.9465778</t>
  </si>
  <si>
    <t>4.0196656</t>
  </si>
  <si>
    <t>0511482J</t>
  </si>
  <si>
    <t>0326975537</t>
  </si>
  <si>
    <t>ce.0511482j@ac-reims.fr</t>
  </si>
  <si>
    <t>777758.7</t>
  </si>
  <si>
    <t>6917151.9</t>
  </si>
  <si>
    <t>49.3491756</t>
  </si>
  <si>
    <t>4.0699112</t>
  </si>
  <si>
    <t>0511484L</t>
  </si>
  <si>
    <t>ECOLE ELEMENTAIRE PUBLIQUE DESBUREAUX</t>
  </si>
  <si>
    <t>0326092464</t>
  </si>
  <si>
    <t>ce.0511484l@ac-reims.fr</t>
  </si>
  <si>
    <t>774964.1</t>
  </si>
  <si>
    <t>6908653.1</t>
  </si>
  <si>
    <t>49.2731187</t>
  </si>
  <si>
    <t>4.0299386</t>
  </si>
  <si>
    <t>0511487P</t>
  </si>
  <si>
    <t>ECOLE ELEMENTAIRE PUBLIQUE RAVEL FRANCHET</t>
  </si>
  <si>
    <t>0326861978</t>
  </si>
  <si>
    <t>ce.0511487p@ac-reims.fr</t>
  </si>
  <si>
    <t>0511490T</t>
  </si>
  <si>
    <t>ECOLE ELEMENTAIRE PUBLIQUE DOCTEUR ROUX</t>
  </si>
  <si>
    <t>0326861774</t>
  </si>
  <si>
    <t>ce.0511490t@ac-reims.fr</t>
  </si>
  <si>
    <t>6904138.6</t>
  </si>
  <si>
    <t>49.2325612</t>
  </si>
  <si>
    <t>4.0263835</t>
  </si>
  <si>
    <t>0511494X</t>
  </si>
  <si>
    <t>ECOLE ELEMENTAIRE PUBLIQUE LEON BOURGEOIS</t>
  </si>
  <si>
    <t>0326660434</t>
  </si>
  <si>
    <t>ce.0511494x@ac-reims.fr</t>
  </si>
  <si>
    <t>799520.3</t>
  </si>
  <si>
    <t>6894171.3</t>
  </si>
  <si>
    <t>49.1395929</t>
  </si>
  <si>
    <t>4.3638233</t>
  </si>
  <si>
    <t>0511495Y</t>
  </si>
  <si>
    <t>ECOLE ELEMENTAIRE PUBLIQUE SAINT EXUPERY</t>
  </si>
  <si>
    <t>0326660143</t>
  </si>
  <si>
    <t>ce.0511495y@ac-reims.fr</t>
  </si>
  <si>
    <t>799397.3</t>
  </si>
  <si>
    <t>6893833.4</t>
  </si>
  <si>
    <t>49.1365744</t>
  </si>
  <si>
    <t>4.3620582</t>
  </si>
  <si>
    <t>0511504H</t>
  </si>
  <si>
    <t>ECOLE ELEMENTAIRE PUBLIQUE PROVENCAUX</t>
  </si>
  <si>
    <t>0326865839</t>
  </si>
  <si>
    <t>ce.0511504h@ac-reims.fr</t>
  </si>
  <si>
    <t>773396.8</t>
  </si>
  <si>
    <t>6904068.8</t>
  </si>
  <si>
    <t>49.232092</t>
  </si>
  <si>
    <t>4.007604</t>
  </si>
  <si>
    <t>0511520A</t>
  </si>
  <si>
    <t>0326540503</t>
  </si>
  <si>
    <t>ce.0511520a@ac-reims.fr</t>
  </si>
  <si>
    <t>768771.8</t>
  </si>
  <si>
    <t>6880409.2</t>
  </si>
  <si>
    <t>49.0198995</t>
  </si>
  <si>
    <t>3.94025</t>
  </si>
  <si>
    <t>0511540X</t>
  </si>
  <si>
    <t>0326589082</t>
  </si>
  <si>
    <t>ce.0511540x@ac-reims.fr</t>
  </si>
  <si>
    <t>6883559.9</t>
  </si>
  <si>
    <t>49.0466868</t>
  </si>
  <si>
    <t>4.1203691</t>
  </si>
  <si>
    <t>0511542Z</t>
  </si>
  <si>
    <t>ECOLE ELEMENTAIRE PUBLIQUE LOUVOIS</t>
  </si>
  <si>
    <t>0326821551</t>
  </si>
  <si>
    <t>ce.0511542z@ac-reims.fr</t>
  </si>
  <si>
    <t>6904886.1</t>
  </si>
  <si>
    <t>49.239235</t>
  </si>
  <si>
    <t>4.0318573</t>
  </si>
  <si>
    <t>0511543A</t>
  </si>
  <si>
    <t>ECOLE ELEMENTAIRE PUBLIQUE BLANCHE CAVARROT</t>
  </si>
  <si>
    <t>0326360405</t>
  </si>
  <si>
    <t>ce.0511543a@ac-reims.fr</t>
  </si>
  <si>
    <t>773902.5</t>
  </si>
  <si>
    <t>6903244.2</t>
  </si>
  <si>
    <t>49.2246213</t>
  </si>
  <si>
    <t>4.0144001</t>
  </si>
  <si>
    <t>0511587Y</t>
  </si>
  <si>
    <t>ECOLE ELEMENTAIRE PUBLIQUE ANDRE MALRAUX</t>
  </si>
  <si>
    <t>0326642794</t>
  </si>
  <si>
    <t>ce.0511587y@ac-reims.fr</t>
  </si>
  <si>
    <t>6871791.1</t>
  </si>
  <si>
    <t>48.9381742</t>
  </si>
  <si>
    <t>4.3772137</t>
  </si>
  <si>
    <t>0511589A</t>
  </si>
  <si>
    <t>ECOLE ELEMENTAIRE PUBLIQUE LAVOISIER</t>
  </si>
  <si>
    <t>0326681473</t>
  </si>
  <si>
    <t>ce.0511589a@ac-reims.fr</t>
  </si>
  <si>
    <t>6875309.1</t>
  </si>
  <si>
    <t>48.9700369</t>
  </si>
  <si>
    <t>4.3576899</t>
  </si>
  <si>
    <t>0511590B</t>
  </si>
  <si>
    <t>ECOLE ELEMENTAIRE PUBLIQUE BACHELIN</t>
  </si>
  <si>
    <t>0326543679</t>
  </si>
  <si>
    <t>0326546961</t>
  </si>
  <si>
    <t>ce.0511590b@ac-reims.fr</t>
  </si>
  <si>
    <t>769804.8</t>
  </si>
  <si>
    <t>6882460.4</t>
  </si>
  <si>
    <t>49.0382307</t>
  </si>
  <si>
    <t>3.9547109</t>
  </si>
  <si>
    <t>0511591C</t>
  </si>
  <si>
    <t>ECOLE ELEMENTAIRE PUBLIQUE LA NEUVILLETTE</t>
  </si>
  <si>
    <t>0326093793</t>
  </si>
  <si>
    <t>ce.0511591c@ac-reims.fr</t>
  </si>
  <si>
    <t>773108.3</t>
  </si>
  <si>
    <t>6910037.4</t>
  </si>
  <si>
    <t>49.2857768</t>
  </si>
  <si>
    <t>4.0046863</t>
  </si>
  <si>
    <t>0511592D</t>
  </si>
  <si>
    <t>ECOLE ELEMENTAIRE PUBLIQUE JEAN MACE</t>
  </si>
  <si>
    <t>0326092805</t>
  </si>
  <si>
    <t>ce.0511592d@ac-reims.fr</t>
  </si>
  <si>
    <t>774340.9</t>
  </si>
  <si>
    <t>6908997.3</t>
  </si>
  <si>
    <t>49.2762854</t>
  </si>
  <si>
    <t>4.0214385</t>
  </si>
  <si>
    <t>0511593E</t>
  </si>
  <si>
    <t>0326852121</t>
  </si>
  <si>
    <t>ce.0511593e@ac-reims.fr</t>
  </si>
  <si>
    <t>776266.8</t>
  </si>
  <si>
    <t>6904455.6</t>
  </si>
  <si>
    <t>49.2352334</t>
  </si>
  <si>
    <t>4.0470697</t>
  </si>
  <si>
    <t>0511594F</t>
  </si>
  <si>
    <t>0326580771</t>
  </si>
  <si>
    <t>ce.0511594f@ac-reims.fr</t>
  </si>
  <si>
    <t>755354.6</t>
  </si>
  <si>
    <t>6889398.3</t>
  </si>
  <si>
    <t>49.1020176</t>
  </si>
  <si>
    <t>3.758002</t>
  </si>
  <si>
    <t>0511595G</t>
  </si>
  <si>
    <t>0326422424</t>
  </si>
  <si>
    <t>ce.0511595g@ac-reims.fr</t>
  </si>
  <si>
    <t>759758.4</t>
  </si>
  <si>
    <t>6831933.7</t>
  </si>
  <si>
    <t>48.5848544</t>
  </si>
  <si>
    <t>3.8102276</t>
  </si>
  <si>
    <t>0511609X</t>
  </si>
  <si>
    <t>0326578173</t>
  </si>
  <si>
    <t>ce.0511609x@ac-reims.fr</t>
  </si>
  <si>
    <t>6887128.9</t>
  </si>
  <si>
    <t>49.0782394</t>
  </si>
  <si>
    <t>4.176997</t>
  </si>
  <si>
    <t>0511611Z</t>
  </si>
  <si>
    <t>ECOLE ELEMENTAIRE PUBLIQUE EQUIERNOLLES</t>
  </si>
  <si>
    <t>0326075654</t>
  </si>
  <si>
    <t>ce.0511611z@ac-reims.fr</t>
  </si>
  <si>
    <t>776570.4</t>
  </si>
  <si>
    <t>6909756.1</t>
  </si>
  <si>
    <t>49.2828429</t>
  </si>
  <si>
    <t>4.052207</t>
  </si>
  <si>
    <t>0511614C</t>
  </si>
  <si>
    <t>ECOLE ELEMENTAIRE PUBLIQUE CROIX JEAN ROBERT</t>
  </si>
  <si>
    <t>0326643766</t>
  </si>
  <si>
    <t>ce.0511614c@ac-reims.fr</t>
  </si>
  <si>
    <t>801712.7</t>
  </si>
  <si>
    <t>6871763.1</t>
  </si>
  <si>
    <t>48.9377925</t>
  </si>
  <si>
    <t>4.3884626</t>
  </si>
  <si>
    <t>0511619H</t>
  </si>
  <si>
    <t>ECOLE ELEMENTAIRE PUBLIQUE BELLE NOUE</t>
  </si>
  <si>
    <t>0326545466</t>
  </si>
  <si>
    <t>ce.0511619h@ac-reims.fr</t>
  </si>
  <si>
    <t>771628.4</t>
  </si>
  <si>
    <t>6882187.2</t>
  </si>
  <si>
    <t>49.0355735</t>
  </si>
  <si>
    <t>3.9796031</t>
  </si>
  <si>
    <t>0511621K</t>
  </si>
  <si>
    <t>ECOLE ELEMENTAIRE PUBLIQUE JEAN D AULAN</t>
  </si>
  <si>
    <t>0326365503</t>
  </si>
  <si>
    <t>ce.0511621k@ac-reims.fr</t>
  </si>
  <si>
    <t>774368.4</t>
  </si>
  <si>
    <t>6903177.8</t>
  </si>
  <si>
    <t>49.2239704</t>
  </si>
  <si>
    <t>4.0207827</t>
  </si>
  <si>
    <t>0511622L</t>
  </si>
  <si>
    <t>ECOLE ELEMENTAIRE PUBLIQUE CHARPENTIER</t>
  </si>
  <si>
    <t>0326095387</t>
  </si>
  <si>
    <t>ce.0511622l@ac-reims.fr</t>
  </si>
  <si>
    <t>774059.1</t>
  </si>
  <si>
    <t>6909207.4</t>
  </si>
  <si>
    <t>49.2782066</t>
  </si>
  <si>
    <t>4.0176042</t>
  </si>
  <si>
    <t>0511624N</t>
  </si>
  <si>
    <t>ECOLE ELEMENTAIRE PUBLIQUE TURENNE</t>
  </si>
  <si>
    <t>0326364892</t>
  </si>
  <si>
    <t>ce.0511624n@ac-reims.fr</t>
  </si>
  <si>
    <t>775073.5</t>
  </si>
  <si>
    <t>6902896.8</t>
  </si>
  <si>
    <t>49.2213621</t>
  </si>
  <si>
    <t>4.0304095</t>
  </si>
  <si>
    <t>0511688H</t>
  </si>
  <si>
    <t>0326821209</t>
  </si>
  <si>
    <t>0326501428</t>
  </si>
  <si>
    <t>ce.0511688h@ac-reims.fr</t>
  </si>
  <si>
    <t>776662.9</t>
  </si>
  <si>
    <t>6902952.8</t>
  </si>
  <si>
    <t>49.2216771</t>
  </si>
  <si>
    <t>4.0522322</t>
  </si>
  <si>
    <t>0511691L</t>
  </si>
  <si>
    <t>ECOLE ELEMENTAIRE PUBLIQUE MARTIN PELLER</t>
  </si>
  <si>
    <t>0326085193</t>
  </si>
  <si>
    <t>ce.0511691l@ac-reims.fr</t>
  </si>
  <si>
    <t>774127.4</t>
  </si>
  <si>
    <t>6905665.5</t>
  </si>
  <si>
    <t>49.2463608</t>
  </si>
  <si>
    <t>4.0179152</t>
  </si>
  <si>
    <t>0511692M</t>
  </si>
  <si>
    <t>ECOLE ELEMENTAIRE PUBLIQUE CLAIRMARAIS</t>
  </si>
  <si>
    <t>0326474304</t>
  </si>
  <si>
    <t>0326041836</t>
  </si>
  <si>
    <t>ce.0511692m@ac-reims.fr</t>
  </si>
  <si>
    <t>774004.7</t>
  </si>
  <si>
    <t>6907224.7</t>
  </si>
  <si>
    <t>49.2603907</t>
  </si>
  <si>
    <t>4.0165061</t>
  </si>
  <si>
    <t>0511693N</t>
  </si>
  <si>
    <t>ECOLE ELEMENTAIRE PUBLIQUE PAUL BERT</t>
  </si>
  <si>
    <t>0326070965</t>
  </si>
  <si>
    <t>ce.0511693n@ac-reims.fr</t>
  </si>
  <si>
    <t>777842.2</t>
  </si>
  <si>
    <t>6908014.9</t>
  </si>
  <si>
    <t>49.2670381</t>
  </si>
  <si>
    <t>4.0693576</t>
  </si>
  <si>
    <t>0511694P</t>
  </si>
  <si>
    <t>ECOLE ELEMENTAIRE PUBLIQUE CHARLES ARNOULD</t>
  </si>
  <si>
    <t>0326871831</t>
  </si>
  <si>
    <t>ce.0511694p@ac-reims.fr</t>
  </si>
  <si>
    <t>773683.9</t>
  </si>
  <si>
    <t>6907744.3</t>
  </si>
  <si>
    <t>49.2650984</t>
  </si>
  <si>
    <t>4.0121917</t>
  </si>
  <si>
    <t>0511695R</t>
  </si>
  <si>
    <t>ECOLE ELEMENTAIRE PUBLIQUE EUROPE ADRIATIQUE</t>
  </si>
  <si>
    <t>0326851494</t>
  </si>
  <si>
    <t>ce.0511695r@ac-reims.fr</t>
  </si>
  <si>
    <t>6906033.2</t>
  </si>
  <si>
    <t>49.2492617</t>
  </si>
  <si>
    <t>4.064812</t>
  </si>
  <si>
    <t>0511696S</t>
  </si>
  <si>
    <t>ECOLE ELEMENTAIRE PUBLIQUE PAUL LAPIE</t>
  </si>
  <si>
    <t>0326683840</t>
  </si>
  <si>
    <t>ce.0511696s@ac-reims.fr</t>
  </si>
  <si>
    <t>800541.8</t>
  </si>
  <si>
    <t>6872698.3</t>
  </si>
  <si>
    <t>48.9463851</t>
  </si>
  <si>
    <t>4.372704</t>
  </si>
  <si>
    <t>0511701X</t>
  </si>
  <si>
    <t>0326481541</t>
  </si>
  <si>
    <t>ce.0511701x@ac-reims.fr</t>
  </si>
  <si>
    <t>749568.5</t>
  </si>
  <si>
    <t>6912347.4</t>
  </si>
  <si>
    <t>49.3088003</t>
  </si>
  <si>
    <t>3.6814859</t>
  </si>
  <si>
    <t>0511728B</t>
  </si>
  <si>
    <t>0326552723</t>
  </si>
  <si>
    <t>ce.0511728b@ac-reims.fr</t>
  </si>
  <si>
    <t>770818.4</t>
  </si>
  <si>
    <t>6884030.3</t>
  </si>
  <si>
    <t>49.0522346</t>
  </si>
  <si>
    <t>3.9688358</t>
  </si>
  <si>
    <t>0511729C</t>
  </si>
  <si>
    <t>ECOLE ELEMENTAIRE PUBLIQUE GASTON BUARD</t>
  </si>
  <si>
    <t>0326971795</t>
  </si>
  <si>
    <t>ce.0511729c@ac-reims.fr</t>
  </si>
  <si>
    <t>781700.2</t>
  </si>
  <si>
    <t>6910909.7</t>
  </si>
  <si>
    <t>49.292577</t>
  </si>
  <si>
    <t>4.1229154</t>
  </si>
  <si>
    <t>0511730D</t>
  </si>
  <si>
    <t>ECOLE ELEMENTAIRE PUBLIQUE ALEXIS CONIO</t>
  </si>
  <si>
    <t>0326970595</t>
  </si>
  <si>
    <t>ce.0511730d@ac-reims.fr</t>
  </si>
  <si>
    <t>780953.7</t>
  </si>
  <si>
    <t>6910775.4</t>
  </si>
  <si>
    <t>49.2914648</t>
  </si>
  <si>
    <t>4.1126306</t>
  </si>
  <si>
    <t>0511769W</t>
  </si>
  <si>
    <t>ECOLE ELEMENTAIRE PUBLIQUE SCULPTEURS JACQUES</t>
  </si>
  <si>
    <t>0326041129</t>
  </si>
  <si>
    <t>ce.0511769w@ac-reims.fr</t>
  </si>
  <si>
    <t>773476.3</t>
  </si>
  <si>
    <t>49.2448403</t>
  </si>
  <si>
    <t>4.0089442</t>
  </si>
  <si>
    <t>0511770X</t>
  </si>
  <si>
    <t>ECOLE ELEMENTAIRE PUBLIQUE PONT DE MUIRE</t>
  </si>
  <si>
    <t>0326083094</t>
  </si>
  <si>
    <t>ce.0511770x@ac-reims.fr</t>
  </si>
  <si>
    <t>6905800.6</t>
  </si>
  <si>
    <t>49.24772</t>
  </si>
  <si>
    <t>4.0006328</t>
  </si>
  <si>
    <t>0511793X</t>
  </si>
  <si>
    <t>ECOLE ELEMENTAIRE PUBLIQUE EMILE ZOLA</t>
  </si>
  <si>
    <t>0326477469</t>
  </si>
  <si>
    <t>ce.0511793x@ac-reims.fr</t>
  </si>
  <si>
    <t>774620.6</t>
  </si>
  <si>
    <t>6908172.7</t>
  </si>
  <si>
    <t>49.2688406</t>
  </si>
  <si>
    <t>4.025134</t>
  </si>
  <si>
    <t>0511794Y</t>
  </si>
  <si>
    <t>ECOLE ELEMENTAIRE PUBLIQUE JEAN MOULIN</t>
  </si>
  <si>
    <t>0326083141</t>
  </si>
  <si>
    <t>ce.0511794y@ac-reims.fr</t>
  </si>
  <si>
    <t>772072.6</t>
  </si>
  <si>
    <t>6906204.3</t>
  </si>
  <si>
    <t>49.2514389</t>
  </si>
  <si>
    <t>3.9897945</t>
  </si>
  <si>
    <t>0511796A</t>
  </si>
  <si>
    <t>0326425281</t>
  </si>
  <si>
    <t>ce.0511796a@ac-reims.fr</t>
  </si>
  <si>
    <t>767680.2</t>
  </si>
  <si>
    <t>6847685.4</t>
  </si>
  <si>
    <t>48.7257483</t>
  </si>
  <si>
    <t>3.9201138</t>
  </si>
  <si>
    <t>0511798C</t>
  </si>
  <si>
    <t>ECOLE ELEMENTAIRE PUBLIQUE MAZARIN</t>
  </si>
  <si>
    <t>0326366084</t>
  </si>
  <si>
    <t>ce.0511798c@ac-reims.fr</t>
  </si>
  <si>
    <t>774748.6</t>
  </si>
  <si>
    <t>49.2145071</t>
  </si>
  <si>
    <t>4.0258139</t>
  </si>
  <si>
    <t>0511833R</t>
  </si>
  <si>
    <t>ECOLE ELEMENTAIRE PUBLIQUE SULLY</t>
  </si>
  <si>
    <t>0326365795</t>
  </si>
  <si>
    <t>ce.0511833r@ac-reims.fr</t>
  </si>
  <si>
    <t>774692.5</t>
  </si>
  <si>
    <t>6901682.9</t>
  </si>
  <si>
    <t>49.2104945</t>
  </si>
  <si>
    <t>4.0249645</t>
  </si>
  <si>
    <t>0511837V</t>
  </si>
  <si>
    <t>ECOLE ELEMENTAIRE PUBLIQUE PETIT BETHENY</t>
  </si>
  <si>
    <t>0326072070</t>
  </si>
  <si>
    <t>ce.0511837v@ac-reims.fr</t>
  </si>
  <si>
    <t>776496.6</t>
  </si>
  <si>
    <t>6908493.3</t>
  </si>
  <si>
    <t>49.2715007</t>
  </si>
  <si>
    <t>4.050962</t>
  </si>
  <si>
    <t>0511839X</t>
  </si>
  <si>
    <t>ECOLE ELEMENTAIRE PUBLIQUE JJ ROUSSEAU MARX DORMOY</t>
  </si>
  <si>
    <t>0326552926</t>
  </si>
  <si>
    <t>ce.0511839x@ac-reims.fr</t>
  </si>
  <si>
    <t>770899.9</t>
  </si>
  <si>
    <t>6883222.5</t>
  </si>
  <si>
    <t>49.0449627</t>
  </si>
  <si>
    <t>3.9698149</t>
  </si>
  <si>
    <t>0511840Y</t>
  </si>
  <si>
    <t>ECOLE ELEMENTAIRE PUBLIQUE AVRANCHES</t>
  </si>
  <si>
    <t>0326042893</t>
  </si>
  <si>
    <t>ce.0511840y@ac-reims.fr</t>
  </si>
  <si>
    <t>0511849H</t>
  </si>
  <si>
    <t>0326594395</t>
  </si>
  <si>
    <t>ce.0511849h@ac-reims.fr</t>
  </si>
  <si>
    <t>768941.6</t>
  </si>
  <si>
    <t>6887352.6</t>
  </si>
  <si>
    <t>49.082309</t>
  </si>
  <si>
    <t>3.9437058</t>
  </si>
  <si>
    <t>0511856R</t>
  </si>
  <si>
    <t>ECOLE ELEMENTAIRE PUBLIQUE JAMIN</t>
  </si>
  <si>
    <t>0326070952</t>
  </si>
  <si>
    <t>ce.0511856r@ac-reims.fr</t>
  </si>
  <si>
    <t>776080.2</t>
  </si>
  <si>
    <t>6907646.3</t>
  </si>
  <si>
    <t>49.2639368</t>
  </si>
  <si>
    <t>4.0450879</t>
  </si>
  <si>
    <t>0511988J</t>
  </si>
  <si>
    <t>0326426261</t>
  </si>
  <si>
    <t>ce.0511988j@ac-reims.fr</t>
  </si>
  <si>
    <t>749733.2</t>
  </si>
  <si>
    <t>6828345.9</t>
  </si>
  <si>
    <t>48.5534295</t>
  </si>
  <si>
    <t>3.6738942</t>
  </si>
  <si>
    <t>0511989K</t>
  </si>
  <si>
    <t>ECOLE ELEMENTAIRE PUBLIQUE ANTOINE DE ST EXUPERY</t>
  </si>
  <si>
    <t>0326642677</t>
  </si>
  <si>
    <t>0326213713</t>
  </si>
  <si>
    <t>ce.0511989k@ac-reims.fr</t>
  </si>
  <si>
    <t>801606.5</t>
  </si>
  <si>
    <t>6873665.9</t>
  </si>
  <si>
    <t>48.9549176</t>
  </si>
  <si>
    <t>4.3874695</t>
  </si>
  <si>
    <t>0512005C</t>
  </si>
  <si>
    <t>ECOLE ELEMENTAIRE PUBLIQUE AMUNDSEN/VASCO DE GAMA</t>
  </si>
  <si>
    <t>0326863407</t>
  </si>
  <si>
    <t>ce.0512005c@ac-reims.fr</t>
  </si>
  <si>
    <t>6903614.6</t>
  </si>
  <si>
    <t>49.2278025</t>
  </si>
  <si>
    <t>4.0319449</t>
  </si>
  <si>
    <t>0512035K</t>
  </si>
  <si>
    <t>ECOLE ELEMENTAIRE PUBLIQUE LA CRAYERE</t>
  </si>
  <si>
    <t>0326549235</t>
  </si>
  <si>
    <t>ce.0512035k@ac-reims.fr</t>
  </si>
  <si>
    <t>770701.9</t>
  </si>
  <si>
    <t>6882406.2</t>
  </si>
  <si>
    <t>49.0376452</t>
  </si>
  <si>
    <t>3.9669701</t>
  </si>
  <si>
    <t>0512036L</t>
  </si>
  <si>
    <t>ECOLE ELEMENTAIRE PUBLIQUE LOUIS PASTEUR</t>
  </si>
  <si>
    <t>0326722856</t>
  </si>
  <si>
    <t>0326725865</t>
  </si>
  <si>
    <t>ce.0512036l@ac-reims.fr</t>
  </si>
  <si>
    <t>816690.4</t>
  </si>
  <si>
    <t>6848981.1</t>
  </si>
  <si>
    <t>48.730404</t>
  </si>
  <si>
    <t>4.5866209</t>
  </si>
  <si>
    <t>0512039P</t>
  </si>
  <si>
    <t>ECOLE ELEMENTAIRE PUBLIQUE TERME HILAIRE</t>
  </si>
  <si>
    <t>0326702822</t>
  </si>
  <si>
    <t>ce.0512039p@ac-reims.fr</t>
  </si>
  <si>
    <t>0512043U</t>
  </si>
  <si>
    <t>ECOLE ELEMENTAIRE PUBLIQUE SNCF/ALFRED GERARD</t>
  </si>
  <si>
    <t>0326093801</t>
  </si>
  <si>
    <t>ce.0512043u@ac-reims.fr</t>
  </si>
  <si>
    <t>775117.3</t>
  </si>
  <si>
    <t>6908796.1</t>
  </si>
  <si>
    <t>49.2743861</t>
  </si>
  <si>
    <t>4.0320688</t>
  </si>
  <si>
    <t>0512052D</t>
  </si>
  <si>
    <t xml:space="preserve">ECOLE ELEMENTAIRE PUBLIQUE REGROUPEMENT PÉDAGOGIQUE DES ÉCOLES PRIMAIRES </t>
  </si>
  <si>
    <t>0326521420</t>
  </si>
  <si>
    <t>ce.0512052d@ac-reims.fr</t>
  </si>
  <si>
    <t>773298.4</t>
  </si>
  <si>
    <t>6867789.2</t>
  </si>
  <si>
    <t>48.9059248</t>
  </si>
  <si>
    <t>3.9999465</t>
  </si>
  <si>
    <t>0512053E</t>
  </si>
  <si>
    <t>0326588894</t>
  </si>
  <si>
    <t>ce.0512053e@ac-reims.fr</t>
  </si>
  <si>
    <t>763765.3</t>
  </si>
  <si>
    <t>6879882.9</t>
  </si>
  <si>
    <t>49.0156839</t>
  </si>
  <si>
    <t>3.8717273</t>
  </si>
  <si>
    <t>0512149J</t>
  </si>
  <si>
    <t>ECOLE ELEMENTAIRE PUBLIQUE CORMICY</t>
  </si>
  <si>
    <t>0326613295</t>
  </si>
  <si>
    <t>ce.0512149J@ac-reims.fr</t>
  </si>
  <si>
    <t>765069.7</t>
  </si>
  <si>
    <t>6919466.1</t>
  </si>
  <si>
    <t>49.3713954</t>
  </si>
  <si>
    <t>3.8956961</t>
  </si>
  <si>
    <t>0510116Z</t>
  </si>
  <si>
    <t>0326645209</t>
  </si>
  <si>
    <t>ce.0510116z@ac-reims.fr</t>
  </si>
  <si>
    <t>781045.9</t>
  </si>
  <si>
    <t>6867421.9</t>
  </si>
  <si>
    <t>48.9016932</t>
  </si>
  <si>
    <t>4.1055556</t>
  </si>
  <si>
    <t>51107</t>
  </si>
  <si>
    <t>CHAINTRIX-BIERGES</t>
  </si>
  <si>
    <t>0510163A</t>
  </si>
  <si>
    <t>0326816650</t>
  </si>
  <si>
    <t>ce.0510163a@ac-reims.fr</t>
  </si>
  <si>
    <t>743474.4</t>
  </si>
  <si>
    <t>6857513.4</t>
  </si>
  <si>
    <t>48.8162209</t>
  </si>
  <si>
    <t>3.592053</t>
  </si>
  <si>
    <t>0510174M</t>
  </si>
  <si>
    <t>0326806755</t>
  </si>
  <si>
    <t>ce.0510174m@ac-reims.fr</t>
  </si>
  <si>
    <t>752085.3</t>
  </si>
  <si>
    <t>6852347.9</t>
  </si>
  <si>
    <t>48.7691275</t>
  </si>
  <si>
    <t>3.7086828</t>
  </si>
  <si>
    <t>51313</t>
  </si>
  <si>
    <t>LACHY</t>
  </si>
  <si>
    <t>0510205W</t>
  </si>
  <si>
    <t>0326801067</t>
  </si>
  <si>
    <t>ce.0510205w@ac-reims.fr</t>
  </si>
  <si>
    <t>764074.7</t>
  </si>
  <si>
    <t>6843478.2</t>
  </si>
  <si>
    <t>48.6882772</t>
  </si>
  <si>
    <t>3.8704706</t>
  </si>
  <si>
    <t>51432</t>
  </si>
  <si>
    <t>PLEURS</t>
  </si>
  <si>
    <t>0510250V</t>
  </si>
  <si>
    <t>0326977368</t>
  </si>
  <si>
    <t>ce.0510250v@ac-reims.fr</t>
  </si>
  <si>
    <t>777321.9</t>
  </si>
  <si>
    <t>6921174.5</t>
  </si>
  <si>
    <t>49.3853833</t>
  </si>
  <si>
    <t>4.0646481</t>
  </si>
  <si>
    <t>51025</t>
  </si>
  <si>
    <t>AUMENANCOURT</t>
  </si>
  <si>
    <t>0510259E</t>
  </si>
  <si>
    <t>0326039425</t>
  </si>
  <si>
    <t>ce.0510259e@ac-reims.fr</t>
  </si>
  <si>
    <t>786499.1</t>
  </si>
  <si>
    <t>6897768.7</t>
  </si>
  <si>
    <t>49.1738219</t>
  </si>
  <si>
    <t>4.1861505</t>
  </si>
  <si>
    <t>51044</t>
  </si>
  <si>
    <t>BEAUMONT-SUR-VESLE</t>
  </si>
  <si>
    <t>0510261G</t>
  </si>
  <si>
    <t>0326032629</t>
  </si>
  <si>
    <t>ce.0510261g@ac-reims.fr</t>
  </si>
  <si>
    <t>788411.3</t>
  </si>
  <si>
    <t>6905886.4</t>
  </si>
  <si>
    <t>49.2465316</t>
  </si>
  <si>
    <t>4.2140795</t>
  </si>
  <si>
    <t>51046</t>
  </si>
  <si>
    <t>BEINE-NAUROY</t>
  </si>
  <si>
    <t>0510283F</t>
  </si>
  <si>
    <t>ECOLE PRIMAIRE PUBLIQUE LE PETIT PRINCE</t>
  </si>
  <si>
    <t>0326662836</t>
  </si>
  <si>
    <t>0326647513</t>
  </si>
  <si>
    <t>ce.0510283f@ac-reims.fr</t>
  </si>
  <si>
    <t>798506.1</t>
  </si>
  <si>
    <t>6888081.6</t>
  </si>
  <si>
    <t>49.0850048</t>
  </si>
  <si>
    <t>4.3485024</t>
  </si>
  <si>
    <t>51078</t>
  </si>
  <si>
    <t>BOUY</t>
  </si>
  <si>
    <t>0510292R</t>
  </si>
  <si>
    <t>0326770042</t>
  </si>
  <si>
    <t>ce.0510292r@ac-reims.fr</t>
  </si>
  <si>
    <t>779945.5</t>
  </si>
  <si>
    <t>6907567.4</t>
  </si>
  <si>
    <t>49.2627561</t>
  </si>
  <si>
    <t>4.0981625</t>
  </si>
  <si>
    <t>51105</t>
  </si>
  <si>
    <t>CERNAY-LES-REIMS</t>
  </si>
  <si>
    <t>0510297W</t>
  </si>
  <si>
    <t>0326360199</t>
  </si>
  <si>
    <t>ce.0510297W@ac-reims.fr</t>
  </si>
  <si>
    <t>774170.1</t>
  </si>
  <si>
    <t>6900351.7</t>
  </si>
  <si>
    <t>49.1985884</t>
  </si>
  <si>
    <t>4.0175612</t>
  </si>
  <si>
    <t>51115</t>
  </si>
  <si>
    <t>CHAMPFLEURY</t>
  </si>
  <si>
    <t>0510303C</t>
  </si>
  <si>
    <t>0326618406</t>
  </si>
  <si>
    <t>ce.0510303c@ac-reims.fr</t>
  </si>
  <si>
    <t>763083.7</t>
  </si>
  <si>
    <t>6897611.1</t>
  </si>
  <si>
    <t>49.1751393</t>
  </si>
  <si>
    <t>3.865065</t>
  </si>
  <si>
    <t>51140</t>
  </si>
  <si>
    <t>CHAUMUZY</t>
  </si>
  <si>
    <t>0510319V</t>
  </si>
  <si>
    <t>ECOLE PRIMAIRE PUBLIQUE DE L'ARDRE</t>
  </si>
  <si>
    <t>0326974787</t>
  </si>
  <si>
    <t>ce.0510319v@ac-reims.fr</t>
  </si>
  <si>
    <t>753956.6</t>
  </si>
  <si>
    <t>6906813.5</t>
  </si>
  <si>
    <t>49.2587001</t>
  </si>
  <si>
    <t>3.7410977</t>
  </si>
  <si>
    <t>51198</t>
  </si>
  <si>
    <t>CRUGNY</t>
  </si>
  <si>
    <t>0510320W</t>
  </si>
  <si>
    <t>0326581426</t>
  </si>
  <si>
    <t>ce.0510320w@ac-reims.fr</t>
  </si>
  <si>
    <t>760110.6</t>
  </si>
  <si>
    <t>6892633.7</t>
  </si>
  <si>
    <t>49.1306775</t>
  </si>
  <si>
    <t>3.8235862</t>
  </si>
  <si>
    <t>51199</t>
  </si>
  <si>
    <t>CUCHERY</t>
  </si>
  <si>
    <t>0510370A</t>
  </si>
  <si>
    <t>0326702245</t>
  </si>
  <si>
    <t>0326704139</t>
  </si>
  <si>
    <t>ce.0510370a@ac-reims.fr</t>
  </si>
  <si>
    <t>795945.2</t>
  </si>
  <si>
    <t>6893109.5</t>
  </si>
  <si>
    <t>49.1305929</t>
  </si>
  <si>
    <t>4.3145972</t>
  </si>
  <si>
    <t>51389</t>
  </si>
  <si>
    <t>MOURMELON-LE-PETIT</t>
  </si>
  <si>
    <t>0510379K</t>
  </si>
  <si>
    <t>0326032935</t>
  </si>
  <si>
    <t>ce.0510379k@ac-reims.fr</t>
  </si>
  <si>
    <t>6906614.6</t>
  </si>
  <si>
    <t>49.2536571</t>
  </si>
  <si>
    <t>4.1551957</t>
  </si>
  <si>
    <t>51403</t>
  </si>
  <si>
    <t>NOGENT-L'ABBESSE</t>
  </si>
  <si>
    <t>0510382N</t>
  </si>
  <si>
    <t>0326497606</t>
  </si>
  <si>
    <t>ce.0510382n@ac-reims.fr</t>
  </si>
  <si>
    <t>6902568.3</t>
  </si>
  <si>
    <t>49.2192536</t>
  </si>
  <si>
    <t>3.9262943</t>
  </si>
  <si>
    <t>51422</t>
  </si>
  <si>
    <t>PARGNY-LES-REIMS</t>
  </si>
  <si>
    <t>0510384R</t>
  </si>
  <si>
    <t>0326039633</t>
  </si>
  <si>
    <t>ce.0510384r@ac-reims.fr</t>
  </si>
  <si>
    <t>789503.6</t>
  </si>
  <si>
    <t>6893657.6</t>
  </si>
  <si>
    <t>49.136452</t>
  </si>
  <si>
    <t>4.2264687</t>
  </si>
  <si>
    <t>51428</t>
  </si>
  <si>
    <t>LES PETITES-LOGES</t>
  </si>
  <si>
    <t>0510396D</t>
  </si>
  <si>
    <t>0326036412</t>
  </si>
  <si>
    <t>ce.0510396d@ac-reims.fr</t>
  </si>
  <si>
    <t>762610.3</t>
  </si>
  <si>
    <t>6906947.1</t>
  </si>
  <si>
    <t>49.2591124</t>
  </si>
  <si>
    <t>3.8599681</t>
  </si>
  <si>
    <t>51468</t>
  </si>
  <si>
    <t>ROSNAY</t>
  </si>
  <si>
    <t>0510405N</t>
  </si>
  <si>
    <t>0326640902</t>
  </si>
  <si>
    <t>ce.0510405n@ac-reims.fr</t>
  </si>
  <si>
    <t>806894.8</t>
  </si>
  <si>
    <t>6897956.7</t>
  </si>
  <si>
    <t>49.1724328</t>
  </si>
  <si>
    <t>4.4658237</t>
  </si>
  <si>
    <t>51486</t>
  </si>
  <si>
    <t>SAINT-HILAIRE-LE-GRAND</t>
  </si>
  <si>
    <t>0510415Z</t>
  </si>
  <si>
    <t>0326976576</t>
  </si>
  <si>
    <t>ce.0510415z@ac-reims.fr</t>
  </si>
  <si>
    <t>771833.7</t>
  </si>
  <si>
    <t>6895946.1</t>
  </si>
  <si>
    <t>49.1592496</t>
  </si>
  <si>
    <t>3.9847571</t>
  </si>
  <si>
    <t>51532</t>
  </si>
  <si>
    <t>SERMIERS</t>
  </si>
  <si>
    <t>0510420E</t>
  </si>
  <si>
    <t>0326701376</t>
  </si>
  <si>
    <t>ce.0510420E@ac-reims.fr</t>
  </si>
  <si>
    <t>811799.3</t>
  </si>
  <si>
    <t>6893343.6</t>
  </si>
  <si>
    <t>49.1301283</t>
  </si>
  <si>
    <t>4.5318344</t>
  </si>
  <si>
    <t>0510421F</t>
  </si>
  <si>
    <t>ECOLE PRIMAIRE PUBLIQUE AUBERT SENART</t>
  </si>
  <si>
    <t>0326701308</t>
  </si>
  <si>
    <t>0326668635</t>
  </si>
  <si>
    <t>ce.0510421f@ac-reims.fr</t>
  </si>
  <si>
    <t>811678.9</t>
  </si>
  <si>
    <t>6893404.8</t>
  </si>
  <si>
    <t>49.1306994</t>
  </si>
  <si>
    <t>4.5302014</t>
  </si>
  <si>
    <t>0510427M</t>
  </si>
  <si>
    <t>0326039865</t>
  </si>
  <si>
    <t>ce.0510427m@ac-reims.fr</t>
  </si>
  <si>
    <t>789216.1</t>
  </si>
  <si>
    <t>6897974.7</t>
  </si>
  <si>
    <t>49.175301</t>
  </si>
  <si>
    <t>4.2234462</t>
  </si>
  <si>
    <t>51571</t>
  </si>
  <si>
    <t>VAL-DE-VESLE</t>
  </si>
  <si>
    <t>0510439A</t>
  </si>
  <si>
    <t>0326578243</t>
  </si>
  <si>
    <t>ce.0510439a@ac-reims.fr</t>
  </si>
  <si>
    <t>6890352.9</t>
  </si>
  <si>
    <t>49.1071999</t>
  </si>
  <si>
    <t>4.1801048</t>
  </si>
  <si>
    <t>51580</t>
  </si>
  <si>
    <t>TREPAIL</t>
  </si>
  <si>
    <t>0510449L</t>
  </si>
  <si>
    <t>0326979178</t>
  </si>
  <si>
    <t>ce.0510449l@ac-reims.fr</t>
  </si>
  <si>
    <t>787309.8</t>
  </si>
  <si>
    <t>6893460.7</t>
  </si>
  <si>
    <t>49.1349845</t>
  </si>
  <si>
    <t>4.1963708</t>
  </si>
  <si>
    <t>51636</t>
  </si>
  <si>
    <t>VILLERS-MARMERY</t>
  </si>
  <si>
    <t>0510454S</t>
  </si>
  <si>
    <t>ECOLE PRIMAIRE PUBLIQUE LA DOLINE</t>
  </si>
  <si>
    <t>0326038315</t>
  </si>
  <si>
    <t>ce.0510454s@ac-reims.fr</t>
  </si>
  <si>
    <t>788811.3</t>
  </si>
  <si>
    <t>6917487.2</t>
  </si>
  <si>
    <t>49.3507474</t>
  </si>
  <si>
    <t>4.2220368</t>
  </si>
  <si>
    <t>51660</t>
  </si>
  <si>
    <t>WARMERIVILLE</t>
  </si>
  <si>
    <t>0510609K</t>
  </si>
  <si>
    <t>0326679692</t>
  </si>
  <si>
    <t>ce.0510609k@ac-reims.fr</t>
  </si>
  <si>
    <t>786216.2</t>
  </si>
  <si>
    <t>6883353.7</t>
  </si>
  <si>
    <t>49.0442682</t>
  </si>
  <si>
    <t>4.1793196</t>
  </si>
  <si>
    <t>51161</t>
  </si>
  <si>
    <t>CONDE-SUR-MARNE</t>
  </si>
  <si>
    <t>0510616T</t>
  </si>
  <si>
    <t>0326673444</t>
  </si>
  <si>
    <t>ce.0510616t@ac-reims.fr</t>
  </si>
  <si>
    <t>796334.4</t>
  </si>
  <si>
    <t>6881952.7</t>
  </si>
  <si>
    <t>49.0302341</t>
  </si>
  <si>
    <t>4.3173788</t>
  </si>
  <si>
    <t>51617</t>
  </si>
  <si>
    <t>LA VEUVE</t>
  </si>
  <si>
    <t>0510620X</t>
  </si>
  <si>
    <t>0326671906</t>
  </si>
  <si>
    <t>ce.0510620x@ac-reims.fr</t>
  </si>
  <si>
    <t>803907.6</t>
  </si>
  <si>
    <t>6881662.7</t>
  </si>
  <si>
    <t>49.0264463</t>
  </si>
  <si>
    <t>4.4208498</t>
  </si>
  <si>
    <t>51476</t>
  </si>
  <si>
    <t>SAINT-ETIENNE-AU-TEMPLE</t>
  </si>
  <si>
    <t>0510622Z</t>
  </si>
  <si>
    <t>0326640720</t>
  </si>
  <si>
    <t>ce.0510622z@ac-reims.fr</t>
  </si>
  <si>
    <t>798232.9</t>
  </si>
  <si>
    <t>48.9755915</t>
  </si>
  <si>
    <t>4.341931</t>
  </si>
  <si>
    <t>51504</t>
  </si>
  <si>
    <t>SAINT-MARTIN-SUR-LE-PRE</t>
  </si>
  <si>
    <t>0510638S</t>
  </si>
  <si>
    <t>0326576658</t>
  </si>
  <si>
    <t>ce.0510638s@ac-reims.fr</t>
  </si>
  <si>
    <t>782707.2</t>
  </si>
  <si>
    <t>6880117.5</t>
  </si>
  <si>
    <t>49.0156337</t>
  </si>
  <si>
    <t>4.1306942</t>
  </si>
  <si>
    <t>51018</t>
  </si>
  <si>
    <t>ATHIS</t>
  </si>
  <si>
    <t>0510650E</t>
  </si>
  <si>
    <t>0326709957</t>
  </si>
  <si>
    <t>ce.0510650e@ac-reims.fr</t>
  </si>
  <si>
    <t>790998.6</t>
  </si>
  <si>
    <t>48.9938921</t>
  </si>
  <si>
    <t>4.2435347</t>
  </si>
  <si>
    <t>51357</t>
  </si>
  <si>
    <t>MATOUGUES</t>
  </si>
  <si>
    <t>0510655K</t>
  </si>
  <si>
    <t>0326674082</t>
  </si>
  <si>
    <t>ce.0510655k@ac-reims.fr</t>
  </si>
  <si>
    <t>788148.3</t>
  </si>
  <si>
    <t>6860459.6</t>
  </si>
  <si>
    <t>48.8381543</t>
  </si>
  <si>
    <t>4.2009814</t>
  </si>
  <si>
    <t>51556</t>
  </si>
  <si>
    <t>SOUDRON</t>
  </si>
  <si>
    <t>0510661S</t>
  </si>
  <si>
    <t>0326600015</t>
  </si>
  <si>
    <t>ce.0510661s@ac-reims.fr</t>
  </si>
  <si>
    <t>838791.9</t>
  </si>
  <si>
    <t>6873418.9</t>
  </si>
  <si>
    <t>48.9457471</t>
  </si>
  <si>
    <t>4.8949984</t>
  </si>
  <si>
    <t>51272</t>
  </si>
  <si>
    <t>GIVRY-EN-ARGONNE</t>
  </si>
  <si>
    <t>0510664V</t>
  </si>
  <si>
    <t>0326606502</t>
  </si>
  <si>
    <t>ce.0510664v@ac-reims.fr</t>
  </si>
  <si>
    <t>824236.8</t>
  </si>
  <si>
    <t>6882991.7</t>
  </si>
  <si>
    <t>49.0347829</t>
  </si>
  <si>
    <t>4.6991469</t>
  </si>
  <si>
    <t>51027</t>
  </si>
  <si>
    <t>AUVE</t>
  </si>
  <si>
    <t>0510684S</t>
  </si>
  <si>
    <t>0326679356</t>
  </si>
  <si>
    <t>ce.0510684s@ac-reims.fr</t>
  </si>
  <si>
    <t>811784.6</t>
  </si>
  <si>
    <t>6869034.8</t>
  </si>
  <si>
    <t>48.9115911</t>
  </si>
  <si>
    <t>4.5252004</t>
  </si>
  <si>
    <t>51354</t>
  </si>
  <si>
    <t>MARSON</t>
  </si>
  <si>
    <t>0510693B</t>
  </si>
  <si>
    <t>0326646681</t>
  </si>
  <si>
    <t>ce.0510693b@ac-reims.fr</t>
  </si>
  <si>
    <t>807578.3</t>
  </si>
  <si>
    <t>6876270.7</t>
  </si>
  <si>
    <t>48.9773654</t>
  </si>
  <si>
    <t>4.4696601</t>
  </si>
  <si>
    <t>51231</t>
  </si>
  <si>
    <t>L'EPINE</t>
  </si>
  <si>
    <t>0510727N</t>
  </si>
  <si>
    <t>ECOLE PRIMAIRE PUBLIQUE BEAUTEMPS BEAUPRE</t>
  </si>
  <si>
    <t>0326607108</t>
  </si>
  <si>
    <t>ce.0510727n@ac-reims.fr</t>
  </si>
  <si>
    <t>835567.8</t>
  </si>
  <si>
    <t>6893281.1</t>
  </si>
  <si>
    <t>49.1249806</t>
  </si>
  <si>
    <t>4.8573723</t>
  </si>
  <si>
    <t>51399</t>
  </si>
  <si>
    <t>LA NEUVILLE-AU-PONT</t>
  </si>
  <si>
    <t>0510738A</t>
  </si>
  <si>
    <t>0326603519</t>
  </si>
  <si>
    <t>ce.0510738a@ac-reims.fr</t>
  </si>
  <si>
    <t>841709.3</t>
  </si>
  <si>
    <t>6881677.5</t>
  </si>
  <si>
    <t>49.0193514</t>
  </si>
  <si>
    <t>4.9375817</t>
  </si>
  <si>
    <t>51632</t>
  </si>
  <si>
    <t>VILLERS-EN-ARGONNE</t>
  </si>
  <si>
    <t>0510739B</t>
  </si>
  <si>
    <t>0326604090</t>
  </si>
  <si>
    <t>ce.0510739b@ac-reims.fr</t>
  </si>
  <si>
    <t>830283.1</t>
  </si>
  <si>
    <t>6900081.2</t>
  </si>
  <si>
    <t>49.1871981</t>
  </si>
  <si>
    <t>4.7871016</t>
  </si>
  <si>
    <t>51640</t>
  </si>
  <si>
    <t>VILLE-SUR-TOURBE</t>
  </si>
  <si>
    <t>0510748L</t>
  </si>
  <si>
    <t>0326668077</t>
  </si>
  <si>
    <t>ce.0510748l@ac-reims.fr</t>
  </si>
  <si>
    <t>813383.7</t>
  </si>
  <si>
    <t>6906718.4</t>
  </si>
  <si>
    <t>49.2500708</t>
  </si>
  <si>
    <t>4.5571511</t>
  </si>
  <si>
    <t>51544</t>
  </si>
  <si>
    <t>SOMMEPY-TAHURE</t>
  </si>
  <si>
    <t>0510773N</t>
  </si>
  <si>
    <t>0326722966</t>
  </si>
  <si>
    <t>ce.0510773n@ac-reims.fr</t>
  </si>
  <si>
    <t>813431.2</t>
  </si>
  <si>
    <t>6844911.9</t>
  </si>
  <si>
    <t>48.694392</t>
  </si>
  <si>
    <t>4.5412377</t>
  </si>
  <si>
    <t>51184</t>
  </si>
  <si>
    <t>COURDEMANGES</t>
  </si>
  <si>
    <t>0510784A</t>
  </si>
  <si>
    <t>0326413432</t>
  </si>
  <si>
    <t>ce.0510784a@ac-reims.fr</t>
  </si>
  <si>
    <t>811679.3</t>
  </si>
  <si>
    <t>6860455.2</t>
  </si>
  <si>
    <t>48.8344667</t>
  </si>
  <si>
    <t>4.5215087</t>
  </si>
  <si>
    <t>51141</t>
  </si>
  <si>
    <t>LA CHAUSSEE-SUR-MARNE</t>
  </si>
  <si>
    <t>0510789F</t>
  </si>
  <si>
    <t>0326741022</t>
  </si>
  <si>
    <t>ce.0510789f@ac-reims.fr</t>
  </si>
  <si>
    <t>820388.9</t>
  </si>
  <si>
    <t>48.6949055</t>
  </si>
  <si>
    <t>4.6358041</t>
  </si>
  <si>
    <t>51334</t>
  </si>
  <si>
    <t>LUXEMONT-ET-VILLOTTE</t>
  </si>
  <si>
    <t>0510791H</t>
  </si>
  <si>
    <t>0326721643</t>
  </si>
  <si>
    <t>ce.0510791H@ac-reims.fr</t>
  </si>
  <si>
    <t>819627.3</t>
  </si>
  <si>
    <t>48.7182746</t>
  </si>
  <si>
    <t>4.6261814</t>
  </si>
  <si>
    <t>51352</t>
  </si>
  <si>
    <t>MAROLLES</t>
  </si>
  <si>
    <t>0510795M</t>
  </si>
  <si>
    <t>0326733053</t>
  </si>
  <si>
    <t>ce.0510795m@ac-reims.fr</t>
  </si>
  <si>
    <t>817452.5</t>
  </si>
  <si>
    <t>6857928.3</t>
  </si>
  <si>
    <t>48.8107195</t>
  </si>
  <si>
    <t>4.599444</t>
  </si>
  <si>
    <t>51472</t>
  </si>
  <si>
    <t>SAINT-AMAND-SUR-FION</t>
  </si>
  <si>
    <t>0510803W</t>
  </si>
  <si>
    <t>ECOLE PRIMAIRE PUBLIQUE JULIE DAUBIE</t>
  </si>
  <si>
    <t>0326742013</t>
  </si>
  <si>
    <t>ce.0510803w@ac-reims.fr</t>
  </si>
  <si>
    <t>819714.9</t>
  </si>
  <si>
    <t>6850625.3</t>
  </si>
  <si>
    <t>48.7446354</t>
  </si>
  <si>
    <t>4.6281939</t>
  </si>
  <si>
    <t>51647</t>
  </si>
  <si>
    <t>VITRY-EN-PERTHOIS</t>
  </si>
  <si>
    <t>0510854B</t>
  </si>
  <si>
    <t>0326722635</t>
  </si>
  <si>
    <t>ce.0510854b@ac-reims.fr</t>
  </si>
  <si>
    <t>803598.9</t>
  </si>
  <si>
    <t>6835380.2</t>
  </si>
  <si>
    <t>48.6103211</t>
  </si>
  <si>
    <t>4.4053669</t>
  </si>
  <si>
    <t>51508</t>
  </si>
  <si>
    <t>SAINT-OUEN-DOMPROT</t>
  </si>
  <si>
    <t>0510861J</t>
  </si>
  <si>
    <t>ECOLE PRIMAIRE PUBLIQUE FRANCOIS LEMAIRE</t>
  </si>
  <si>
    <t>0326738257</t>
  </si>
  <si>
    <t>ce.0510861j@ac-reims.fr</t>
  </si>
  <si>
    <t>827442.7</t>
  </si>
  <si>
    <t>6844599.7</t>
  </si>
  <si>
    <t>48.688973</t>
  </si>
  <si>
    <t>4.7314672</t>
  </si>
  <si>
    <t>51567</t>
  </si>
  <si>
    <t>THIEBLEMONT-FAREMONT</t>
  </si>
  <si>
    <t>0510877B</t>
  </si>
  <si>
    <t>0326733355</t>
  </si>
  <si>
    <t>ce.0510877b@ac-reims.fr</t>
  </si>
  <si>
    <t>836066.1</t>
  </si>
  <si>
    <t>6851461.1</t>
  </si>
  <si>
    <t>48.7489114</t>
  </si>
  <si>
    <t>4.8507698</t>
  </si>
  <si>
    <t>51358</t>
  </si>
  <si>
    <t>MAURUPT-LE-MONTOIS</t>
  </si>
  <si>
    <t>0510890R</t>
  </si>
  <si>
    <t>0326410985</t>
  </si>
  <si>
    <t>ce.0510890r@ac-reims.fr</t>
  </si>
  <si>
    <t>838616.9</t>
  </si>
  <si>
    <t>48.6829347</t>
  </si>
  <si>
    <t>4.8830926</t>
  </si>
  <si>
    <t>51478</t>
  </si>
  <si>
    <t>SAINT-EULIEN</t>
  </si>
  <si>
    <t>0510925D</t>
  </si>
  <si>
    <t>0326586264</t>
  </si>
  <si>
    <t>ce.0510925d@ac-reims.fr</t>
  </si>
  <si>
    <t>764579.1</t>
  </si>
  <si>
    <t>6889060.9</t>
  </si>
  <si>
    <t>49.0981217</t>
  </si>
  <si>
    <t>3.8842568</t>
  </si>
  <si>
    <t>51252</t>
  </si>
  <si>
    <t>FLEURY-LA-RIVIERE</t>
  </si>
  <si>
    <t>0510928G</t>
  </si>
  <si>
    <t>0326543902</t>
  </si>
  <si>
    <t>ce.0510928g@ac-reims.fr</t>
  </si>
  <si>
    <t>767295.8</t>
  </si>
  <si>
    <t>49.0159451</t>
  </si>
  <si>
    <t>3.9199991</t>
  </si>
  <si>
    <t>51390</t>
  </si>
  <si>
    <t>MOUSSY</t>
  </si>
  <si>
    <t>0510955L</t>
  </si>
  <si>
    <t>0326576348</t>
  </si>
  <si>
    <t>0326518836</t>
  </si>
  <si>
    <t>ce.0510955l@ac-reims.fr</t>
  </si>
  <si>
    <t>776788.5</t>
  </si>
  <si>
    <t>6880796.5</t>
  </si>
  <si>
    <t>49.0224734</t>
  </si>
  <si>
    <t>4.0499127</t>
  </si>
  <si>
    <t>51413</t>
  </si>
  <si>
    <t>OIRY</t>
  </si>
  <si>
    <t>0510956M</t>
  </si>
  <si>
    <t>0326576623</t>
  </si>
  <si>
    <t>ce.0510956m@ac-reims.fr</t>
  </si>
  <si>
    <t>6880338.8</t>
  </si>
  <si>
    <t>49.0181724</t>
  </si>
  <si>
    <t>4.0708608</t>
  </si>
  <si>
    <t>51434</t>
  </si>
  <si>
    <t>PLIVOT</t>
  </si>
  <si>
    <t>0510982R</t>
  </si>
  <si>
    <t>ECOLE PRIMAIRE PUBLIQUE MAURICE MABILON</t>
  </si>
  <si>
    <t>0326590503</t>
  </si>
  <si>
    <t>ce.0510982r@ac-reims.fr</t>
  </si>
  <si>
    <t>775175.3</t>
  </si>
  <si>
    <t>6890874.4</t>
  </si>
  <si>
    <t>49.1132713</t>
  </si>
  <si>
    <t>4.029655</t>
  </si>
  <si>
    <t>51266</t>
  </si>
  <si>
    <t>GERMAINE</t>
  </si>
  <si>
    <t>0511002M</t>
  </si>
  <si>
    <t>0326516777</t>
  </si>
  <si>
    <t>ce.0511002m@ac-reims.fr</t>
  </si>
  <si>
    <t>754629.2</t>
  </si>
  <si>
    <t>6884013.3</t>
  </si>
  <si>
    <t>49.0536636</t>
  </si>
  <si>
    <t>3.7473714</t>
  </si>
  <si>
    <t>51249</t>
  </si>
  <si>
    <t>FESTIGNY</t>
  </si>
  <si>
    <t>0511003N</t>
  </si>
  <si>
    <t>0326571087</t>
  </si>
  <si>
    <t>ce.0511003n@ac-reims.fr</t>
  </si>
  <si>
    <t>752164.7</t>
  </si>
  <si>
    <t>6880174.7</t>
  </si>
  <si>
    <t>49.0193545</t>
  </si>
  <si>
    <t>3.7131826</t>
  </si>
  <si>
    <t>51298</t>
  </si>
  <si>
    <t>IGNY-COMBLIZY</t>
  </si>
  <si>
    <t>0511014A</t>
  </si>
  <si>
    <t>0326527437</t>
  </si>
  <si>
    <t>ce.0511014a@ac-reims.fr</t>
  </si>
  <si>
    <t>751707.8</t>
  </si>
  <si>
    <t>6887131.9</t>
  </si>
  <si>
    <t>49.0819451</t>
  </si>
  <si>
    <t>3.7077889</t>
  </si>
  <si>
    <t>51585</t>
  </si>
  <si>
    <t>TROISSY</t>
  </si>
  <si>
    <t>0511022J</t>
  </si>
  <si>
    <t>0326617312</t>
  </si>
  <si>
    <t>ce.0511022j@ac-reims.fr</t>
  </si>
  <si>
    <t>785958.4</t>
  </si>
  <si>
    <t>6900286.6</t>
  </si>
  <si>
    <t>49.196529</t>
  </si>
  <si>
    <t>4.1792526</t>
  </si>
  <si>
    <t>51449</t>
  </si>
  <si>
    <t>PRUNAY</t>
  </si>
  <si>
    <t>0511301M</t>
  </si>
  <si>
    <t>0326734391</t>
  </si>
  <si>
    <t>ce.0511301m@ac-reims.fr</t>
  </si>
  <si>
    <t>839952.1</t>
  </si>
  <si>
    <t>6850085.9</t>
  </si>
  <si>
    <t>48.7357155</t>
  </si>
  <si>
    <t>4.9031562</t>
  </si>
  <si>
    <t>51144</t>
  </si>
  <si>
    <t>CHEMINON</t>
  </si>
  <si>
    <t>0511303P</t>
  </si>
  <si>
    <t>0326733347</t>
  </si>
  <si>
    <t>ce.0511303p@ac-reims.fr</t>
  </si>
  <si>
    <t>6861818.1</t>
  </si>
  <si>
    <t>48.8432612</t>
  </si>
  <si>
    <t>4.7731088</t>
  </si>
  <si>
    <t>51590</t>
  </si>
  <si>
    <t>VANAULT-LES-DAMES</t>
  </si>
  <si>
    <t>0511310X</t>
  </si>
  <si>
    <t>0326665154</t>
  </si>
  <si>
    <t>ce.0511310x@ac-reims.fr</t>
  </si>
  <si>
    <t>786808.6</t>
  </si>
  <si>
    <t>6879573.3</t>
  </si>
  <si>
    <t>49.0101997</t>
  </si>
  <si>
    <t>4.1866446</t>
  </si>
  <si>
    <t>51303</t>
  </si>
  <si>
    <t>JALONS</t>
  </si>
  <si>
    <t>0511319G</t>
  </si>
  <si>
    <t>ECOLE PRIMAIRE PUBLIQUE MONT SAINT-MICHEL</t>
  </si>
  <si>
    <t>0326680760</t>
  </si>
  <si>
    <t>ce.0511319g@ac-reims.fr</t>
  </si>
  <si>
    <t>798159.3</t>
  </si>
  <si>
    <t>6872518.7</t>
  </si>
  <si>
    <t>48.9451383</t>
  </si>
  <si>
    <t>4.3401403</t>
  </si>
  <si>
    <t>0511388G</t>
  </si>
  <si>
    <t>ECOLE PRIMAIRE PUBLIQUE PÔLE SCOLAIRE DE RILLY-LA-MONTAGNE</t>
  </si>
  <si>
    <t>0326034376</t>
  </si>
  <si>
    <t>ce.0511388g@ac-reims.fr</t>
  </si>
  <si>
    <t>776234.6</t>
  </si>
  <si>
    <t>6896613.9</t>
  </si>
  <si>
    <t>49.1647445</t>
  </si>
  <si>
    <t>4.0452027</t>
  </si>
  <si>
    <t>51461</t>
  </si>
  <si>
    <t>0511389H</t>
  </si>
  <si>
    <t>0326494206</t>
  </si>
  <si>
    <t>ce.0511389h@ac-reims.fr</t>
  </si>
  <si>
    <t>783580.5</t>
  </si>
  <si>
    <t>6896182.8</t>
  </si>
  <si>
    <t>49.1599527</t>
  </si>
  <si>
    <t>4.1458183</t>
  </si>
  <si>
    <t>51613</t>
  </si>
  <si>
    <t>VERZENAY</t>
  </si>
  <si>
    <t>0511395P</t>
  </si>
  <si>
    <t>0326979295</t>
  </si>
  <si>
    <t>ce.0511395p@ac-reims.fr</t>
  </si>
  <si>
    <t>784944.4</t>
  </si>
  <si>
    <t>6894736.9</t>
  </si>
  <si>
    <t>49.1467752</t>
  </si>
  <si>
    <t>4.1642213</t>
  </si>
  <si>
    <t>51614</t>
  </si>
  <si>
    <t>0511398T</t>
  </si>
  <si>
    <t>ECOLE PRIMAIRE PUBLIQUE CAMILLE CLAUDEL</t>
  </si>
  <si>
    <t>0326578006</t>
  </si>
  <si>
    <t>ce.0511398t@ac-reims.fr</t>
  </si>
  <si>
    <t>784087.1</t>
  </si>
  <si>
    <t>49.0787443</t>
  </si>
  <si>
    <t>4.1509589</t>
  </si>
  <si>
    <t>51079</t>
  </si>
  <si>
    <t>BOUZY</t>
  </si>
  <si>
    <t>0511402X</t>
  </si>
  <si>
    <t>ECOLE PRIMAIRE PUBLIQUE PAUL FORT</t>
  </si>
  <si>
    <t>0326723636</t>
  </si>
  <si>
    <t>0326725862</t>
  </si>
  <si>
    <t>ce.0511402x@ac-reims.fr</t>
  </si>
  <si>
    <t>817172.8</t>
  </si>
  <si>
    <t>6847292.3</t>
  </si>
  <si>
    <t>48.7151302</t>
  </si>
  <si>
    <t>4.5927151</t>
  </si>
  <si>
    <t>0511460K</t>
  </si>
  <si>
    <t>0326555879</t>
  </si>
  <si>
    <t>ce.0511460k@ac-reims.fr</t>
  </si>
  <si>
    <t>6886233.3</t>
  </si>
  <si>
    <t>49.0723808</t>
  </si>
  <si>
    <t>3.9261488</t>
  </si>
  <si>
    <t>51202</t>
  </si>
  <si>
    <t>CUMIERES</t>
  </si>
  <si>
    <t>0511480G</t>
  </si>
  <si>
    <t>0326580333</t>
  </si>
  <si>
    <t>ce.0511480g@ac-reims.fr</t>
  </si>
  <si>
    <t>755551.8</t>
  </si>
  <si>
    <t>6886991.1</t>
  </si>
  <si>
    <t>49.0803579</t>
  </si>
  <si>
    <t>3.7603848</t>
  </si>
  <si>
    <t>51346</t>
  </si>
  <si>
    <t>0511493W</t>
  </si>
  <si>
    <t>0326621268</t>
  </si>
  <si>
    <t>ce.0511493w@ac-reims.fr</t>
  </si>
  <si>
    <t>815915.3</t>
  </si>
  <si>
    <t>48.7585897</t>
  </si>
  <si>
    <t>4.5769316</t>
  </si>
  <si>
    <t>51195</t>
  </si>
  <si>
    <t>COUVROT</t>
  </si>
  <si>
    <t>0511503G</t>
  </si>
  <si>
    <t>ECOLE PRIMAIRE PUBLIQUE JOLIOT-CURIE</t>
  </si>
  <si>
    <t>0326065318</t>
  </si>
  <si>
    <t>ce.0511503g@ac-reims.fr</t>
  </si>
  <si>
    <t>773034.4</t>
  </si>
  <si>
    <t>49.229879</t>
  </si>
  <si>
    <t>4.0025857</t>
  </si>
  <si>
    <t>0511539W</t>
  </si>
  <si>
    <t>0326523066</t>
  </si>
  <si>
    <t>ce.0511539w@ac-reims.fr</t>
  </si>
  <si>
    <t>776413.6</t>
  </si>
  <si>
    <t>6885931.2</t>
  </si>
  <si>
    <t>49.0686834</t>
  </si>
  <si>
    <t>4.0457171</t>
  </si>
  <si>
    <t>51028</t>
  </si>
  <si>
    <t>AVENAY-VAL-D'OR</t>
  </si>
  <si>
    <t>0511541Y</t>
  </si>
  <si>
    <t>0326601032</t>
  </si>
  <si>
    <t>ce.0511541y@ac-reims.fr</t>
  </si>
  <si>
    <t>837564.5</t>
  </si>
  <si>
    <t>6900575.9</t>
  </si>
  <si>
    <t>49.1901215</t>
  </si>
  <si>
    <t>4.8871062</t>
  </si>
  <si>
    <t>51621</t>
  </si>
  <si>
    <t>VIENNE-LE-CHATEAU</t>
  </si>
  <si>
    <t>0511615D</t>
  </si>
  <si>
    <t>0326090495</t>
  </si>
  <si>
    <t>ce.0511615d@ac-reims.fr</t>
  </si>
  <si>
    <t>6907896.1</t>
  </si>
  <si>
    <t>49.2667914</t>
  </si>
  <si>
    <t>3.9722758</t>
  </si>
  <si>
    <t>51118</t>
  </si>
  <si>
    <t>CHAMPIGNY</t>
  </si>
  <si>
    <t>0511617F</t>
  </si>
  <si>
    <t>ECOLE PRIMAIRE PUBLIQUE CROIX BONHOMME</t>
  </si>
  <si>
    <t>0326823075</t>
  </si>
  <si>
    <t>0326876934</t>
  </si>
  <si>
    <t>ce.0511617f@ac-reims.fr</t>
  </si>
  <si>
    <t>775907.8</t>
  </si>
  <si>
    <t>6902934.8</t>
  </si>
  <si>
    <t>49.2216053</t>
  </si>
  <si>
    <t>4.0418661</t>
  </si>
  <si>
    <t>0511686F</t>
  </si>
  <si>
    <t>ECOLE PRIMAIRE PUBLIQUE CAMILLE PALSEUR</t>
  </si>
  <si>
    <t>0326745930</t>
  </si>
  <si>
    <t>ce.0511686f@ac-reims.fr</t>
  </si>
  <si>
    <t>813383.8</t>
  </si>
  <si>
    <t>6852061.8</t>
  </si>
  <si>
    <t>48.7586959</t>
  </si>
  <si>
    <t>4.5424913</t>
  </si>
  <si>
    <t>51328</t>
  </si>
  <si>
    <t>LOISY-SUR-MARNE</t>
  </si>
  <si>
    <t>0511690K</t>
  </si>
  <si>
    <t>ECOLE PRIMAIRE PUBLIQUE PRIEUR DE LA MARNE</t>
  </si>
  <si>
    <t>0326074321</t>
  </si>
  <si>
    <t>ce.0511690k@ac-reims.fr</t>
  </si>
  <si>
    <t>776426.2</t>
  </si>
  <si>
    <t>6907716.1</t>
  </si>
  <si>
    <t>49.264523</t>
  </si>
  <si>
    <t>4.049853</t>
  </si>
  <si>
    <t>0511731E</t>
  </si>
  <si>
    <t>ECOLE PRIMAIRE PUBLIQUE SYLVAIN LAMBERT</t>
  </si>
  <si>
    <t>0326362204</t>
  </si>
  <si>
    <t>ce.0511731e@ac-reims.fr</t>
  </si>
  <si>
    <t>771757.4</t>
  </si>
  <si>
    <t>6903134.7</t>
  </si>
  <si>
    <t>49.2238811</t>
  </si>
  <si>
    <t>3.9849404</t>
  </si>
  <si>
    <t>51058</t>
  </si>
  <si>
    <t>BEZANNES</t>
  </si>
  <si>
    <t>0511768V</t>
  </si>
  <si>
    <t>ce.0511768v@ac-reims.fr</t>
  </si>
  <si>
    <t>774085.6</t>
  </si>
  <si>
    <t>6880921.4</t>
  </si>
  <si>
    <t>49.0239139</t>
  </si>
  <si>
    <t>4.0129825</t>
  </si>
  <si>
    <t>0511781J</t>
  </si>
  <si>
    <t>ECOLE PRIMAIRE PUBLIQUE DU BOCAGE CHAMPENOIS</t>
  </si>
  <si>
    <t>0326725339</t>
  </si>
  <si>
    <t>ce.0511781j@ac-reims.fr</t>
  </si>
  <si>
    <t>821055.6</t>
  </si>
  <si>
    <t>6837706.9</t>
  </si>
  <si>
    <t>48.6282155</t>
  </si>
  <si>
    <t>4.6427682</t>
  </si>
  <si>
    <t>51513</t>
  </si>
  <si>
    <t>ST-REMY-EN-BOUZEMONT-ST-GENEST</t>
  </si>
  <si>
    <t>0511795Z</t>
  </si>
  <si>
    <t>0326674647</t>
  </si>
  <si>
    <t>ce.0511795z@ac-reims.fr</t>
  </si>
  <si>
    <t>6849221.3</t>
  </si>
  <si>
    <t>48.7371044</t>
  </si>
  <si>
    <t>4.1973616</t>
  </si>
  <si>
    <t>51545</t>
  </si>
  <si>
    <t>SOMMESOUS</t>
  </si>
  <si>
    <t>0511841Z</t>
  </si>
  <si>
    <t>ECOLE PRIMAIRE PUBLIQUE MAISON BLANCHE</t>
  </si>
  <si>
    <t>0326502343</t>
  </si>
  <si>
    <t>ce.0511841z@ac-reims.fr</t>
  </si>
  <si>
    <t>773967.5</t>
  </si>
  <si>
    <t>6904004.3</t>
  </si>
  <si>
    <t>49.2314465</t>
  </si>
  <si>
    <t>4.0154264</t>
  </si>
  <si>
    <t>0511888A</t>
  </si>
  <si>
    <t>ECOLE PRIMAIRE PUBLIQUE EUSTACHE DESCHAMPS</t>
  </si>
  <si>
    <t>0326481425</t>
  </si>
  <si>
    <t>ce.0511888a@ac-reims.fr</t>
  </si>
  <si>
    <t>750353.6</t>
  </si>
  <si>
    <t>6912299.7</t>
  </si>
  <si>
    <t>49.3083102</t>
  </si>
  <si>
    <t>3.6922734</t>
  </si>
  <si>
    <t>0511957A</t>
  </si>
  <si>
    <t>0326722260</t>
  </si>
  <si>
    <t>ce.0511957a@ac-reims.fr</t>
  </si>
  <si>
    <t>822125.9</t>
  </si>
  <si>
    <t>6846579.7</t>
  </si>
  <si>
    <t>48.7078047</t>
  </si>
  <si>
    <t>4.659819</t>
  </si>
  <si>
    <t>51598</t>
  </si>
  <si>
    <t>VAUCLERC</t>
  </si>
  <si>
    <t>0512001Y</t>
  </si>
  <si>
    <t>0326089219</t>
  </si>
  <si>
    <t>ce.0512001y@ac-reims.fr</t>
  </si>
  <si>
    <t>753569.1</t>
  </si>
  <si>
    <t>6912849.5</t>
  </si>
  <si>
    <t>49.3129908</t>
  </si>
  <si>
    <t>3.7365489</t>
  </si>
  <si>
    <t>51187</t>
  </si>
  <si>
    <t>COURLANDON</t>
  </si>
  <si>
    <t>0512046X</t>
  </si>
  <si>
    <t>ECOLE PRIMAIRE PUBLIQUE DE LA VALLEE DE LA CRAIE</t>
  </si>
  <si>
    <t>0326643968</t>
  </si>
  <si>
    <t>ce.0512046x@ac-reims.fr</t>
  </si>
  <si>
    <t>807408.2</t>
  </si>
  <si>
    <t>6864527.9</t>
  </si>
  <si>
    <t>48.8718131</t>
  </si>
  <si>
    <t>4.4643621</t>
  </si>
  <si>
    <t>51616</t>
  </si>
  <si>
    <t>VESIGNEUL-SUR-MARNE</t>
  </si>
  <si>
    <t>0512054F</t>
  </si>
  <si>
    <t>ECOLE PRIMAIRE PUBLIQUE CONDORCET</t>
  </si>
  <si>
    <t>0326731183</t>
  </si>
  <si>
    <t>ce.0512054f@ac-reims.fr</t>
  </si>
  <si>
    <t>835761.7</t>
  </si>
  <si>
    <t>6853677.5</t>
  </si>
  <si>
    <t>48.7689043</t>
  </si>
  <si>
    <t>4.8473361</t>
  </si>
  <si>
    <t>51423</t>
  </si>
  <si>
    <t>PARGNY-SUR-SAULX</t>
  </si>
  <si>
    <t>0512055G</t>
  </si>
  <si>
    <t>ECOLE PRIMAIRE PUBLIQUE JULES VERNE - JEAN MERMOZ</t>
  </si>
  <si>
    <t>0326723754</t>
  </si>
  <si>
    <t>ce.0512055g@ac-reims.fr</t>
  </si>
  <si>
    <t>817489.6</t>
  </si>
  <si>
    <t>6847507.8</t>
  </si>
  <si>
    <t>48.7170106</t>
  </si>
  <si>
    <t>4.5970794</t>
  </si>
  <si>
    <t>0512107N</t>
  </si>
  <si>
    <t>0326491283</t>
  </si>
  <si>
    <t>ce.0512107n@ac-reims.fr</t>
  </si>
  <si>
    <t>758360.5</t>
  </si>
  <si>
    <t>49.2898427</t>
  </si>
  <si>
    <t>3.8020709</t>
  </si>
  <si>
    <t>51591</t>
  </si>
  <si>
    <t>VANDEUIL</t>
  </si>
  <si>
    <t>0512113V</t>
  </si>
  <si>
    <t>ECOLE PRIMAIRE PUBLIQUE DU CEDRE</t>
  </si>
  <si>
    <t>0326429049</t>
  </si>
  <si>
    <t>ce.0512113v@ac-reims.fr</t>
  </si>
  <si>
    <t>740841.7</t>
  </si>
  <si>
    <t>6840431.5</t>
  </si>
  <si>
    <t>48.66276</t>
  </si>
  <si>
    <t>3.5545672</t>
  </si>
  <si>
    <t>51236</t>
  </si>
  <si>
    <t>LES ESSARTS-LE-VICOMTE</t>
  </si>
  <si>
    <t>0512136V</t>
  </si>
  <si>
    <t>0326663481</t>
  </si>
  <si>
    <t>ce.0512136v@ac-reims.fr</t>
  </si>
  <si>
    <t>801487.1</t>
  </si>
  <si>
    <t>6883959.2</t>
  </si>
  <si>
    <t>49.0474796</t>
  </si>
  <si>
    <t>4.3883105</t>
  </si>
  <si>
    <t>51205</t>
  </si>
  <si>
    <t>DAMPIERRE-AU-TEMPLE</t>
  </si>
  <si>
    <t>0512137W</t>
  </si>
  <si>
    <t>0326044523</t>
  </si>
  <si>
    <t>ce.0512137w@ac-reims.fr</t>
  </si>
  <si>
    <t>757741.3</t>
  </si>
  <si>
    <t>6904110.6</t>
  </si>
  <si>
    <t>49.2340722</t>
  </si>
  <si>
    <t>3.7927047</t>
  </si>
  <si>
    <t>51245</t>
  </si>
  <si>
    <t>FAVEROLLES-ET-COEMY</t>
  </si>
  <si>
    <t>0512138X</t>
  </si>
  <si>
    <t>ECOLE PRIMAIRE PUBLIQUE VAL DE LIVRE</t>
  </si>
  <si>
    <t>0326584508</t>
  </si>
  <si>
    <t>ce.0512138x@ac-reims.fr</t>
  </si>
  <si>
    <t>780169.6</t>
  </si>
  <si>
    <t>6888015.7</t>
  </si>
  <si>
    <t>49.0869658</t>
  </si>
  <si>
    <t>4.0975078</t>
  </si>
  <si>
    <t>51564</t>
  </si>
  <si>
    <t>TAUXIERES-MUTRY</t>
  </si>
  <si>
    <t>0512148H</t>
  </si>
  <si>
    <t>ECOLE PRIMAIRE PUBLIQUE DES DEUX MOULINS</t>
  </si>
  <si>
    <t>0326705343</t>
  </si>
  <si>
    <t>ce.0512148H@ac-reims.fr</t>
  </si>
  <si>
    <t>796003.4</t>
  </si>
  <si>
    <t>6891153.7</t>
  </si>
  <si>
    <t>49.1130021</t>
  </si>
  <si>
    <t>4.3149483</t>
  </si>
  <si>
    <t>51326</t>
  </si>
  <si>
    <t>LIVRY-LOUVERCY</t>
  </si>
  <si>
    <t>0512150K</t>
  </si>
  <si>
    <t>ECOLE PRIMAIRE PUBLIQUE BEAUSEJOUR</t>
  </si>
  <si>
    <t>0326083044</t>
  </si>
  <si>
    <t>ce.0512150K@ac-reims.fr</t>
  </si>
  <si>
    <t>772254.1</t>
  </si>
  <si>
    <t>6905564.7</t>
  </si>
  <si>
    <t>49.245669</t>
  </si>
  <si>
    <t>3.9921765</t>
  </si>
  <si>
    <t>0512151L</t>
  </si>
  <si>
    <t>ECOLE PRIMAIRE PUBLIQUE PRINGY</t>
  </si>
  <si>
    <t>0326727779</t>
  </si>
  <si>
    <t>ce.0512151L@ac-reims.fr</t>
  </si>
  <si>
    <t>811408.2</t>
  </si>
  <si>
    <t>6854249.2</t>
  </si>
  <si>
    <t>48.7787096</t>
  </si>
  <si>
    <t>4.5161929</t>
  </si>
  <si>
    <t>51446</t>
  </si>
  <si>
    <t>PRINGY</t>
  </si>
  <si>
    <t>0512152M</t>
  </si>
  <si>
    <t>ECOLE PRIMAIRE PUBLIQUE DES TROIS RIVIERES</t>
  </si>
  <si>
    <t>0326731513</t>
  </si>
  <si>
    <t>ce.0512152M@ac-reims.fr</t>
  </si>
  <si>
    <t>833042.7</t>
  </si>
  <si>
    <t>6856369.3</t>
  </si>
  <si>
    <t>48.7936738</t>
  </si>
  <si>
    <t>4.8111912</t>
  </si>
  <si>
    <t>51289</t>
  </si>
  <si>
    <t>HEILTZ-LE-MAURUPT</t>
  </si>
  <si>
    <t>COLLEGE DU MAZELOT</t>
  </si>
  <si>
    <t>0326427141</t>
  </si>
  <si>
    <t>0326427426</t>
  </si>
  <si>
    <t>ce.0510001Z@ac-reims.fr</t>
  </si>
  <si>
    <t>759877.5</t>
  </si>
  <si>
    <t>48.5869329</t>
  </si>
  <si>
    <t>3.8118747</t>
  </si>
  <si>
    <t>COLLEGE SAINT-EXUPERY</t>
  </si>
  <si>
    <t>0326579020</t>
  </si>
  <si>
    <t>0326516048</t>
  </si>
  <si>
    <t>ce.0510002A@ac-reims.fr</t>
  </si>
  <si>
    <t>775382.2</t>
  </si>
  <si>
    <t>6875447.2</t>
  </si>
  <si>
    <t>48.974543</t>
  </si>
  <si>
    <t>4.0297331</t>
  </si>
  <si>
    <t>COLLEGE VICTOR DURUY</t>
  </si>
  <si>
    <t>0326704005</t>
  </si>
  <si>
    <t>0326709554</t>
  </si>
  <si>
    <t>ce.0510010J@ac-reims.fr</t>
  </si>
  <si>
    <t>799115.4</t>
  </si>
  <si>
    <t>48.9559366</t>
  </si>
  <si>
    <t>4.3534759</t>
  </si>
  <si>
    <t>COLLEGE PERROT D ABLANCOURT</t>
  </si>
  <si>
    <t>0326692290</t>
  </si>
  <si>
    <t>0326210976</t>
  </si>
  <si>
    <t>ce.0510011K@ac-reims.fr</t>
  </si>
  <si>
    <t>800216.2</t>
  </si>
  <si>
    <t>6873105.6</t>
  </si>
  <si>
    <t>48.950098</t>
  </si>
  <si>
    <t>4.3683558</t>
  </si>
  <si>
    <t>COLLEGE JEAN MONNET</t>
  </si>
  <si>
    <t>0326559050</t>
  </si>
  <si>
    <t>0326559051</t>
  </si>
  <si>
    <t>ce.0510016R@ac-reims.fr</t>
  </si>
  <si>
    <t>6882719.4</t>
  </si>
  <si>
    <t>49.0405607</t>
  </si>
  <si>
    <t>3.9545786</t>
  </si>
  <si>
    <t>COLLEGE STEPHANE MALLARME</t>
  </si>
  <si>
    <t>0326424184</t>
  </si>
  <si>
    <t>0326420329</t>
  </si>
  <si>
    <t>ce.0510022X@ac-reims.fr</t>
  </si>
  <si>
    <t>772867.3</t>
  </si>
  <si>
    <t>6850395.3</t>
  </si>
  <si>
    <t>48.7495551</t>
  </si>
  <si>
    <t>3.9910878</t>
  </si>
  <si>
    <t>COLLEGE DE LA BRIE CHAMPENOISE</t>
  </si>
  <si>
    <t>0326810150</t>
  </si>
  <si>
    <t>0326810151</t>
  </si>
  <si>
    <t>ce.0510026B@ac-reims.fr</t>
  </si>
  <si>
    <t>740340.4</t>
  </si>
  <si>
    <t>6864236.7</t>
  </si>
  <si>
    <t>48.8768877</t>
  </si>
  <si>
    <t>3.550012</t>
  </si>
  <si>
    <t>0326591027</t>
  </si>
  <si>
    <t>0326591543</t>
  </si>
  <si>
    <t>ce.0510027C@ac-reims.fr</t>
  </si>
  <si>
    <t>758755.8</t>
  </si>
  <si>
    <t>6869467.8</t>
  </si>
  <si>
    <t>48.922511</t>
  </si>
  <si>
    <t>3.8018023</t>
  </si>
  <si>
    <t>COLLEGE PROFESSEUR NICAISE</t>
  </si>
  <si>
    <t>0326583064</t>
  </si>
  <si>
    <t>0326528979</t>
  </si>
  <si>
    <t>ce.0510028D@ac-reims.fr</t>
  </si>
  <si>
    <t>753935.2</t>
  </si>
  <si>
    <t>6887129.5</t>
  </si>
  <si>
    <t>49.0817402</t>
  </si>
  <si>
    <t>3.738276</t>
  </si>
  <si>
    <t>COLLEGE HENRI GUILLAUMET</t>
  </si>
  <si>
    <t>0326661265</t>
  </si>
  <si>
    <t>0326674846</t>
  </si>
  <si>
    <t>ce.0510029E@ac-reims.fr</t>
  </si>
  <si>
    <t>799410.9</t>
  </si>
  <si>
    <t>6893931.3</t>
  </si>
  <si>
    <t>49.1374524</t>
  </si>
  <si>
    <t>4.3622676</t>
  </si>
  <si>
    <t>COLLEGE PIERRE SOUVERVILLE</t>
  </si>
  <si>
    <t>0326487363</t>
  </si>
  <si>
    <t>0326487798</t>
  </si>
  <si>
    <t>ce.0510030F@ac-reims.fr</t>
  </si>
  <si>
    <t>795661.2</t>
  </si>
  <si>
    <t>6911572.2</t>
  </si>
  <si>
    <t>49.2965945</t>
  </si>
  <si>
    <t>4.3149188</t>
  </si>
  <si>
    <t>COLLEGE COLBERT</t>
  </si>
  <si>
    <t>0326092343</t>
  </si>
  <si>
    <t>0326090109</t>
  </si>
  <si>
    <t>ce.0510044W@ac-reims.fr</t>
  </si>
  <si>
    <t>774456.6</t>
  </si>
  <si>
    <t>6909743.6</t>
  </si>
  <si>
    <t>49.2829802</t>
  </si>
  <si>
    <t>4.0231609</t>
  </si>
  <si>
    <t>05103</t>
  </si>
  <si>
    <t>COLLEGE COLBERT REIMS</t>
  </si>
  <si>
    <t>COLLEGE LA SOURCE</t>
  </si>
  <si>
    <t>0326034007</t>
  </si>
  <si>
    <t>0326034959</t>
  </si>
  <si>
    <t>ce.0510048A@ac-reims.fr</t>
  </si>
  <si>
    <t>776444.8</t>
  </si>
  <si>
    <t>6896213.5</t>
  </si>
  <si>
    <t>49.1611199</t>
  </si>
  <si>
    <t>4.0480114</t>
  </si>
  <si>
    <t>COLLEGE DU MONT D'HOR</t>
  </si>
  <si>
    <t>0326031273</t>
  </si>
  <si>
    <t>0326030283</t>
  </si>
  <si>
    <t>ce.0510051D@ac-reims.fr</t>
  </si>
  <si>
    <t>770036.1</t>
  </si>
  <si>
    <t>6912200.5</t>
  </si>
  <si>
    <t>49.3055642</t>
  </si>
  <si>
    <t>3.9628335</t>
  </si>
  <si>
    <t>COLLEGE LOUIS PASTEUR</t>
  </si>
  <si>
    <t>0326732109</t>
  </si>
  <si>
    <t>0326726981</t>
  </si>
  <si>
    <t>ce.0510052E@ac-reims.fr</t>
  </si>
  <si>
    <t>840190.9</t>
  </si>
  <si>
    <t>6855569.2</t>
  </si>
  <si>
    <t>48.7849659</t>
  </si>
  <si>
    <t>4.9082039</t>
  </si>
  <si>
    <t>COLLEGE LA FONTAINE DU VE</t>
  </si>
  <si>
    <t>0326806510</t>
  </si>
  <si>
    <t>0326803052</t>
  </si>
  <si>
    <t>ce.0510054G@ac-reims.fr</t>
  </si>
  <si>
    <t>752735.1</t>
  </si>
  <si>
    <t>6847501.1</t>
  </si>
  <si>
    <t>48.7254841</t>
  </si>
  <si>
    <t>3.7169249</t>
  </si>
  <si>
    <t>05104</t>
  </si>
  <si>
    <t>LYCEE LA FONTAINE DU VE SEZANNE</t>
  </si>
  <si>
    <t>0326701057</t>
  </si>
  <si>
    <t>0326669391</t>
  </si>
  <si>
    <t>ce.0510056J@ac-reims.fr</t>
  </si>
  <si>
    <t>812131.7</t>
  </si>
  <si>
    <t>6892971.2</t>
  </si>
  <si>
    <t>49.1267227</t>
  </si>
  <si>
    <t>4.5362884</t>
  </si>
  <si>
    <t>COLLEGE EUSTACHE DESCHAMPS</t>
  </si>
  <si>
    <t>0326522164</t>
  </si>
  <si>
    <t>0326522425</t>
  </si>
  <si>
    <t>ce.0510059M@ac-reims.fr</t>
  </si>
  <si>
    <t>773793.8</t>
  </si>
  <si>
    <t>6867282.9</t>
  </si>
  <si>
    <t>48.9013155</t>
  </si>
  <si>
    <t>4.006616</t>
  </si>
  <si>
    <t>COLLEGE PAUL ELUARD</t>
  </si>
  <si>
    <t>0326979129</t>
  </si>
  <si>
    <t>0326979678</t>
  </si>
  <si>
    <t>ce.0510060N@ac-reims.fr</t>
  </si>
  <si>
    <t>6894710.7</t>
  </si>
  <si>
    <t>49.1465174</t>
  </si>
  <si>
    <t>4.1665127</t>
  </si>
  <si>
    <t>COLLEGE NICOLAS APPERT</t>
  </si>
  <si>
    <t>0326651867</t>
  </si>
  <si>
    <t>0326213973</t>
  </si>
  <si>
    <t>ce.0511083A@ac-reims.fr</t>
  </si>
  <si>
    <t>797951.2</t>
  </si>
  <si>
    <t>48.9531389</t>
  </si>
  <si>
    <t>4.3375046</t>
  </si>
  <si>
    <t>COLLEGE UNIVERSITE</t>
  </si>
  <si>
    <t>0326402789</t>
  </si>
  <si>
    <t>0326476512</t>
  </si>
  <si>
    <t>ce.0511084B@ac-reims.fr</t>
  </si>
  <si>
    <t>775428.3</t>
  </si>
  <si>
    <t>6906271.7</t>
  </si>
  <si>
    <t>49.2516579</t>
  </si>
  <si>
    <t>4.0358863</t>
  </si>
  <si>
    <t>COLLEGE ROBERT SCHUMAN</t>
  </si>
  <si>
    <t>0326070358</t>
  </si>
  <si>
    <t>0326075674</t>
  </si>
  <si>
    <t>ce.0511085C@ac-reims.fr</t>
  </si>
  <si>
    <t>777098.2</t>
  </si>
  <si>
    <t>49.2530345</t>
  </si>
  <si>
    <t>4.0588493</t>
  </si>
  <si>
    <t>COLLEGE PAUL FORT</t>
  </si>
  <si>
    <t>0326066014</t>
  </si>
  <si>
    <t>0326069070</t>
  </si>
  <si>
    <t>ce.0511108C@ac-reims.fr</t>
  </si>
  <si>
    <t>775947.6</t>
  </si>
  <si>
    <t>6903537.3</t>
  </si>
  <si>
    <t>49.2270166</t>
  </si>
  <si>
    <t>4.0425215</t>
  </si>
  <si>
    <t>COLLEGE SAINT-REMI</t>
  </si>
  <si>
    <t>0326855093</t>
  </si>
  <si>
    <t>0326828900</t>
  </si>
  <si>
    <t>ce.0511179E@ac-reims.fr</t>
  </si>
  <si>
    <t>775447.3</t>
  </si>
  <si>
    <t>6905356.5</t>
  </si>
  <si>
    <t>49.2434288</t>
  </si>
  <si>
    <t>4.0359823</t>
  </si>
  <si>
    <t>COLLEGE PAULETTE BILLA</t>
  </si>
  <si>
    <t>0326083436</t>
  </si>
  <si>
    <t>0326083445</t>
  </si>
  <si>
    <t>ce.0511187N@ac-reims.fr</t>
  </si>
  <si>
    <t>772014.4</t>
  </si>
  <si>
    <t>6905885.8</t>
  </si>
  <si>
    <t>49.2485825</t>
  </si>
  <si>
    <t>3.9889405</t>
  </si>
  <si>
    <t>COLLEGE THIBAUD DE CHAMPAGNE</t>
  </si>
  <si>
    <t>0326481652</t>
  </si>
  <si>
    <t>0326481899</t>
  </si>
  <si>
    <t>ce.0511188P@ac-reims.fr</t>
  </si>
  <si>
    <t>750549.7</t>
  </si>
  <si>
    <t>6911841.2</t>
  </si>
  <si>
    <t>49.3041733</t>
  </si>
  <si>
    <t>3.6949139</t>
  </si>
  <si>
    <t>COLLEGE COTE LEGRIS</t>
  </si>
  <si>
    <t>0326511624</t>
  </si>
  <si>
    <t>0326591561</t>
  </si>
  <si>
    <t>ce.0511189R@ac-reims.fr</t>
  </si>
  <si>
    <t>769431.3</t>
  </si>
  <si>
    <t>6884221.9</t>
  </si>
  <si>
    <t>49.0541088</t>
  </si>
  <si>
    <t>3.9498929</t>
  </si>
  <si>
    <t>COLLEGE JEAN-BAPTISTE DROUET</t>
  </si>
  <si>
    <t>0326609822</t>
  </si>
  <si>
    <t>0326602878</t>
  </si>
  <si>
    <t>ce.0511191T@ac-reims.fr</t>
  </si>
  <si>
    <t>839602.5</t>
  </si>
  <si>
    <t>6889761.9</t>
  </si>
  <si>
    <t>49.0924826</t>
  </si>
  <si>
    <t>4.9114622</t>
  </si>
  <si>
    <t>COLLEGE TROIS FONTAINES</t>
  </si>
  <si>
    <t>0326090150</t>
  </si>
  <si>
    <t>0326874259</t>
  </si>
  <si>
    <t>ce.0511214T@ac-reims.fr</t>
  </si>
  <si>
    <t>773508.7</t>
  </si>
  <si>
    <t>6909014.7</t>
  </si>
  <si>
    <t>49.276538</t>
  </si>
  <si>
    <t>4.0100084</t>
  </si>
  <si>
    <t>0326683496</t>
  </si>
  <si>
    <t>0326643981</t>
  </si>
  <si>
    <t>ce.0511216V@ac-reims.fr</t>
  </si>
  <si>
    <t>801655.9</t>
  </si>
  <si>
    <t>6872715.8</t>
  </si>
  <si>
    <t>48.9463674</t>
  </si>
  <si>
    <t>4.387916</t>
  </si>
  <si>
    <t>COLLEGE JOLIOT-CURIE</t>
  </si>
  <si>
    <t>0326060033</t>
  </si>
  <si>
    <t>0326865566</t>
  </si>
  <si>
    <t>ce.0511251H@ac-reims.fr</t>
  </si>
  <si>
    <t>773192.7</t>
  </si>
  <si>
    <t>6904079.1</t>
  </si>
  <si>
    <t>49.232208</t>
  </si>
  <si>
    <t>4.0048042</t>
  </si>
  <si>
    <t>COLLEGE FRANCOIS LEGROS</t>
  </si>
  <si>
    <t>0326080377</t>
  </si>
  <si>
    <t>0326042452</t>
  </si>
  <si>
    <t>ce.0511254L@ac-reims.fr</t>
  </si>
  <si>
    <t>773672.3</t>
  </si>
  <si>
    <t>6904578.9</t>
  </si>
  <si>
    <t>49.2366458</t>
  </si>
  <si>
    <t>4.0114754</t>
  </si>
  <si>
    <t>COLLEGE LES INDES</t>
  </si>
  <si>
    <t>0326746148</t>
  </si>
  <si>
    <t>0326622760</t>
  </si>
  <si>
    <t>ce.0511256N@ac-reims.fr</t>
  </si>
  <si>
    <t>816245.6</t>
  </si>
  <si>
    <t>6848791.1</t>
  </si>
  <si>
    <t>48.7287757</t>
  </si>
  <si>
    <t>4.5805229</t>
  </si>
  <si>
    <t>COLLEGE CLAUDE-NICOLAS LEDOUX</t>
  </si>
  <si>
    <t>0326582199</t>
  </si>
  <si>
    <t>0326593275</t>
  </si>
  <si>
    <t>ce.0511258R@ac-reims.fr</t>
  </si>
  <si>
    <t>746576.7</t>
  </si>
  <si>
    <t>6885916.7</t>
  </si>
  <si>
    <t>49.0714122</t>
  </si>
  <si>
    <t>3.6374221</t>
  </si>
  <si>
    <t>COLLEGE GEORGES CHARPAK</t>
  </si>
  <si>
    <t>0326033212</t>
  </si>
  <si>
    <t>0326038805</t>
  </si>
  <si>
    <t>ce.0511326P@ac-reims.fr</t>
  </si>
  <si>
    <t>784844.3</t>
  </si>
  <si>
    <t>6918549.2</t>
  </si>
  <si>
    <t>49.360832</t>
  </si>
  <si>
    <t>4.1676754</t>
  </si>
  <si>
    <t>COLLEGE TERRES ROUGES</t>
  </si>
  <si>
    <t>0326542040</t>
  </si>
  <si>
    <t>0326556044</t>
  </si>
  <si>
    <t>ce.0511327R@ac-reims.fr</t>
  </si>
  <si>
    <t>770116.7</t>
  </si>
  <si>
    <t>6881158.3</t>
  </si>
  <si>
    <t>49.0264894</t>
  </si>
  <si>
    <t>3.95876</t>
  </si>
  <si>
    <t>COLLEGE YVETTE LUNDY</t>
  </si>
  <si>
    <t>0326554344</t>
  </si>
  <si>
    <t>0326557379</t>
  </si>
  <si>
    <t>ce.0511432E@ac-reims.fr</t>
  </si>
  <si>
    <t>773125.6</t>
  </si>
  <si>
    <t>6883725.7</t>
  </si>
  <si>
    <t>49.0492373</t>
  </si>
  <si>
    <t>4.0003435</t>
  </si>
  <si>
    <t>COLLEGE MARYSE BASTIE</t>
  </si>
  <si>
    <t>0326073254</t>
  </si>
  <si>
    <t>0326078977</t>
  </si>
  <si>
    <t>ce.0511470W@ac-reims.fr</t>
  </si>
  <si>
    <t>49.2693689</t>
  </si>
  <si>
    <t>4.0456072</t>
  </si>
  <si>
    <t>COLLEGE LOUIS GRIGNON</t>
  </si>
  <si>
    <t>0326645197</t>
  </si>
  <si>
    <t>0326215348</t>
  </si>
  <si>
    <t>ce.0511472Y@ac-reims.fr</t>
  </si>
  <si>
    <t>796975.4</t>
  </si>
  <si>
    <t>6873274.1</t>
  </si>
  <si>
    <t>48.9521099</t>
  </si>
  <si>
    <t>4.3241528</t>
  </si>
  <si>
    <t>COLLEGE PIERRE-GILLES DE GENNES</t>
  </si>
  <si>
    <t>0326744748</t>
  </si>
  <si>
    <t>0326739390</t>
  </si>
  <si>
    <t>ce.0511474A@ac-reims.fr</t>
  </si>
  <si>
    <t>817109.3</t>
  </si>
  <si>
    <t>6847064.3</t>
  </si>
  <si>
    <t>48.7130915</t>
  </si>
  <si>
    <t>4.5917897</t>
  </si>
  <si>
    <t>COLLEGE VIEUX PORT</t>
  </si>
  <si>
    <t>0326412190</t>
  </si>
  <si>
    <t>0326412191</t>
  </si>
  <si>
    <t>ce.0511476C@ac-reims.fr</t>
  </si>
  <si>
    <t>817219.4</t>
  </si>
  <si>
    <t>6848728.2</t>
  </si>
  <si>
    <t>48.728034</t>
  </si>
  <si>
    <t>4.5937423</t>
  </si>
  <si>
    <t>0326091334</t>
  </si>
  <si>
    <t>0326874409</t>
  </si>
  <si>
    <t>ce.0511531M@ac-reims.fr</t>
  </si>
  <si>
    <t>774064.7</t>
  </si>
  <si>
    <t>6908155.4</t>
  </si>
  <si>
    <t>49.2687497</t>
  </si>
  <si>
    <t>4.0174949</t>
  </si>
  <si>
    <t>COLLEGE RAYMOND SIROT</t>
  </si>
  <si>
    <t>0326036158</t>
  </si>
  <si>
    <t>0326036227</t>
  </si>
  <si>
    <t>ce.0511564Y@ac-reims.fr</t>
  </si>
  <si>
    <t>766538.6</t>
  </si>
  <si>
    <t>6905929.7</t>
  </si>
  <si>
    <t>49.2495702</t>
  </si>
  <si>
    <t>3.9137579</t>
  </si>
  <si>
    <t>COLLEGE DU GRAND MORIN</t>
  </si>
  <si>
    <t>0326819100</t>
  </si>
  <si>
    <t>0326813250</t>
  </si>
  <si>
    <t>ce.0511567B@ac-reims.fr</t>
  </si>
  <si>
    <t>740918.6</t>
  </si>
  <si>
    <t>6848010.1</t>
  </si>
  <si>
    <t>48.7309189</t>
  </si>
  <si>
    <t>3.5563364</t>
  </si>
  <si>
    <t>COLLEGE GEORGES BRAQUE</t>
  </si>
  <si>
    <t>0326360792</t>
  </si>
  <si>
    <t>0326362055</t>
  </si>
  <si>
    <t>ce.0511802G@ac-reims.fr</t>
  </si>
  <si>
    <t>774099.7</t>
  </si>
  <si>
    <t>6903094.1</t>
  </si>
  <si>
    <t>49.2232492</t>
  </si>
  <si>
    <t>4.0170801</t>
  </si>
  <si>
    <t>COLLEGE PIERRE DE COUBERTIN</t>
  </si>
  <si>
    <t>0326502384</t>
  </si>
  <si>
    <t>0326361123</t>
  </si>
  <si>
    <t>ce.0511961E@ac-reims.fr</t>
  </si>
  <si>
    <t>776904.9</t>
  </si>
  <si>
    <t>6903130.5</t>
  </si>
  <si>
    <t>49.2232454</t>
  </si>
  <si>
    <t>4.055586</t>
  </si>
  <si>
    <t>COLLEGE LEONARD DE VINCI</t>
  </si>
  <si>
    <t>0326846490</t>
  </si>
  <si>
    <t>0326846499</t>
  </si>
  <si>
    <t>ce.0512014M@ac-reims.fr</t>
  </si>
  <si>
    <t>780621.9</t>
  </si>
  <si>
    <t>6910795.4</t>
  </si>
  <si>
    <t>49.2916866</t>
  </si>
  <si>
    <t>4.1080747</t>
  </si>
  <si>
    <t>EREA</t>
  </si>
  <si>
    <t>ECOLE REGIONALE DU SECOND DEGRE</t>
  </si>
  <si>
    <t>0511106A</t>
  </si>
  <si>
    <t>ETAB.REGIONAL ENSEIGNT ADAPTE BOURNEVILLE</t>
  </si>
  <si>
    <t>0326651817</t>
  </si>
  <si>
    <t>0326214765</t>
  </si>
  <si>
    <t>ce.0511106A@ac-reims.fr</t>
  </si>
  <si>
    <t>800506.4</t>
  </si>
  <si>
    <t>6875742.3</t>
  </si>
  <si>
    <t>48.9737593</t>
  </si>
  <si>
    <t>4.3729433</t>
  </si>
  <si>
    <t>0511098S</t>
  </si>
  <si>
    <t>CIRCONSCRIPTION 1ER DEGRE IEN CHALONS EN CHAMPAGNE + ASH</t>
  </si>
  <si>
    <t>LYCEE GENERAL PIERRE BAYEN</t>
  </si>
  <si>
    <t>0326692340</t>
  </si>
  <si>
    <t>0326692341</t>
  </si>
  <si>
    <t>ce.0510006E@ac-reims.fr</t>
  </si>
  <si>
    <t>799795.6</t>
  </si>
  <si>
    <t>6874188.3</t>
  </si>
  <si>
    <t>48.959898</t>
  </si>
  <si>
    <t>4.3628692</t>
  </si>
  <si>
    <t>LYCEE GENERAL GEORGES CLEMENCEAU</t>
  </si>
  <si>
    <t>0326850064</t>
  </si>
  <si>
    <t>0326822003</t>
  </si>
  <si>
    <t>ce.0510031G@ac-reims.fr</t>
  </si>
  <si>
    <t>49.2507343</t>
  </si>
  <si>
    <t>4.046329</t>
  </si>
  <si>
    <t>LYCEE GENERAL COLBERT</t>
  </si>
  <si>
    <t>0326091580</t>
  </si>
  <si>
    <t>0326093446</t>
  </si>
  <si>
    <t>ce.0511901P@ac-reims.fr</t>
  </si>
  <si>
    <t>6909731.9</t>
  </si>
  <si>
    <t>49.2828749</t>
  </si>
  <si>
    <t>4.023178</t>
  </si>
  <si>
    <t>LYCEE GENERAL ET TECHNOLOGIQUE JEAN JAURES</t>
  </si>
  <si>
    <t>0326402250</t>
  </si>
  <si>
    <t>0326400066</t>
  </si>
  <si>
    <t>ce.0510032H@ac-reims.fr</t>
  </si>
  <si>
    <t>776118.6</t>
  </si>
  <si>
    <t>6907022.7</t>
  </si>
  <si>
    <t>49.2583268</t>
  </si>
  <si>
    <t>4.0455019</t>
  </si>
  <si>
    <t>LYCEE GENERAL ET TECHNOLOGIQUE FRANKLIN ROOSEVELT</t>
  </si>
  <si>
    <t>0326867090</t>
  </si>
  <si>
    <t>0326474657</t>
  </si>
  <si>
    <t>ce.0510034K@ac-reims.fr</t>
  </si>
  <si>
    <t>774740.1</t>
  </si>
  <si>
    <t>49.2632382</t>
  </si>
  <si>
    <t>4.0266645</t>
  </si>
  <si>
    <t>LYCEE GENERAL ET TECHNOLOGIQUE MARC CHAGALL</t>
  </si>
  <si>
    <t>0326821595</t>
  </si>
  <si>
    <t>0326820074</t>
  </si>
  <si>
    <t>ce.0511926S@ac-reims.fr</t>
  </si>
  <si>
    <t>774784.9</t>
  </si>
  <si>
    <t>6905250.8</t>
  </si>
  <si>
    <t>49.2425565</t>
  </si>
  <si>
    <t>4.0268689</t>
  </si>
  <si>
    <t>LGT LYC METIER</t>
  </si>
  <si>
    <t>LGT LYCEE DES METIERS HUGUES LIBERGIER</t>
  </si>
  <si>
    <t>0326776161</t>
  </si>
  <si>
    <t>0326776162</t>
  </si>
  <si>
    <t>ce.0510035L@ac-reims.fr</t>
  </si>
  <si>
    <t>774830.6</t>
  </si>
  <si>
    <t>6906181.8</t>
  </si>
  <si>
    <t>49.25092</t>
  </si>
  <si>
    <t>4.0276627</t>
  </si>
  <si>
    <t>LYCEE POLYVALENT ETIENNE OEHMICHEN</t>
  </si>
  <si>
    <t>0326692300</t>
  </si>
  <si>
    <t>0326692322</t>
  </si>
  <si>
    <t>ce.0510007F@ac-reims.fr</t>
  </si>
  <si>
    <t>799660.8</t>
  </si>
  <si>
    <t>6875945.6</t>
  </si>
  <si>
    <t>48.9757188</t>
  </si>
  <si>
    <t>4.3614424</t>
  </si>
  <si>
    <t>LYCEE POLYVALENT LA FONTAINE DU VE</t>
  </si>
  <si>
    <t>ce.0510053F@ac-reims.fr</t>
  </si>
  <si>
    <t>752720.5</t>
  </si>
  <si>
    <t>6847500.1</t>
  </si>
  <si>
    <t>48.7254763</t>
  </si>
  <si>
    <t>3.7167263</t>
  </si>
  <si>
    <t>LYCEE POLYVALENT FRANCOIS 1ER</t>
  </si>
  <si>
    <t>0326412200</t>
  </si>
  <si>
    <t>0326412201</t>
  </si>
  <si>
    <t>ce.0510062R@ac-reims.fr</t>
  </si>
  <si>
    <t>817426.5</t>
  </si>
  <si>
    <t>6848725.7</t>
  </si>
  <si>
    <t>48.7279739</t>
  </si>
  <si>
    <t>4.5965566</t>
  </si>
  <si>
    <t>LPO LYCEE DES METIERS EUROPEEN STEPHANE HESSEL</t>
  </si>
  <si>
    <t>0326552694</t>
  </si>
  <si>
    <t>0326540018</t>
  </si>
  <si>
    <t>ce.0510068X@ac-reims.fr</t>
  </si>
  <si>
    <t>770578.5</t>
  </si>
  <si>
    <t>6882629.9</t>
  </si>
  <si>
    <t>49.0396701</t>
  </si>
  <si>
    <t>3.96532</t>
  </si>
  <si>
    <t>LPO LYCEE DES METIERS FRANCOIS ARAGO</t>
  </si>
  <si>
    <t>0326064025</t>
  </si>
  <si>
    <t>0326066528</t>
  </si>
  <si>
    <t>ce.0511565Z@ac-reims.fr</t>
  </si>
  <si>
    <t>773424.9</t>
  </si>
  <si>
    <t>6903631.4</t>
  </si>
  <si>
    <t>49.2281569</t>
  </si>
  <si>
    <t>4.0079131</t>
  </si>
  <si>
    <t>0511884W</t>
  </si>
  <si>
    <t>LPO LYCEE DES METIERS GEORGES BRIERE</t>
  </si>
  <si>
    <t>0326835050</t>
  </si>
  <si>
    <t>0326835059</t>
  </si>
  <si>
    <t>ce.0511884W@ac-reims.fr</t>
  </si>
  <si>
    <t>774816.5</t>
  </si>
  <si>
    <t>6903185.5</t>
  </si>
  <si>
    <t>49.2239874</t>
  </si>
  <si>
    <t>4.026934</t>
  </si>
  <si>
    <t>LPO LYCEE DES METIERS JEAN TALON</t>
  </si>
  <si>
    <t>0326692799</t>
  </si>
  <si>
    <t>0326692798</t>
  </si>
  <si>
    <t>ce.0511951U@ac-reims.fr</t>
  </si>
  <si>
    <t>798239.4</t>
  </si>
  <si>
    <t>6873615.9</t>
  </si>
  <si>
    <t>48.9549912</t>
  </si>
  <si>
    <t>4.3414881</t>
  </si>
  <si>
    <t>0510050C</t>
  </si>
  <si>
    <t>LYCEE PROFESSIONNEL DE L'ARGONNE</t>
  </si>
  <si>
    <t>0326605041</t>
  </si>
  <si>
    <t>0326603348</t>
  </si>
  <si>
    <t>ce.0510050C@ac-reims.fr</t>
  </si>
  <si>
    <t>839829.8</t>
  </si>
  <si>
    <t>6890055.2</t>
  </si>
  <si>
    <t>49.0950695</t>
  </si>
  <si>
    <t>4.9146706</t>
  </si>
  <si>
    <t>0510036M</t>
  </si>
  <si>
    <t>LP LYCEE DES METIERS GUSTAVE EIFFEL</t>
  </si>
  <si>
    <t>0326506500</t>
  </si>
  <si>
    <t>0326506529</t>
  </si>
  <si>
    <t>ce.0510036M@ac-reims.fr</t>
  </si>
  <si>
    <t>774855.7</t>
  </si>
  <si>
    <t>6908860.4</t>
  </si>
  <si>
    <t>49.2749947</t>
  </si>
  <si>
    <t>4.0284865</t>
  </si>
  <si>
    <t>0510037N</t>
  </si>
  <si>
    <t>LP LYCEE DES METIERS YSER</t>
  </si>
  <si>
    <t>0326853005</t>
  </si>
  <si>
    <t>0326855052</t>
  </si>
  <si>
    <t>ce.0510037N@ac-reims.fr</t>
  </si>
  <si>
    <t>777050.4</t>
  </si>
  <si>
    <t>6906066.6</t>
  </si>
  <si>
    <t>49.2496209</t>
  </si>
  <si>
    <t>4.0581229</t>
  </si>
  <si>
    <t>0510038P</t>
  </si>
  <si>
    <t>LP LYCEE DES METIERS EUROPE</t>
  </si>
  <si>
    <t>0326852833</t>
  </si>
  <si>
    <t>0326857364</t>
  </si>
  <si>
    <t>ce.0510038P@ac-reims.fr</t>
  </si>
  <si>
    <t>777634.4</t>
  </si>
  <si>
    <t>6905943.9</t>
  </si>
  <si>
    <t>49.2484473</t>
  </si>
  <si>
    <t>4.0661191</t>
  </si>
  <si>
    <t>0511430C</t>
  </si>
  <si>
    <t>LP LYCEE DES METIERS JOLIOT-CURIE</t>
  </si>
  <si>
    <t>0326060311</t>
  </si>
  <si>
    <t>0326060838</t>
  </si>
  <si>
    <t>ce.0511430C@ac-reims.fr</t>
  </si>
  <si>
    <t>773168.6</t>
  </si>
  <si>
    <t>6904087.3</t>
  </si>
  <si>
    <t>49.2322845</t>
  </si>
  <si>
    <t>4.0044748</t>
  </si>
  <si>
    <t>0512099E</t>
  </si>
  <si>
    <t>0326215770</t>
  </si>
  <si>
    <t>accueil@mdph51.fr</t>
  </si>
  <si>
    <t>48.9632829</t>
  </si>
  <si>
    <t>4.3488265</t>
  </si>
  <si>
    <t>0512122E</t>
  </si>
  <si>
    <t>CTR DE FORMATION D APPRENTIS DE L'ENSEIGNEMENT SUPERIEUR</t>
  </si>
  <si>
    <t>0326918666</t>
  </si>
  <si>
    <t>0326918680</t>
  </si>
  <si>
    <t>cfasup-ca@univ-reims.fr</t>
  </si>
  <si>
    <t>777335.6</t>
  </si>
  <si>
    <t>6905746.9</t>
  </si>
  <si>
    <t>49.2467127</t>
  </si>
  <si>
    <t>4.06198</t>
  </si>
  <si>
    <t>CANOPÉ</t>
  </si>
  <si>
    <t>0511096P</t>
  </si>
  <si>
    <t>RÉSEAU DE CRÉATION ET D'ACCOMPAGNEMENT PÉDAGOGIQUE REIMS</t>
  </si>
  <si>
    <t>0326495858</t>
  </si>
  <si>
    <t>0326495833</t>
  </si>
  <si>
    <t>crdp@ac-reims.fr</t>
  </si>
  <si>
    <t>6906556.3</t>
  </si>
  <si>
    <t>49.2541729</t>
  </si>
  <si>
    <t>4.0409596</t>
  </si>
  <si>
    <t>0511469V</t>
  </si>
  <si>
    <t>RÉSEAU DE CRÉATION ET D'ACCOMPAGNEMENT PÉDAGOGIQUE DE LA MARNE</t>
  </si>
  <si>
    <t>0326218141</t>
  </si>
  <si>
    <t>0326218147</t>
  </si>
  <si>
    <t>cddp51@ac-reims.fr</t>
  </si>
  <si>
    <t>798433.8</t>
  </si>
  <si>
    <t>6873034.2</t>
  </si>
  <si>
    <t>48.9497313</t>
  </si>
  <si>
    <t>4.344007</t>
  </si>
  <si>
    <t>0326695831</t>
  </si>
  <si>
    <t>0326695830</t>
  </si>
  <si>
    <t>ce.0511097r@ac-reims.fr</t>
  </si>
  <si>
    <t>800553.2</t>
  </si>
  <si>
    <t>6873868.4</t>
  </si>
  <si>
    <t>48.9569038</t>
  </si>
  <si>
    <t>4.3731374</t>
  </si>
  <si>
    <t>0326690730</t>
  </si>
  <si>
    <t>ce.0511098S@ac-reims.fr</t>
  </si>
  <si>
    <t>0326695833</t>
  </si>
  <si>
    <t>ce.0511099t@ac-reims.fr</t>
  </si>
  <si>
    <t>0326545280</t>
  </si>
  <si>
    <t>0326543110</t>
  </si>
  <si>
    <t>ce.0511100u@ac-reims.fr</t>
  </si>
  <si>
    <t>770759.1</t>
  </si>
  <si>
    <t>49.0409638</t>
  </si>
  <si>
    <t>3.9678143</t>
  </si>
  <si>
    <t>0326073841</t>
  </si>
  <si>
    <t>ce.0511101v@ac-reims.fr</t>
  </si>
  <si>
    <t>775766.1</t>
  </si>
  <si>
    <t>6905142.6</t>
  </si>
  <si>
    <t>49.2414684</t>
  </si>
  <si>
    <t>4.0403206</t>
  </si>
  <si>
    <t>0326477783</t>
  </si>
  <si>
    <t>ce.0511102w@ac-reims.fr</t>
  </si>
  <si>
    <t>774507.3</t>
  </si>
  <si>
    <t>6907789.5</t>
  </si>
  <si>
    <t>49.2654093</t>
  </si>
  <si>
    <t>4.0235095</t>
  </si>
  <si>
    <t>0326854766</t>
  </si>
  <si>
    <t>ce.0511103x@ac-reims.fr</t>
  </si>
  <si>
    <t>0326805076</t>
  </si>
  <si>
    <t>ce.0511104y@ac-reims.fr</t>
  </si>
  <si>
    <t>752986.2</t>
  </si>
  <si>
    <t>6847133.4</t>
  </si>
  <si>
    <t>48.7221565</t>
  </si>
  <si>
    <t>3.7202927</t>
  </si>
  <si>
    <t>0326746237</t>
  </si>
  <si>
    <t>ce.0511105z@ac-reims.fr</t>
  </si>
  <si>
    <t>816385.7</t>
  </si>
  <si>
    <t>6848551.2</t>
  </si>
  <si>
    <t>48.7265932</t>
  </si>
  <si>
    <t>4.5823619</t>
  </si>
  <si>
    <t>0326360508</t>
  </si>
  <si>
    <t>ce.0511521b@ac-reims.fr</t>
  </si>
  <si>
    <t>0511557R</t>
  </si>
  <si>
    <t>CIRCONSCRIPTION 1ER DEGRE IEN CHALONS EN CHAMPAGNE ADJ IA</t>
  </si>
  <si>
    <t>0326686116</t>
  </si>
  <si>
    <t>0326212539</t>
  </si>
  <si>
    <t>ce.0511557r@ac-reims.fr</t>
  </si>
  <si>
    <t>0326404905</t>
  </si>
  <si>
    <t>ce.0511755f@ac-reims.fr</t>
  </si>
  <si>
    <t>776546.6</t>
  </si>
  <si>
    <t>49.2567233</t>
  </si>
  <si>
    <t>4.0513483</t>
  </si>
  <si>
    <t>0326695835</t>
  </si>
  <si>
    <t>ce.0512050b@ac-reims.fr</t>
  </si>
  <si>
    <t>0511822D</t>
  </si>
  <si>
    <t>GRETA MARNE LGT LYC METIERS LIBERGIER</t>
  </si>
  <si>
    <t>0326845540</t>
  </si>
  <si>
    <t>0326400962</t>
  </si>
  <si>
    <t>775711.2</t>
  </si>
  <si>
    <t>6906217.3</t>
  </si>
  <si>
    <t>49.2511354</t>
  </si>
  <si>
    <t>4.0397612</t>
  </si>
  <si>
    <t>DRONISEP</t>
  </si>
  <si>
    <t>ONISEP/DRONISEP</t>
  </si>
  <si>
    <t>0511250G</t>
  </si>
  <si>
    <t>DELEGATION REGIONALE ONISEP REIMS</t>
  </si>
  <si>
    <t>0326403263</t>
  </si>
  <si>
    <t>0326409033</t>
  </si>
  <si>
    <t>droreims@onisep.fr</t>
  </si>
  <si>
    <t>GIP FCIP</t>
  </si>
  <si>
    <t>RECTORAT ET SERVICES RECTORAUX</t>
  </si>
  <si>
    <t>0512071Z</t>
  </si>
  <si>
    <t xml:space="preserve">GIP FORMATION CONTINUE INSERT </t>
  </si>
  <si>
    <t>0326616565</t>
  </si>
  <si>
    <t>0326887796</t>
  </si>
  <si>
    <t>ce.gip@ac-reims.fr</t>
  </si>
  <si>
    <t>RECTORAT</t>
  </si>
  <si>
    <t>0510070Z</t>
  </si>
  <si>
    <t>RECTORAT ACADEMIE DE REIMS</t>
  </si>
  <si>
    <t>0326056969</t>
  </si>
  <si>
    <t>0326056942</t>
  </si>
  <si>
    <t>ce.0510070Z@ac-reims.fr</t>
  </si>
  <si>
    <t>775759.3</t>
  </si>
  <si>
    <t>6905500.4</t>
  </si>
  <si>
    <t>49.2446855</t>
  </si>
  <si>
    <t>4.040292</t>
  </si>
  <si>
    <t>S.RECT</t>
  </si>
  <si>
    <t>0511899M</t>
  </si>
  <si>
    <t xml:space="preserve">DIV. DE LA FORM.DES PERSONNELS </t>
  </si>
  <si>
    <t>0326059979</t>
  </si>
  <si>
    <t>0326059937</t>
  </si>
  <si>
    <t>ce.dfp@ac-reims.fr</t>
  </si>
  <si>
    <t>0511900N</t>
  </si>
  <si>
    <t>DELEG. ACA. FORM. PRO. INI.CON DE L'ACADEMIE DE REIMS</t>
  </si>
  <si>
    <t>dafco@ac-reims.fr</t>
  </si>
  <si>
    <t>0511194W</t>
  </si>
  <si>
    <t>SEGPA ANNEXEE AU CLG PAULETTE BILLA</t>
  </si>
  <si>
    <t>772010.7</t>
  </si>
  <si>
    <t>6905871.3</t>
  </si>
  <si>
    <t>49.2484525</t>
  </si>
  <si>
    <t>3.9888872</t>
  </si>
  <si>
    <t>0511195X</t>
  </si>
  <si>
    <t>SEGPA ANNEXEE AU CLG COTE LEGRIS</t>
  </si>
  <si>
    <t>769441.2</t>
  </si>
  <si>
    <t>6884245.9</t>
  </si>
  <si>
    <t>49.0543235</t>
  </si>
  <si>
    <t>3.9500322</t>
  </si>
  <si>
    <t>0511215U</t>
  </si>
  <si>
    <t>SEGPA ANNEXEE AU CLG TROIS FONTAINES</t>
  </si>
  <si>
    <t>773442.8</t>
  </si>
  <si>
    <t>6908995.5</t>
  </si>
  <si>
    <t>49.276373</t>
  </si>
  <si>
    <t>4.0090997</t>
  </si>
  <si>
    <t>0511247D</t>
  </si>
  <si>
    <t>SEGPA ANNEXEE AU CLG PAUL FORT</t>
  </si>
  <si>
    <t>775947.2</t>
  </si>
  <si>
    <t>6903518.5</t>
  </si>
  <si>
    <t>49.2268476</t>
  </si>
  <si>
    <t>4.0425126</t>
  </si>
  <si>
    <t>0511257P</t>
  </si>
  <si>
    <t>SEGPA ANNEXEE AU CLG LES INDES</t>
  </si>
  <si>
    <t>0511328S</t>
  </si>
  <si>
    <t>SEGPA ANNEXEE AU CLG TERRES ROUGES</t>
  </si>
  <si>
    <t>770080.1</t>
  </si>
  <si>
    <t>6881143.3</t>
  </si>
  <si>
    <t>49.0263585</t>
  </si>
  <si>
    <t>3.9582571</t>
  </si>
  <si>
    <t>0511431D</t>
  </si>
  <si>
    <t>SEGPA ANNEXEE AU CLG JOLIOT CURIE</t>
  </si>
  <si>
    <t>6904068.4</t>
  </si>
  <si>
    <t>49.2321096</t>
  </si>
  <si>
    <t>4.0050672</t>
  </si>
  <si>
    <t>0511434G</t>
  </si>
  <si>
    <t>SEGPA ANNEXEE AU CLG J.B.DROUET</t>
  </si>
  <si>
    <t>839592.1</t>
  </si>
  <si>
    <t>6889743.7</t>
  </si>
  <si>
    <t>49.0923213</t>
  </si>
  <si>
    <t>4.9113138</t>
  </si>
  <si>
    <t>0511471X</t>
  </si>
  <si>
    <t>SEGPA ANNEXEE AU CLG MARYSE BASTIE</t>
  </si>
  <si>
    <t>776003.8</t>
  </si>
  <si>
    <t>6908273.8</t>
  </si>
  <si>
    <t>49.2695864</t>
  </si>
  <si>
    <t>4.0441525</t>
  </si>
  <si>
    <t>0511473Z</t>
  </si>
  <si>
    <t>SEGPA ANNEXEE AU CLG LOUIS GRIGNON</t>
  </si>
  <si>
    <t>796959.3</t>
  </si>
  <si>
    <t>6873303.7</t>
  </si>
  <si>
    <t>48.9523784</t>
  </si>
  <si>
    <t>4.3239398</t>
  </si>
  <si>
    <t>0511664G</t>
  </si>
  <si>
    <t>SEGPA ANNEXEE AU CLG GEORGES CHARPAK</t>
  </si>
  <si>
    <t>0511665H</t>
  </si>
  <si>
    <t>SEGPA ANNEXEE AU CLG TH DE CHAMPAGNE</t>
  </si>
  <si>
    <t>6911856.4</t>
  </si>
  <si>
    <t>49.3043099</t>
  </si>
  <si>
    <t>3.6949157</t>
  </si>
  <si>
    <t>0511667K</t>
  </si>
  <si>
    <t>SEGPA ANNEXEE AU CLG NICOLAS LEDOUX</t>
  </si>
  <si>
    <t>746570.9</t>
  </si>
  <si>
    <t>6885850.6</t>
  </si>
  <si>
    <t>49.0708183</t>
  </si>
  <si>
    <t>3.6373354</t>
  </si>
  <si>
    <t>0511668L</t>
  </si>
  <si>
    <t>SEGPA ANNEXEE AU CLG FONTAINE DU VE</t>
  </si>
  <si>
    <t>752751.8</t>
  </si>
  <si>
    <t>48.725248</t>
  </si>
  <si>
    <t>3.7171487</t>
  </si>
  <si>
    <t>0511671P</t>
  </si>
  <si>
    <t>SEGPA ANNEXEE AU CLG H.GUILLAUMET</t>
  </si>
  <si>
    <t>799357.1</t>
  </si>
  <si>
    <t>6893943.4</t>
  </si>
  <si>
    <t>49.1375695</t>
  </si>
  <si>
    <t>4.3615334</t>
  </si>
  <si>
    <t>0511672R</t>
  </si>
  <si>
    <t>SEGPA ANNEXEE AU CLG LOUIS PASTEUR</t>
  </si>
  <si>
    <t>840161.2</t>
  </si>
  <si>
    <t>6855561.5</t>
  </si>
  <si>
    <t>48.7849032</t>
  </si>
  <si>
    <t>4.9077973</t>
  </si>
  <si>
    <t>0512105L</t>
  </si>
  <si>
    <t>SEGPA ANNEXEE AU CLG JEAN MOULIN</t>
  </si>
  <si>
    <t>801666.6</t>
  </si>
  <si>
    <t>6872705.1</t>
  </si>
  <si>
    <t>48.9462695</t>
  </si>
  <si>
    <t>4.3880595</t>
  </si>
  <si>
    <t>0511959C</t>
  </si>
  <si>
    <t>SECTION ENSEIGNT PROFESSIONNEL LPO GEORGES BRIERE</t>
  </si>
  <si>
    <t>6903200.7</t>
  </si>
  <si>
    <t>49.224124</t>
  </si>
  <si>
    <t>4.0269367</t>
  </si>
  <si>
    <t>0511960D</t>
  </si>
  <si>
    <t>SECTION ENSEIGNT PROFESSIONNEL LPO FRANCOIS ARAGO</t>
  </si>
  <si>
    <t>773424.5</t>
  </si>
  <si>
    <t>6903615.7</t>
  </si>
  <si>
    <t>49.2280158</t>
  </si>
  <si>
    <t>4.0079048</t>
  </si>
  <si>
    <t>0511985F</t>
  </si>
  <si>
    <t>SECTION ENSEIGNT PROFESSIONNEL LPO JEAN TALON</t>
  </si>
  <si>
    <t>6873596.6</t>
  </si>
  <si>
    <t>48.9548177</t>
  </si>
  <si>
    <t>4.3414836</t>
  </si>
  <si>
    <t>0512139Y</t>
  </si>
  <si>
    <t>SECTION ENSEIGNT PROFESSIONNEL LPO EUROPEEN STEPHANE HESSEL</t>
  </si>
  <si>
    <t>0512143C</t>
  </si>
  <si>
    <t>SECTION ENSEIGNT PROFESSIONNEL LPO LA FONTAINE DU VE</t>
  </si>
  <si>
    <t>752915.9</t>
  </si>
  <si>
    <t>6847391.3</t>
  </si>
  <si>
    <t>48.7244818</t>
  </si>
  <si>
    <t>3.7193691</t>
  </si>
  <si>
    <t>0512153N</t>
  </si>
  <si>
    <t>SECTION ENSEIGNT PROFESSIONNEL LPO FRANCOIS 1ER</t>
  </si>
  <si>
    <t>ce.0512153N@ac-reims.fr</t>
  </si>
  <si>
    <t>6848790.3</t>
  </si>
  <si>
    <t>48.7286498</t>
  </si>
  <si>
    <t>4.5894586</t>
  </si>
  <si>
    <t>0512154P</t>
  </si>
  <si>
    <t>SECTION ENSEIGNT PROFESSIONNEL LPO OEHMICHEN</t>
  </si>
  <si>
    <t>799529.1</t>
  </si>
  <si>
    <t>6876033.5</t>
  </si>
  <si>
    <t>48.9765295</t>
  </si>
  <si>
    <t>4.3596643</t>
  </si>
  <si>
    <t>0510071A</t>
  </si>
  <si>
    <t>CIO EPERNAY</t>
  </si>
  <si>
    <t>0326552566</t>
  </si>
  <si>
    <t>0326529732</t>
  </si>
  <si>
    <t>ce.0510071A@ac-reims.fr</t>
  </si>
  <si>
    <t>0510073C</t>
  </si>
  <si>
    <t>CIO CHALONS</t>
  </si>
  <si>
    <t>0326269710</t>
  </si>
  <si>
    <t>0326269719</t>
  </si>
  <si>
    <t>ce.0510073C@ac-reims.fr</t>
  </si>
  <si>
    <t>0511597J</t>
  </si>
  <si>
    <t>CIO D'ETAT VITRY LE FRANCOIS</t>
  </si>
  <si>
    <t>0326741278</t>
  </si>
  <si>
    <t>ce.0511597J@ac-reims.fr</t>
  </si>
  <si>
    <t>0511712J</t>
  </si>
  <si>
    <t xml:space="preserve">CIO D'ETAT REIMS </t>
  </si>
  <si>
    <t>0326058077</t>
  </si>
  <si>
    <t>ce.0511712J@ac-reims.fr</t>
  </si>
  <si>
    <t>SAIO</t>
  </si>
  <si>
    <t>0511596H</t>
  </si>
  <si>
    <t>SERV.ACAD. INFORMATION ORIENT. RECTORAT DE REIMS</t>
  </si>
  <si>
    <t>0326059920</t>
  </si>
  <si>
    <t>0326059930</t>
  </si>
  <si>
    <t>ce.saio@ac-reims.fr</t>
  </si>
  <si>
    <t>MUTPAYE</t>
  </si>
  <si>
    <t>0512095A</t>
  </si>
  <si>
    <t>PAYE AED ET CAE DE L'ACADÉMIE DE REIMS</t>
  </si>
  <si>
    <t>0326409150</t>
  </si>
  <si>
    <t>ae.0510032H@ac-reims.fr</t>
  </si>
  <si>
    <t>776034.9</t>
  </si>
  <si>
    <t>6907030.5</t>
  </si>
  <si>
    <t>49.2584069</t>
  </si>
  <si>
    <t>4.0443538</t>
  </si>
  <si>
    <t>RAIP</t>
  </si>
  <si>
    <t>0512094Z</t>
  </si>
  <si>
    <t>RAIP CLG UNIVERSITE</t>
  </si>
  <si>
    <t>ce.0511084b@ac-reims.fr</t>
  </si>
  <si>
    <t>775528.2</t>
  </si>
  <si>
    <t>6906321.4</t>
  </si>
  <si>
    <t>49.2520928</t>
  </si>
  <si>
    <t>4.0372671</t>
  </si>
  <si>
    <t>0519999S</t>
  </si>
  <si>
    <t>DIR SERVICES DEPARTEMENTAUX EN DE LA MARNE</t>
  </si>
  <si>
    <t>0326686000</t>
  </si>
  <si>
    <t>ce.0519999S@ac-reims.fr</t>
  </si>
  <si>
    <t>SCE DSDEN</t>
  </si>
  <si>
    <t>0511915E</t>
  </si>
  <si>
    <t>SERVICE DSDEN SANTE SCOLAIRE</t>
  </si>
  <si>
    <t>0326690714</t>
  </si>
  <si>
    <t>ce.infirmiere51@ac-reims.fr</t>
  </si>
  <si>
    <t>800484.9</t>
  </si>
  <si>
    <t>6874028.3</t>
  </si>
  <si>
    <t>48.9583521</t>
  </si>
  <si>
    <t>4.3722428</t>
  </si>
  <si>
    <t>0511330U</t>
  </si>
  <si>
    <t>ECOLE PRIMAIRE PRIVEE PRILLY-STE THERESE</t>
  </si>
  <si>
    <t>0326211231</t>
  </si>
  <si>
    <t>0326218436</t>
  </si>
  <si>
    <t>ce.0511330u@ac-reims.fr</t>
  </si>
  <si>
    <t>799570.5</t>
  </si>
  <si>
    <t>6873626.6</t>
  </si>
  <si>
    <t>48.9548827</t>
  </si>
  <si>
    <t>4.3596636</t>
  </si>
  <si>
    <t>0511340E</t>
  </si>
  <si>
    <t>ECOLE PRIMAIRE PRIVEE SAINTE MADELEINE</t>
  </si>
  <si>
    <t>0326478729</t>
  </si>
  <si>
    <t>ce.0511340e@ac-reims.fr</t>
  </si>
  <si>
    <t>774610.5</t>
  </si>
  <si>
    <t>6906188.7</t>
  </si>
  <si>
    <t>49.2510077</t>
  </si>
  <si>
    <t>4.0246416</t>
  </si>
  <si>
    <t>0511346L</t>
  </si>
  <si>
    <t>ECOLE PRIMAIRE PRIVEE SAINTE THERESE VERBEAU</t>
  </si>
  <si>
    <t>0326683529</t>
  </si>
  <si>
    <t>0326221503</t>
  </si>
  <si>
    <t>ce.0511346l@ac-reims.fr</t>
  </si>
  <si>
    <t>48.9455135</t>
  </si>
  <si>
    <t>4.3731889</t>
  </si>
  <si>
    <t>0511347M</t>
  </si>
  <si>
    <t>0326669280</t>
  </si>
  <si>
    <t>ce.0511347m@ac-reims.fr</t>
  </si>
  <si>
    <t>811086.9</t>
  </si>
  <si>
    <t>6877426.5</t>
  </si>
  <si>
    <t>48.9871599</t>
  </si>
  <si>
    <t>4.517884</t>
  </si>
  <si>
    <t>0511350R</t>
  </si>
  <si>
    <t>ECOLE PRIMAIRE PRIVEE SAINTE MACRE</t>
  </si>
  <si>
    <t>0326481279</t>
  </si>
  <si>
    <t>ce.0511350r@ac-reims.fr</t>
  </si>
  <si>
    <t>749506.7</t>
  </si>
  <si>
    <t>6911953.8</t>
  </si>
  <si>
    <t>49.3052671</t>
  </si>
  <si>
    <t>3.6805897</t>
  </si>
  <si>
    <t>0511352T</t>
  </si>
  <si>
    <t>ECOLE PRIMAIRE PRIVEE SAINT ANDRE</t>
  </si>
  <si>
    <t>0326775910</t>
  </si>
  <si>
    <t>0326404276</t>
  </si>
  <si>
    <t>ce.0511352t@ac-reims.fr</t>
  </si>
  <si>
    <t>776092.4</t>
  </si>
  <si>
    <t>6907287.3</t>
  </si>
  <si>
    <t>49.2607084</t>
  </si>
  <si>
    <t>4.0451902</t>
  </si>
  <si>
    <t>0511353U</t>
  </si>
  <si>
    <t>ECOLE PRIMAIRE PRIVEE SAINTE JEANNE D'ARC</t>
  </si>
  <si>
    <t>0326034365</t>
  </si>
  <si>
    <t>ce.0511353u@ac-reims.fr</t>
  </si>
  <si>
    <t>776014.6</t>
  </si>
  <si>
    <t>6896798.2</t>
  </si>
  <si>
    <t>49.1664274</t>
  </si>
  <si>
    <t>4.0422201</t>
  </si>
  <si>
    <t>0511354V</t>
  </si>
  <si>
    <t>ECOLE PRIMAIRE PRIVEE LA PROVIDENCE</t>
  </si>
  <si>
    <t>0326072217</t>
  </si>
  <si>
    <t>0326073781</t>
  </si>
  <si>
    <t>ce.0511354v@ac-reims.fr</t>
  </si>
  <si>
    <t>6907256.4</t>
  </si>
  <si>
    <t>49.2603668</t>
  </si>
  <si>
    <t>4.0525268</t>
  </si>
  <si>
    <t>0511355W</t>
  </si>
  <si>
    <t>ECOLE PRIMAIRE PRIVEE SAINT LOUIS</t>
  </si>
  <si>
    <t>0326058027</t>
  </si>
  <si>
    <t>0326862528</t>
  </si>
  <si>
    <t>ce.0511355w@ac-reims.fr</t>
  </si>
  <si>
    <t>774593.3</t>
  </si>
  <si>
    <t>6904369.3</t>
  </si>
  <si>
    <t>49.2346549</t>
  </si>
  <si>
    <t>4.0240814</t>
  </si>
  <si>
    <t>0511356X</t>
  </si>
  <si>
    <t>ECOLE PRIMAIRE PRIVEE NICOLAS ROLAND</t>
  </si>
  <si>
    <t>0326851203</t>
  </si>
  <si>
    <t>0326856800</t>
  </si>
  <si>
    <t>ce.0511356x@ac-reims.fr</t>
  </si>
  <si>
    <t>775892.7</t>
  </si>
  <si>
    <t>49.245574</t>
  </si>
  <si>
    <t>4.0421418</t>
  </si>
  <si>
    <t>0511357Y</t>
  </si>
  <si>
    <t>ECOLE PRIMAIRE PRIVEE SAINT CHARLES</t>
  </si>
  <si>
    <t>0326608431</t>
  </si>
  <si>
    <t>ce.0511357y@ac-reims.fr</t>
  </si>
  <si>
    <t>838328.2</t>
  </si>
  <si>
    <t>6889665.7</t>
  </si>
  <si>
    <t>49.091894</t>
  </si>
  <si>
    <t>4.8939894</t>
  </si>
  <si>
    <t>0511361C</t>
  </si>
  <si>
    <t>ECOLE PRIMAIRE PRIVEE SAINT JOSEPH</t>
  </si>
  <si>
    <t>0326852365</t>
  </si>
  <si>
    <t>0326857490</t>
  </si>
  <si>
    <t>ce.0511361c@ac-reims.fr</t>
  </si>
  <si>
    <t>775436.5</t>
  </si>
  <si>
    <t>6905725.2</t>
  </si>
  <si>
    <t>49.2467444</t>
  </si>
  <si>
    <t>4.0359005</t>
  </si>
  <si>
    <t>05107</t>
  </si>
  <si>
    <t>LG ST JOSEPH REIMS</t>
  </si>
  <si>
    <t>0511362D</t>
  </si>
  <si>
    <t>ECOLE PRIMAIRE PRIVEE SACRE COEUR</t>
  </si>
  <si>
    <t>0326616400</t>
  </si>
  <si>
    <t>0326616411</t>
  </si>
  <si>
    <t>ce.0511362d@ac-reims.fr</t>
  </si>
  <si>
    <t>774704.9</t>
  </si>
  <si>
    <t>6904963.8</t>
  </si>
  <si>
    <t>49.2399859</t>
  </si>
  <si>
    <t>4.0257194</t>
  </si>
  <si>
    <t>05109</t>
  </si>
  <si>
    <t>LG PRIVE SACRE COEUR REIMS</t>
  </si>
  <si>
    <t>0511464P</t>
  </si>
  <si>
    <t>ECOLE PRIMAIRE PRIVEE SAINT MICHEL</t>
  </si>
  <si>
    <t>0326776280</t>
  </si>
  <si>
    <t>ce.0511464p@ac-reims.fr</t>
  </si>
  <si>
    <t>773894.8</t>
  </si>
  <si>
    <t>6905581.8</t>
  </si>
  <si>
    <t>49.2456353</t>
  </si>
  <si>
    <t>4.0147068</t>
  </si>
  <si>
    <t>05108</t>
  </si>
  <si>
    <t>LPO PRIVE ST MICHEL REIMS</t>
  </si>
  <si>
    <t>0511764R</t>
  </si>
  <si>
    <t>0326522175</t>
  </si>
  <si>
    <t>ce.0511764r@ac-reims.fr</t>
  </si>
  <si>
    <t>773355.2</t>
  </si>
  <si>
    <t>6867368.9</t>
  </si>
  <si>
    <t>48.902139</t>
  </si>
  <si>
    <t>4.0006486</t>
  </si>
  <si>
    <t>0511780H</t>
  </si>
  <si>
    <t>ECOLE PRIMAIRE PRIVEE NOTRE DAME PERRIER</t>
  </si>
  <si>
    <t>0326642922</t>
  </si>
  <si>
    <t>0326702204</t>
  </si>
  <si>
    <t>ce.0511780h@ac-reims.fr</t>
  </si>
  <si>
    <t>800146.9</t>
  </si>
  <si>
    <t>6874026.9</t>
  </si>
  <si>
    <t>48.9583923</t>
  </si>
  <si>
    <t>4.3676276</t>
  </si>
  <si>
    <t>0511844C</t>
  </si>
  <si>
    <t>ECOLE PRIMAIRE PRIVEE ST JEAN BAPTISTE DE LA SALLE</t>
  </si>
  <si>
    <t>0326741213</t>
  </si>
  <si>
    <t>0326720990</t>
  </si>
  <si>
    <t>ce.0511844c@ac-reims.fr</t>
  </si>
  <si>
    <t>816715.9</t>
  </si>
  <si>
    <t>6848546.5</t>
  </si>
  <si>
    <t>48.7264913</t>
  </si>
  <si>
    <t>4.5868488</t>
  </si>
  <si>
    <t>0511342G</t>
  </si>
  <si>
    <t>0326732657</t>
  </si>
  <si>
    <t>ce.0511342g@ac-reims.fr</t>
  </si>
  <si>
    <t>840232.6</t>
  </si>
  <si>
    <t>6855628.5</t>
  </si>
  <si>
    <t>48.7854901</t>
  </si>
  <si>
    <t>4.9087908</t>
  </si>
  <si>
    <t>0511993P</t>
  </si>
  <si>
    <t>ECOLE PRIMAIRE PRIVEE SAINT MARTIN</t>
  </si>
  <si>
    <t>0326518945</t>
  </si>
  <si>
    <t>ce.0511993p@ac-reims.fr</t>
  </si>
  <si>
    <t>755666.2</t>
  </si>
  <si>
    <t>6887798.3</t>
  </si>
  <si>
    <t>49.0876054</t>
  </si>
  <si>
    <t>3.7620572</t>
  </si>
  <si>
    <t>0512128L</t>
  </si>
  <si>
    <t>ECOLE ELEMENTAIRE PRIVEE SAINT-REMI</t>
  </si>
  <si>
    <t>0326617071</t>
  </si>
  <si>
    <t>ce.0512128L@ac-reims.fr</t>
  </si>
  <si>
    <t>786449.5</t>
  </si>
  <si>
    <t>6900335.5</t>
  </si>
  <si>
    <t>49.1969025</t>
  </si>
  <si>
    <t>4.185999</t>
  </si>
  <si>
    <t>0511348N</t>
  </si>
  <si>
    <t>0326544576</t>
  </si>
  <si>
    <t>0326589226</t>
  </si>
  <si>
    <t>ce.0511348n@ac-reims.fr</t>
  </si>
  <si>
    <t>770016.4</t>
  </si>
  <si>
    <t>6882501.7</t>
  </si>
  <si>
    <t>49.038579</t>
  </si>
  <si>
    <t>3.9576115</t>
  </si>
  <si>
    <t>0511349P</t>
  </si>
  <si>
    <t>0326552968</t>
  </si>
  <si>
    <t>ce.0511349p@ac-reims.fr</t>
  </si>
  <si>
    <t>769889.5</t>
  </si>
  <si>
    <t>6883421.2</t>
  </si>
  <si>
    <t>49.04686</t>
  </si>
  <si>
    <t>3.9560283</t>
  </si>
  <si>
    <t>0511351S</t>
  </si>
  <si>
    <t>0326812266</t>
  </si>
  <si>
    <t>0326811556</t>
  </si>
  <si>
    <t>ce.0511351s@ac-reims.fr</t>
  </si>
  <si>
    <t>739216.4</t>
  </si>
  <si>
    <t>6863397.7</t>
  </si>
  <si>
    <t>48.8694121</t>
  </si>
  <si>
    <t>3.5346101</t>
  </si>
  <si>
    <t>05106</t>
  </si>
  <si>
    <t>COL PRIVE JEANNE D'ARC MONTMIRAIL</t>
  </si>
  <si>
    <t>0511364F</t>
  </si>
  <si>
    <t>ECOLE PRIMAIRE PRIVEE JEANNE D ARC</t>
  </si>
  <si>
    <t>0326475025</t>
  </si>
  <si>
    <t>0326404927</t>
  </si>
  <si>
    <t>ce.0511364f@ac-reims.fr</t>
  </si>
  <si>
    <t>774664.7</t>
  </si>
  <si>
    <t>6907904.3</t>
  </si>
  <si>
    <t>49.2664228</t>
  </si>
  <si>
    <t>4.0256919</t>
  </si>
  <si>
    <t>05111</t>
  </si>
  <si>
    <t>COL PRIVE JEANNE D'ARC REIMS</t>
  </si>
  <si>
    <t>0511366H</t>
  </si>
  <si>
    <t>ECOLE PRIMAIRE PRIVEE SAINT DENIS</t>
  </si>
  <si>
    <t>0326806311</t>
  </si>
  <si>
    <t>ce.0511366h@ac-reims.fr</t>
  </si>
  <si>
    <t>752944.7</t>
  </si>
  <si>
    <t>48.7233884</t>
  </si>
  <si>
    <t>3.7197456</t>
  </si>
  <si>
    <t>0511827J</t>
  </si>
  <si>
    <t>ECOLE PRIMAIRE PRIVEE VAL DES BOIS</t>
  </si>
  <si>
    <t>0326038951</t>
  </si>
  <si>
    <t>ce.0511827j@ac-reims.fr</t>
  </si>
  <si>
    <t>788398.3</t>
  </si>
  <si>
    <t>6917752.5</t>
  </si>
  <si>
    <t>49.3531892</t>
  </si>
  <si>
    <t>4.216411</t>
  </si>
  <si>
    <t>0512051C</t>
  </si>
  <si>
    <t>ECOLE PRIMAIRE PRIVEE NOTRE DAME</t>
  </si>
  <si>
    <t>0326476185</t>
  </si>
  <si>
    <t>0326849123</t>
  </si>
  <si>
    <t>ce.0512051c@ac-reims.fr</t>
  </si>
  <si>
    <t>775271.7</t>
  </si>
  <si>
    <t>6906178.3</t>
  </si>
  <si>
    <t>49.2508367</t>
  </si>
  <si>
    <t>4.0337191</t>
  </si>
  <si>
    <t>05110</t>
  </si>
  <si>
    <t>COL PRIVE NOTRE DAME REIMS</t>
  </si>
  <si>
    <t>0512129M</t>
  </si>
  <si>
    <t>ECOLE PRIMAIRE PRIVEE HENRI FARMAN</t>
  </si>
  <si>
    <t>0626810742</t>
  </si>
  <si>
    <t>ce.0512129M@ac-reims.fr</t>
  </si>
  <si>
    <t>776908.9</t>
  </si>
  <si>
    <t>6906678.6</t>
  </si>
  <si>
    <t>49.2551391</t>
  </si>
  <si>
    <t>4.0562923</t>
  </si>
  <si>
    <t>COLLEGE PRIVE NOTRE-DAME PERRIER</t>
  </si>
  <si>
    <t>ce.0511129A@ac-reims.fr</t>
  </si>
  <si>
    <t>800248.6</t>
  </si>
  <si>
    <t>6873989.9</t>
  </si>
  <si>
    <t>48.9580438</t>
  </si>
  <si>
    <t>4.3690074</t>
  </si>
  <si>
    <t>COLLEGE PRIVE PRIEURE DE BINSON</t>
  </si>
  <si>
    <t>0326583020</t>
  </si>
  <si>
    <t>0326583966</t>
  </si>
  <si>
    <t>ce.0511133E@ac-reims.fr</t>
  </si>
  <si>
    <t>755594.5</t>
  </si>
  <si>
    <t>6888954.5</t>
  </si>
  <si>
    <t>49.0980068</t>
  </si>
  <si>
    <t>3.7612283</t>
  </si>
  <si>
    <t>COLLEGE PRIVE NOTRE-DAME</t>
  </si>
  <si>
    <t>0326054300</t>
  </si>
  <si>
    <t>ce.0511138K@ac-reims.fr</t>
  </si>
  <si>
    <t>775570.7</t>
  </si>
  <si>
    <t>49.2520393</t>
  </si>
  <si>
    <t>4.0378497</t>
  </si>
  <si>
    <t>COLLEGE PRIVE JEANNE D'ARC - LA SALLE</t>
  </si>
  <si>
    <t>ce.0511139L@ac-reims.fr</t>
  </si>
  <si>
    <t>774680.6</t>
  </si>
  <si>
    <t>6907973.8</t>
  </si>
  <si>
    <t>49.2670457</t>
  </si>
  <si>
    <t>4.0259227</t>
  </si>
  <si>
    <t>COLLEGE PRIVE ST JEAN BAPTISTE DE LA SALLE</t>
  </si>
  <si>
    <t>0326740014</t>
  </si>
  <si>
    <t>ce.0511144S@ac-reims.fr</t>
  </si>
  <si>
    <t>48.7265846</t>
  </si>
  <si>
    <t>4.5869345</t>
  </si>
  <si>
    <t>COLLEGE PRIVE NOTRE-DAME ST VICTOR</t>
  </si>
  <si>
    <t>0326544398</t>
  </si>
  <si>
    <t>0326551877</t>
  </si>
  <si>
    <t>ce.0511173Y@ac-reims.fr</t>
  </si>
  <si>
    <t>6882817.1</t>
  </si>
  <si>
    <t>49.0414171</t>
  </si>
  <si>
    <t>3.9573711</t>
  </si>
  <si>
    <t>05113</t>
  </si>
  <si>
    <t>LG NOTRE DAME ST VICTOR EPERNAY</t>
  </si>
  <si>
    <t>COLLEGE PRIVE STE MACRE</t>
  </si>
  <si>
    <t>0326480187</t>
  </si>
  <si>
    <t>0326488027</t>
  </si>
  <si>
    <t>ce.0511176B@ac-reims.fr</t>
  </si>
  <si>
    <t>749279.1</t>
  </si>
  <si>
    <t>6912156.8</t>
  </si>
  <si>
    <t>49.3071094</t>
  </si>
  <si>
    <t>3.6774848</t>
  </si>
  <si>
    <t>COLLEGE PRIVE SAINTE JEANNE D'ARC</t>
  </si>
  <si>
    <t>ce.0511177C@ac-reims.fr</t>
  </si>
  <si>
    <t>739216.3</t>
  </si>
  <si>
    <t>48.8692889</t>
  </si>
  <si>
    <t>3.5346075</t>
  </si>
  <si>
    <t>COLLEGE PRIVE SAINT ANDRE</t>
  </si>
  <si>
    <t>ce.0511178D@ac-reims.fr</t>
  </si>
  <si>
    <t>776122.2</t>
  </si>
  <si>
    <t>6907303.2</t>
  </si>
  <si>
    <t>49.2608478</t>
  </si>
  <si>
    <t>4.0456024</t>
  </si>
  <si>
    <t>COLLEGE PRIVE ST MICHEL</t>
  </si>
  <si>
    <t>0326776283</t>
  </si>
  <si>
    <t>0326776284</t>
  </si>
  <si>
    <t>ce.0511180F@ac-reims.fr</t>
  </si>
  <si>
    <t>773824.9</t>
  </si>
  <si>
    <t>6905626.3</t>
  </si>
  <si>
    <t>49.2460434</t>
  </si>
  <si>
    <t>4.0137549</t>
  </si>
  <si>
    <t>COLLEGE PRIVE ST ETIENNE</t>
  </si>
  <si>
    <t>0326651753</t>
  </si>
  <si>
    <t>0326702699</t>
  </si>
  <si>
    <t>ce.0511711H@ac-reims.fr</t>
  </si>
  <si>
    <t>799324.8</t>
  </si>
  <si>
    <t>6873627.6</t>
  </si>
  <si>
    <t>48.9549297</t>
  </si>
  <si>
    <t>4.3563094</t>
  </si>
  <si>
    <t>ce.0511799D@ac-reims.fr</t>
  </si>
  <si>
    <t>775435.3</t>
  </si>
  <si>
    <t>6905703.5</t>
  </si>
  <si>
    <t>49.2465495</t>
  </si>
  <si>
    <t>4.0358801</t>
  </si>
  <si>
    <t>COLLEGE PRIVE SACRE-COEUR</t>
  </si>
  <si>
    <t>ce.0511801F@ac-reims.fr</t>
  </si>
  <si>
    <t>774715.9</t>
  </si>
  <si>
    <t>6904948.7</t>
  </si>
  <si>
    <t>49.2398489</t>
  </si>
  <si>
    <t>4.0258677</t>
  </si>
  <si>
    <t>ECS PR</t>
  </si>
  <si>
    <t>0512144D</t>
  </si>
  <si>
    <t>ECOLE SECONDAIRE PRIVEE HENRI FARMAN</t>
  </si>
  <si>
    <t>0826620516</t>
  </si>
  <si>
    <t>778285.5</t>
  </si>
  <si>
    <t>6905138.4</t>
  </si>
  <si>
    <t>49.2411273</t>
  </si>
  <si>
    <t>4.0749087</t>
  </si>
  <si>
    <t>LYCEE GENERAL PRIVE JEAN XXIII</t>
  </si>
  <si>
    <t>0326878030</t>
  </si>
  <si>
    <t>0326878031</t>
  </si>
  <si>
    <t>ce.0511130B@ac-reims.fr</t>
  </si>
  <si>
    <t>775446.2</t>
  </si>
  <si>
    <t>6907129.4</t>
  </si>
  <si>
    <t>49.2593656</t>
  </si>
  <si>
    <t>4.0362867</t>
  </si>
  <si>
    <t>LYCEE GENERAL PRIVE NOTRE-DAME ST VICTOR</t>
  </si>
  <si>
    <t>ce.0511135G@ac-reims.fr</t>
  </si>
  <si>
    <t>LYCEE GENERAL PRIVE ST JOSEPH</t>
  </si>
  <si>
    <t>ce.0511140M@ac-reims.fr</t>
  </si>
  <si>
    <t>775406.7</t>
  </si>
  <si>
    <t>49.2469349</t>
  </si>
  <si>
    <t>4.035495</t>
  </si>
  <si>
    <t>LYCEE GENERAL PRIVE SACRE-COEUR</t>
  </si>
  <si>
    <t>ce.0511142P@ac-reims.fr</t>
  </si>
  <si>
    <t>774723.8</t>
  </si>
  <si>
    <t>6904991.9</t>
  </si>
  <si>
    <t>49.2402363</t>
  </si>
  <si>
    <t>4.0259839</t>
  </si>
  <si>
    <t>LYCEE POLYVALENT PRIVE ST MICHEL</t>
  </si>
  <si>
    <t>0326776282</t>
  </si>
  <si>
    <t>0326776288</t>
  </si>
  <si>
    <t>ce.0511145T@ac-reims.fr</t>
  </si>
  <si>
    <t>6905698.9</t>
  </si>
  <si>
    <t>49.2466961</t>
  </si>
  <si>
    <t>4.0137553</t>
  </si>
  <si>
    <t>LPO PR METIER</t>
  </si>
  <si>
    <t>LYC POLYVAL PRIVE des METIERS ST J-B DE LA SALLE</t>
  </si>
  <si>
    <t>0326771700</t>
  </si>
  <si>
    <t>0326771701</t>
  </si>
  <si>
    <t>ce.0511146U@ac-reims.fr</t>
  </si>
  <si>
    <t>775514.5</t>
  </si>
  <si>
    <t>6906151.7</t>
  </si>
  <si>
    <t>49.250569</t>
  </si>
  <si>
    <t>4.0370484</t>
  </si>
  <si>
    <t>LYC POLYVAL PRIVE DES METIERS FREDERIC OZANAM</t>
  </si>
  <si>
    <t>0326693270</t>
  </si>
  <si>
    <t>0326683449</t>
  </si>
  <si>
    <t>ce.0511147V@ac-reims.fr</t>
  </si>
  <si>
    <t>799607.6</t>
  </si>
  <si>
    <t>6876257.1</t>
  </si>
  <si>
    <t>48.9785277</t>
  </si>
  <si>
    <t>4.3607891</t>
  </si>
  <si>
    <t>0512155R</t>
  </si>
  <si>
    <t>ECOLE GEN.ET TECHNOL.PRIVEE EXCELLENCIA</t>
  </si>
  <si>
    <t>0326527308</t>
  </si>
  <si>
    <t>0326527207</t>
  </si>
  <si>
    <t>moster @excellencia.fr</t>
  </si>
  <si>
    <t>751674.9</t>
  </si>
  <si>
    <t>49.0823982</t>
  </si>
  <si>
    <t>3.7073447</t>
  </si>
  <si>
    <t>0511149X</t>
  </si>
  <si>
    <t>LYCEE PROFESSIONNEL PRIVE STE MARIE</t>
  </si>
  <si>
    <t>0326551788</t>
  </si>
  <si>
    <t>ce.0511149X@ac-reims.fr</t>
  </si>
  <si>
    <t>0511153B</t>
  </si>
  <si>
    <t>LYCEE PROFESSIONNEL PRIVE JEANNE D'ARC - LA SALLE</t>
  </si>
  <si>
    <t>ce.0511153B@ac-reims.fr</t>
  </si>
  <si>
    <t>774721.1</t>
  </si>
  <si>
    <t>6907922.1</t>
  </si>
  <si>
    <t>49.2665762</t>
  </si>
  <si>
    <t>4.0264698</t>
  </si>
  <si>
    <t>0512015N</t>
  </si>
  <si>
    <t xml:space="preserve">ECOLE DES METIERS ARTISTIQUES </t>
  </si>
  <si>
    <t>0326886665</t>
  </si>
  <si>
    <t>0326880812</t>
  </si>
  <si>
    <t>emareims@orange.fr</t>
  </si>
  <si>
    <t>774234.5</t>
  </si>
  <si>
    <t>6907220.1</t>
  </si>
  <si>
    <t>49.2603227</t>
  </si>
  <si>
    <t>4.0196614</t>
  </si>
  <si>
    <t>EC INT</t>
  </si>
  <si>
    <t>0511697T</t>
  </si>
  <si>
    <t xml:space="preserve">ECOLE INTERNATIONALE TUNON </t>
  </si>
  <si>
    <t>0326881744</t>
  </si>
  <si>
    <t>0326409287</t>
  </si>
  <si>
    <t>reims@ecoletunon.com</t>
  </si>
  <si>
    <t>774882.9</t>
  </si>
  <si>
    <t>6906748.9</t>
  </si>
  <si>
    <t>49.2560115</t>
  </si>
  <si>
    <t>4.0284823</t>
  </si>
  <si>
    <t>EPVM REIMS</t>
  </si>
  <si>
    <t>0512132R</t>
  </si>
  <si>
    <t xml:space="preserve">EPVM ECOLE PRAT. VENTE MARKETING </t>
  </si>
  <si>
    <t>0326404440</t>
  </si>
  <si>
    <t>0326400276</t>
  </si>
  <si>
    <t>epvm@graf51.fr</t>
  </si>
  <si>
    <t>773078.7</t>
  </si>
  <si>
    <t>6902157.1</t>
  </si>
  <si>
    <t>49.2149436</t>
  </si>
  <si>
    <t>4.0029042</t>
  </si>
  <si>
    <t>ISFEC</t>
  </si>
  <si>
    <t>0511647N</t>
  </si>
  <si>
    <t>ISFEC JACQUES SEVIN</t>
  </si>
  <si>
    <t>0326851410</t>
  </si>
  <si>
    <t>0326852273</t>
  </si>
  <si>
    <t>isfecevindirection@orange.fr</t>
  </si>
  <si>
    <t>778285.8</t>
  </si>
  <si>
    <t>49.2181743</t>
  </si>
  <si>
    <t>4.0744358</t>
  </si>
  <si>
    <t>0511970P</t>
  </si>
  <si>
    <t>ANTENNE DE CFA DES COMPAGNONS DU DEVOIR</t>
  </si>
  <si>
    <t>0326877949</t>
  </si>
  <si>
    <t>0326877940</t>
  </si>
  <si>
    <t>773831.1</t>
  </si>
  <si>
    <t>6907830.7</t>
  </si>
  <si>
    <t>49.265858</t>
  </si>
  <si>
    <t>4.0142288</t>
  </si>
  <si>
    <t>0511383B</t>
  </si>
  <si>
    <t>CTR DE FORMATION D'APPRENTIS BTP MARNE</t>
  </si>
  <si>
    <t>0326850526</t>
  </si>
  <si>
    <t>0326057266</t>
  </si>
  <si>
    <t>cfabtp.reims@ccca-btp.fr</t>
  </si>
  <si>
    <t>777489.4</t>
  </si>
  <si>
    <t>6904140.6</t>
  </si>
  <si>
    <t>49.2322549</t>
  </si>
  <si>
    <t>4.0637946</t>
  </si>
  <si>
    <t>0511649R</t>
  </si>
  <si>
    <t>CTR DE FORMATION D'APPRENTIS INTERPRO DE LA MARNE</t>
  </si>
  <si>
    <t>0326692585</t>
  </si>
  <si>
    <t>0326696977</t>
  </si>
  <si>
    <t>contact@cfa-alfor.fr</t>
  </si>
  <si>
    <t>798475.2</t>
  </si>
  <si>
    <t>48.9469809</t>
  </si>
  <si>
    <t>4.3445012</t>
  </si>
  <si>
    <t>0511845D</t>
  </si>
  <si>
    <t>CTR DE FORMATION D'APPRENTIS SANTE ET SCIENCES DE LA VIE</t>
  </si>
  <si>
    <t>0326878838</t>
  </si>
  <si>
    <t>0326852181</t>
  </si>
  <si>
    <t>av.aujames@cfpast.com</t>
  </si>
  <si>
    <t>776003.1</t>
  </si>
  <si>
    <t>49.2719883</t>
  </si>
  <si>
    <t>4.0441915</t>
  </si>
  <si>
    <t>0511949S</t>
  </si>
  <si>
    <t>CTR DE FORMATION D'APPRENTIS INDUSTRIE DE CHAMPAGNE-ARDENNE</t>
  </si>
  <si>
    <t>0326896000</t>
  </si>
  <si>
    <t>0326896050</t>
  </si>
  <si>
    <t>patrice.autier@formation-industries-ca.fr</t>
  </si>
  <si>
    <t>777392.2</t>
  </si>
  <si>
    <t>49.2378075</t>
  </si>
  <si>
    <t>4.0625742</t>
  </si>
  <si>
    <t>0511971R</t>
  </si>
  <si>
    <t>CTR DE FORMATION D APPRENTIS DES COMPAGNONS DU DEVOIR</t>
  </si>
  <si>
    <t>0326029031</t>
  </si>
  <si>
    <t>0326029991</t>
  </si>
  <si>
    <t>765258.6</t>
  </si>
  <si>
    <t>49.2731933</t>
  </si>
  <si>
    <t>3.896589</t>
  </si>
  <si>
    <t>0511972S</t>
  </si>
  <si>
    <t>CTR DE FORMATION D'APPRENTIS TRANSPORT LOGISTIQUE</t>
  </si>
  <si>
    <t>0326859510</t>
  </si>
  <si>
    <t>0326859529</t>
  </si>
  <si>
    <t>nathalie.batista@aftral.com</t>
  </si>
  <si>
    <t>780344.8</t>
  </si>
  <si>
    <t>6903324.9</t>
  </si>
  <si>
    <t>49.2245703</t>
  </si>
  <si>
    <t>4.1028328</t>
  </si>
  <si>
    <t>0511974U</t>
  </si>
  <si>
    <t>CTR DE FORMATION D'APPRENTIS DIFCAM BANQUE ET ASSURANCES</t>
  </si>
  <si>
    <t>0326833087</t>
  </si>
  <si>
    <t>0326833452</t>
  </si>
  <si>
    <t>cfa-champagne-ardenne@difcam.com</t>
  </si>
  <si>
    <t>6907196.2</t>
  </si>
  <si>
    <t>49.2600829</t>
  </si>
  <si>
    <t>4.0226031</t>
  </si>
  <si>
    <t>0512018S</t>
  </si>
  <si>
    <t>CTR DE FORMATION D'APPRENTIS REIMS MANAGEMENT SCHOOL</t>
  </si>
  <si>
    <t>0326774747</t>
  </si>
  <si>
    <t>0326044304</t>
  </si>
  <si>
    <t>karole.boschini@neoma-bs.fr</t>
  </si>
  <si>
    <t>6904628.3</t>
  </si>
  <si>
    <t>49.2371619</t>
  </si>
  <si>
    <t>4.0028587</t>
  </si>
  <si>
    <t>0512117Z</t>
  </si>
  <si>
    <t>CTR DE FORMATION D'APPRENTIS COMMERCE ET DISTRIBUTION AFPAM</t>
  </si>
  <si>
    <t>0326862626</t>
  </si>
  <si>
    <t>0326868620</t>
  </si>
  <si>
    <t>cfa@graf51.fr</t>
  </si>
  <si>
    <t>0511561V</t>
  </si>
  <si>
    <t>LA PREPA GALIEN JEAN-JACQUES ROUSSEAU</t>
  </si>
  <si>
    <t>0326400401</t>
  </si>
  <si>
    <t>0326079883</t>
  </si>
  <si>
    <t>reims@laprepa.fr</t>
  </si>
  <si>
    <t>774551.7</t>
  </si>
  <si>
    <t>6906253.6</t>
  </si>
  <si>
    <t>49.2515979</t>
  </si>
  <si>
    <t>4.0238458</t>
  </si>
  <si>
    <t>ETCPR</t>
  </si>
  <si>
    <t>0512070Y</t>
  </si>
  <si>
    <t>ECOLE TECHNIQUE PRIVEE PASTEUR</t>
  </si>
  <si>
    <t>accueil@cfpast.com</t>
  </si>
  <si>
    <t>CFP</t>
  </si>
  <si>
    <t>0512072A</t>
  </si>
  <si>
    <t>CENTRE FORM. PROFESSIONNELLE SAINT-MICHEL</t>
  </si>
  <si>
    <t>0326775668</t>
  </si>
  <si>
    <t>0326042569</t>
  </si>
  <si>
    <t>secretariat.cfp@groupesaintmichel.fr</t>
  </si>
  <si>
    <t>773823.5</t>
  </si>
  <si>
    <t>49.246778</t>
  </si>
  <si>
    <t>4.01375</t>
  </si>
  <si>
    <t>CFT</t>
  </si>
  <si>
    <t>0512089U</t>
  </si>
  <si>
    <t>CTRE FORMATION DES TECHNIQUES ST JEAN-BAPTISTE DE LA SALLE</t>
  </si>
  <si>
    <t>0326858970</t>
  </si>
  <si>
    <t>0326858971</t>
  </si>
  <si>
    <t>sjbs.cft@wanadoo.fr</t>
  </si>
  <si>
    <t>775819.3</t>
  </si>
  <si>
    <t>6906117.9</t>
  </si>
  <si>
    <t>49.2502291</t>
  </si>
  <si>
    <t>4.0412276</t>
  </si>
  <si>
    <t>0512121D</t>
  </si>
  <si>
    <t>SEGPA PRIVEE ANNEXEE AU CLG N-DAME PERRIER</t>
  </si>
  <si>
    <t>6874008.1</t>
  </si>
  <si>
    <t>48.9582077</t>
  </si>
  <si>
    <t>4.3689899</t>
  </si>
  <si>
    <t>0512079H</t>
  </si>
  <si>
    <t>SECTION ENSEIGT PROFES.PRIVEE LPO FREDERIC OZANAM</t>
  </si>
  <si>
    <t>799611.4</t>
  </si>
  <si>
    <t>6876278.9</t>
  </si>
  <si>
    <t>48.9787231</t>
  </si>
  <si>
    <t>4.3608461</t>
  </si>
  <si>
    <t>0512080J</t>
  </si>
  <si>
    <t>SECTION ENSEIGT PROFES.PRIVEE LPO SAINT MICHEL</t>
  </si>
  <si>
    <t>773833.5</t>
  </si>
  <si>
    <t>6905703.4</t>
  </si>
  <si>
    <t>49.2467355</t>
  </si>
  <si>
    <t>4.0138865</t>
  </si>
  <si>
    <t>0512081K</t>
  </si>
  <si>
    <t>SECTION ENSEIGT PROFES.PRIVEE LPO SAINT J.B. DE LA SALLE</t>
  </si>
  <si>
    <t>6906140.7</t>
  </si>
  <si>
    <t>49.2504701</t>
  </si>
  <si>
    <t>4.0370464</t>
  </si>
  <si>
    <t>ENSAM CHALON/M</t>
  </si>
  <si>
    <t>0510083N</t>
  </si>
  <si>
    <t>ENS ARTS ET METIER CER CHALONS ENS ARTS ET METIERS PARIS</t>
  </si>
  <si>
    <t>0326692689</t>
  </si>
  <si>
    <t>0326213204</t>
  </si>
  <si>
    <t>799439.8</t>
  </si>
  <si>
    <t>6873910.8</t>
  </si>
  <si>
    <t>48.9574582</t>
  </si>
  <si>
    <t>4.357946</t>
  </si>
  <si>
    <t>ESI REIMS</t>
  </si>
  <si>
    <t>0511933Z</t>
  </si>
  <si>
    <t>EC NAT SUP INGENIEURS REIMS UNIVERSITE REIMS</t>
  </si>
  <si>
    <t>0326913399</t>
  </si>
  <si>
    <t>0326913803</t>
  </si>
  <si>
    <t>777508.1</t>
  </si>
  <si>
    <t>6904762.8</t>
  </si>
  <si>
    <t>49.2378456</t>
  </si>
  <si>
    <t>4.0641664</t>
  </si>
  <si>
    <t>A ESPE CHALONS</t>
  </si>
  <si>
    <t>0510065U</t>
  </si>
  <si>
    <t>ANTENNE ESPE CHALONS ESPE ACADEMIE REIMS</t>
  </si>
  <si>
    <t>0326651875</t>
  </si>
  <si>
    <t>0326654836</t>
  </si>
  <si>
    <t>799513.6</t>
  </si>
  <si>
    <t>6873519.7</t>
  </si>
  <si>
    <t>48.9539303</t>
  </si>
  <si>
    <t>4.3588617</t>
  </si>
  <si>
    <t>ESPE REIMS</t>
  </si>
  <si>
    <t>0512146F</t>
  </si>
  <si>
    <t>ESPE ACADEMIE REIMS UNIVERSITE REIMS</t>
  </si>
  <si>
    <t>0326505959</t>
  </si>
  <si>
    <t>0326505960</t>
  </si>
  <si>
    <t>777861.3</t>
  </si>
  <si>
    <t>6904191.7</t>
  </si>
  <si>
    <t>49.2326691</t>
  </si>
  <si>
    <t>4.068909</t>
  </si>
  <si>
    <t>0512022W</t>
  </si>
  <si>
    <t xml:space="preserve">ANTENNE CROUS CHALONS </t>
  </si>
  <si>
    <t>799512.8</t>
  </si>
  <si>
    <t>48.9567923</t>
  </si>
  <si>
    <t>4.3589255</t>
  </si>
  <si>
    <t>CROUS</t>
  </si>
  <si>
    <t>0510074D</t>
  </si>
  <si>
    <t>CTRE REG.OEUVRES UNIV.SCOL. REIMS</t>
  </si>
  <si>
    <t>0326505900</t>
  </si>
  <si>
    <t>0326505929</t>
  </si>
  <si>
    <t>773675.2</t>
  </si>
  <si>
    <t>6903873.7</t>
  </si>
  <si>
    <t>49.2303062</t>
  </si>
  <si>
    <t>4.0113912</t>
  </si>
  <si>
    <t>0511224D</t>
  </si>
  <si>
    <t>RESIDENCE UNIVERSITAIRE EVARISTE GALOIS THEILHARD CHA.</t>
  </si>
  <si>
    <t>0326978579</t>
  </si>
  <si>
    <t>0326829862</t>
  </si>
  <si>
    <t>cite-galois@crous-reims.fr</t>
  </si>
  <si>
    <t>777403.2</t>
  </si>
  <si>
    <t>6904054.6</t>
  </si>
  <si>
    <t>49.2314922</t>
  </si>
  <si>
    <t>4.0625954</t>
  </si>
  <si>
    <t>0511226F</t>
  </si>
  <si>
    <t>RESIDENCE UNIVERSITAIRE G.PHILIPE</t>
  </si>
  <si>
    <t>0326490749</t>
  </si>
  <si>
    <t>0326852050</t>
  </si>
  <si>
    <t>cite-philipe@crous-reims.fr</t>
  </si>
  <si>
    <t>776354.4</t>
  </si>
  <si>
    <t>6905688.1</t>
  </si>
  <si>
    <t>49.246302</t>
  </si>
  <si>
    <t>4.0484969</t>
  </si>
  <si>
    <t>0511227G</t>
  </si>
  <si>
    <t>RESIDENCE UNIVERSITAIRE PAUL FORT</t>
  </si>
  <si>
    <t>0326498610</t>
  </si>
  <si>
    <t>0326496866</t>
  </si>
  <si>
    <t>residence-fort@crous-reims.fr</t>
  </si>
  <si>
    <t>773957.2</t>
  </si>
  <si>
    <t>6905158.1</t>
  </si>
  <si>
    <t>49.2418194</t>
  </si>
  <si>
    <t>4.0154887</t>
  </si>
  <si>
    <t>0512030E</t>
  </si>
  <si>
    <t>RESIDENCE UNIVERSITAIRE EUROPE</t>
  </si>
  <si>
    <t>03264978579</t>
  </si>
  <si>
    <t>0326472387</t>
  </si>
  <si>
    <t>residence-europe@crous-reims.fr</t>
  </si>
  <si>
    <t>777548.9</t>
  </si>
  <si>
    <t>49.2507687</t>
  </si>
  <si>
    <t>4.0649928</t>
  </si>
  <si>
    <t>0512031F</t>
  </si>
  <si>
    <t>RESIDENCE UNIVERSITAIRE CHARBONNEAUX</t>
  </si>
  <si>
    <t>0326886784</t>
  </si>
  <si>
    <t>residence-charbonneaux@crous-reims.fr</t>
  </si>
  <si>
    <t>774750.6</t>
  </si>
  <si>
    <t>6907691.2</t>
  </si>
  <si>
    <t>49.2644973</t>
  </si>
  <si>
    <t>4.0268337</t>
  </si>
  <si>
    <t>0512032G</t>
  </si>
  <si>
    <t>RESIDENCE UNIVERSITAIRE BERLIOZ</t>
  </si>
  <si>
    <t>0326368610</t>
  </si>
  <si>
    <t>0326368693</t>
  </si>
  <si>
    <t>residence-berlioz@crous-reims.fr</t>
  </si>
  <si>
    <t>774008.9</t>
  </si>
  <si>
    <t>6905145.7</t>
  </si>
  <si>
    <t>49.241702</t>
  </si>
  <si>
    <t>4.0161963</t>
  </si>
  <si>
    <t>0512088T</t>
  </si>
  <si>
    <t>RESIDENCE UNIVERSITAIRE FOYER DE COURCELLES</t>
  </si>
  <si>
    <t>0326505294</t>
  </si>
  <si>
    <t>773917.4</t>
  </si>
  <si>
    <t>49.2634507</t>
  </si>
  <si>
    <t>4.015367</t>
  </si>
  <si>
    <t>0512145E</t>
  </si>
  <si>
    <t>RESIDENCE UNIVERSITAIRE LE FAUBOURG</t>
  </si>
  <si>
    <t>0326214725</t>
  </si>
  <si>
    <t>residence-faubourg@crous-reims.fr</t>
  </si>
  <si>
    <t>799484.4</t>
  </si>
  <si>
    <t>6874359.6</t>
  </si>
  <si>
    <t>48.9614864</t>
  </si>
  <si>
    <t>4.3586603</t>
  </si>
  <si>
    <t>0511221A</t>
  </si>
  <si>
    <t>RESTAURANT UNIVERSITAIRE JEAN-CHARLES PROST</t>
  </si>
  <si>
    <t>0326080480</t>
  </si>
  <si>
    <t>0326099099</t>
  </si>
  <si>
    <t>resto-prost@crous-reims.fr</t>
  </si>
  <si>
    <t>773288.7</t>
  </si>
  <si>
    <t>6904274.7</t>
  </si>
  <si>
    <t>49.2339553</t>
  </si>
  <si>
    <t>4.0061561</t>
  </si>
  <si>
    <t>0511222B</t>
  </si>
  <si>
    <t>RESTAURANT UNIVERSITAIRE MOULIN DE LA HOUSSE</t>
  </si>
  <si>
    <t>0326853018</t>
  </si>
  <si>
    <t>0326820900</t>
  </si>
  <si>
    <t>resto-housse@crous-reims.fr</t>
  </si>
  <si>
    <t>0512028C</t>
  </si>
  <si>
    <t>RESTAURANT UNIVERSITAIRE CHALONS EN CHAMPAGNE</t>
  </si>
  <si>
    <t>0326691675</t>
  </si>
  <si>
    <t>0512029D</t>
  </si>
  <si>
    <t>RESTAURANT UNIVERSITAIRE DU POLE SANTE</t>
  </si>
  <si>
    <t>0326918313</t>
  </si>
  <si>
    <t>resto-sante@crous-reims.fr</t>
  </si>
  <si>
    <t>773927.1</t>
  </si>
  <si>
    <t>6903822.2</t>
  </si>
  <si>
    <t>49.2298142</t>
  </si>
  <si>
    <t>4.0148397</t>
  </si>
  <si>
    <t>CHANCELLERIE</t>
  </si>
  <si>
    <t>0511435H</t>
  </si>
  <si>
    <t>CHANCELLERIE RECTORAT</t>
  </si>
  <si>
    <t>BU</t>
  </si>
  <si>
    <t>0511121S</t>
  </si>
  <si>
    <t>BIBLIOTHEQUE UNIVERSITAIRE UNIVERSITE REIMS</t>
  </si>
  <si>
    <t>0326913928</t>
  </si>
  <si>
    <t>0326913930</t>
  </si>
  <si>
    <t>772774.5</t>
  </si>
  <si>
    <t>6904268.8</t>
  </si>
  <si>
    <t>49.233961</t>
  </si>
  <si>
    <t>3.9990966</t>
  </si>
  <si>
    <t>SUEPCA</t>
  </si>
  <si>
    <t>0511815W</t>
  </si>
  <si>
    <t>SCE UNIV EDUCATION PERMANENTE UNIVERSITE DE REIMS</t>
  </si>
  <si>
    <t>777828.6</t>
  </si>
  <si>
    <t>6905208.1</t>
  </si>
  <si>
    <t>49.2418096</t>
  </si>
  <si>
    <t>4.0686489</t>
  </si>
  <si>
    <t>SUIO</t>
  </si>
  <si>
    <t>0511975V</t>
  </si>
  <si>
    <t>SUIO UNIVERSITE DE REIMS</t>
  </si>
  <si>
    <t>0326918530</t>
  </si>
  <si>
    <t>0326918533</t>
  </si>
  <si>
    <t>siou.moulindelahousse@univ-reims.fr</t>
  </si>
  <si>
    <t>776506.1</t>
  </si>
  <si>
    <t>6905482.3</t>
  </si>
  <si>
    <t>49.2444339</t>
  </si>
  <si>
    <t>4.0505422</t>
  </si>
  <si>
    <t>SUMPPS</t>
  </si>
  <si>
    <t>0511555N</t>
  </si>
  <si>
    <t>SUMPPS - SERV.MEDECINE PREVENT ET DE PROMOTION DE LA SANTE</t>
  </si>
  <si>
    <t>0326918320</t>
  </si>
  <si>
    <t>0326918243</t>
  </si>
  <si>
    <t>776591.6</t>
  </si>
  <si>
    <t>6905452.4</t>
  </si>
  <si>
    <t>49.2441549</t>
  </si>
  <si>
    <t>4.0517106</t>
  </si>
  <si>
    <t>A IEP REIMS</t>
  </si>
  <si>
    <t>0512131P</t>
  </si>
  <si>
    <t xml:space="preserve">IEP PARIS (REIMS) </t>
  </si>
  <si>
    <t>0326059460</t>
  </si>
  <si>
    <t>0326059494</t>
  </si>
  <si>
    <t>clemence.petit1@sciences-po.fr</t>
  </si>
  <si>
    <t>775740.5</t>
  </si>
  <si>
    <t>49.2465269</t>
  </si>
  <si>
    <t>4.0400709</t>
  </si>
  <si>
    <t>A IUT CHALONS</t>
  </si>
  <si>
    <t>0512004B</t>
  </si>
  <si>
    <t>IUT REIMS (CHALONS) UNIVERSITE REIMS</t>
  </si>
  <si>
    <t>0326218183</t>
  </si>
  <si>
    <t>0326218182</t>
  </si>
  <si>
    <t>799350.7</t>
  </si>
  <si>
    <t>6874127.6</t>
  </si>
  <si>
    <t>48.9594212</t>
  </si>
  <si>
    <t>4.3567803</t>
  </si>
  <si>
    <t>0510086S</t>
  </si>
  <si>
    <t>CNAM CENTRE D'ENSEIGNEMENT DE REIMS</t>
  </si>
  <si>
    <t>0326368010</t>
  </si>
  <si>
    <t>0326368011</t>
  </si>
  <si>
    <t>774666.2</t>
  </si>
  <si>
    <t>6907560.9</t>
  </si>
  <si>
    <t>49.2633359</t>
  </si>
  <si>
    <t>4.0256512</t>
  </si>
  <si>
    <t>0511913C</t>
  </si>
  <si>
    <t>CNAM CENTRE D'ENSEIGNEMENT DE CHALONS EN CHAMPAGNE</t>
  </si>
  <si>
    <t>0326692651</t>
  </si>
  <si>
    <t>799481.8</t>
  </si>
  <si>
    <t>6873842.5</t>
  </si>
  <si>
    <t>48.9568376</t>
  </si>
  <si>
    <t>4.3585034</t>
  </si>
  <si>
    <t>0511956Z</t>
  </si>
  <si>
    <t xml:space="preserve">CNAM DE CHAMPAGNE ARDENNE </t>
  </si>
  <si>
    <t>0326368000</t>
  </si>
  <si>
    <t>0326368001</t>
  </si>
  <si>
    <t>siti@cnam-champagne-ardenne.fr</t>
  </si>
  <si>
    <t>IATEUR</t>
  </si>
  <si>
    <t>0511814V</t>
  </si>
  <si>
    <t>INST AMENAG TERRIT ET ENVIRON UNIVERSITE REIMS</t>
  </si>
  <si>
    <t>0326913860</t>
  </si>
  <si>
    <t>0326913825</t>
  </si>
  <si>
    <t>772744.2</t>
  </si>
  <si>
    <t>6904653.3</t>
  </si>
  <si>
    <t>49.2374208</t>
  </si>
  <si>
    <t>3.9987474</t>
  </si>
  <si>
    <t>IPAG REIMS</t>
  </si>
  <si>
    <t>0512017R</t>
  </si>
  <si>
    <t>IPAG REIMS UNIVERSITE REIMS</t>
  </si>
  <si>
    <t>0326918188</t>
  </si>
  <si>
    <t>0326918363</t>
  </si>
  <si>
    <t>ipag@univ-reims.fr</t>
  </si>
  <si>
    <t>772986.7</t>
  </si>
  <si>
    <t>6904667.4</t>
  </si>
  <si>
    <t>49.2375199</t>
  </si>
  <si>
    <t>4.0020789</t>
  </si>
  <si>
    <t>IREM REIMS</t>
  </si>
  <si>
    <t>0511127Y</t>
  </si>
  <si>
    <t>IREM UNIVERSITE REIMS UNIVERSITE REIMS</t>
  </si>
  <si>
    <t>0326779948</t>
  </si>
  <si>
    <t>0326853504</t>
  </si>
  <si>
    <t>777800.2</t>
  </si>
  <si>
    <t>6904160.3</t>
  </si>
  <si>
    <t>49.2323943</t>
  </si>
  <si>
    <t>4.0680644</t>
  </si>
  <si>
    <t>IRUSSA</t>
  </si>
  <si>
    <t>0512011J</t>
  </si>
  <si>
    <t>INST REG UNIV SC SOC APPLIQU UNIVERSITE REIMS</t>
  </si>
  <si>
    <t>0326864610</t>
  </si>
  <si>
    <t>0326862555</t>
  </si>
  <si>
    <t>773019.2</t>
  </si>
  <si>
    <t>49.2378362</t>
  </si>
  <si>
    <t>4.0025313</t>
  </si>
  <si>
    <t>IUP GEN ELECT</t>
  </si>
  <si>
    <t>0512012K</t>
  </si>
  <si>
    <t>IUP GENIE ELECT INFORMAT IND UNIVERSITE REIMS</t>
  </si>
  <si>
    <t>0326913290</t>
  </si>
  <si>
    <t>0326913106</t>
  </si>
  <si>
    <t>777394.6</t>
  </si>
  <si>
    <t>6905057.4</t>
  </si>
  <si>
    <t>49.2405076</t>
  </si>
  <si>
    <t>4.0626626</t>
  </si>
  <si>
    <t>0512037M</t>
  </si>
  <si>
    <t>0326053423</t>
  </si>
  <si>
    <t>0326053279</t>
  </si>
  <si>
    <t>777393.4</t>
  </si>
  <si>
    <t>6905075.4</t>
  </si>
  <si>
    <t>49.2406695</t>
  </si>
  <si>
    <t>4.0626495</t>
  </si>
  <si>
    <t>IUT REIMS</t>
  </si>
  <si>
    <t>0511026N</t>
  </si>
  <si>
    <t>IUT REIMS UNIVERSITE REIMS</t>
  </si>
  <si>
    <t>0326913002</t>
  </si>
  <si>
    <t>0326913075</t>
  </si>
  <si>
    <t>777203.5</t>
  </si>
  <si>
    <t>6905175.7</t>
  </si>
  <si>
    <t>49.2415941</t>
  </si>
  <si>
    <t>4.0600609</t>
  </si>
  <si>
    <t>SEAD</t>
  </si>
  <si>
    <t>0511817Y</t>
  </si>
  <si>
    <t>SERV ENSEIGNEMENT A DISTANCE UNIVERSITE REIMS</t>
  </si>
  <si>
    <t>0326913610</t>
  </si>
  <si>
    <t>0326913611</t>
  </si>
  <si>
    <t>773046.2</t>
  </si>
  <si>
    <t>6904592.5</t>
  </si>
  <si>
    <t>49.2368398</t>
  </si>
  <si>
    <t>4.0028827</t>
  </si>
  <si>
    <t>UFR DT SC PO</t>
  </si>
  <si>
    <t>0511378W</t>
  </si>
  <si>
    <t>UFR DROIT ET SCIENCE POLITIQUE UNIVERSITE REIMS</t>
  </si>
  <si>
    <t>0326913826</t>
  </si>
  <si>
    <t>0326913646</t>
  </si>
  <si>
    <t>773012.8</t>
  </si>
  <si>
    <t>6904715.3</t>
  </si>
  <si>
    <t>49.2379475</t>
  </si>
  <si>
    <t>4.0024456</t>
  </si>
  <si>
    <t>UFR LET SC HUM</t>
  </si>
  <si>
    <t>0511379X</t>
  </si>
  <si>
    <t>UFR LETTRES ET SC HUMAINES UNIVERSITE REIMS</t>
  </si>
  <si>
    <t>0326913728</t>
  </si>
  <si>
    <t>772895.2</t>
  </si>
  <si>
    <t>6904607.5</t>
  </si>
  <si>
    <t>49.2369919</t>
  </si>
  <si>
    <t>4.0008124</t>
  </si>
  <si>
    <t>UFR MEDECINE</t>
  </si>
  <si>
    <t>0511380Y</t>
  </si>
  <si>
    <t>UFR DE MEDECINE UNIVERSITE REIMS</t>
  </si>
  <si>
    <t>0326918183</t>
  </si>
  <si>
    <t>0326913540</t>
  </si>
  <si>
    <t>774195.7</t>
  </si>
  <si>
    <t>6903811.7</t>
  </si>
  <si>
    <t>49.2296887</t>
  </si>
  <si>
    <t>4.0185247</t>
  </si>
  <si>
    <t>UFR ODONTO</t>
  </si>
  <si>
    <t>0510080K</t>
  </si>
  <si>
    <t>UFR ODONTOLOGIE UNIVERSITE REIMS</t>
  </si>
  <si>
    <t>0326913455</t>
  </si>
  <si>
    <t>0326913480</t>
  </si>
  <si>
    <t>scol.odontologie@univ-reims.fr</t>
  </si>
  <si>
    <t>774274.3</t>
  </si>
  <si>
    <t>6903255.9</t>
  </si>
  <si>
    <t>49.2246834</t>
  </si>
  <si>
    <t>4.019505</t>
  </si>
  <si>
    <t>UFR PHARMACIE</t>
  </si>
  <si>
    <t>0511381Z</t>
  </si>
  <si>
    <t>UFR DE PHARMACIE UNIVERSITE REIMS</t>
  </si>
  <si>
    <t>0326913552</t>
  </si>
  <si>
    <t>scol.pharmacie@univ-reims.fr</t>
  </si>
  <si>
    <t>774194.6</t>
  </si>
  <si>
    <t>6903796.6</t>
  </si>
  <si>
    <t>49.2295531</t>
  </si>
  <si>
    <t>4.0185069</t>
  </si>
  <si>
    <t>UFR SC ECO GES</t>
  </si>
  <si>
    <t>0511903S</t>
  </si>
  <si>
    <t>UFR SC ECONOMIQUES ET GESTION UNIVERSITE REIMS</t>
  </si>
  <si>
    <t>0326913875</t>
  </si>
  <si>
    <t>info.seg@univ-reims.fr</t>
  </si>
  <si>
    <t>773022.5</t>
  </si>
  <si>
    <t>6904685.8</t>
  </si>
  <si>
    <t>49.2376812</t>
  </si>
  <si>
    <t>4.0025736</t>
  </si>
  <si>
    <t>UFR SC EX NAT</t>
  </si>
  <si>
    <t>0511382A</t>
  </si>
  <si>
    <t>UFR SC EXACTES ET NATURELLES UNIVERSITE REIMS</t>
  </si>
  <si>
    <t>0326913419</t>
  </si>
  <si>
    <t>0326913279</t>
  </si>
  <si>
    <t>6905042.6</t>
  </si>
  <si>
    <t>49.2403745</t>
  </si>
  <si>
    <t>4.0626654</t>
  </si>
  <si>
    <t>UFR STAPS</t>
  </si>
  <si>
    <t>0511818Z</t>
  </si>
  <si>
    <t>UFR STAPS UNIVERSITE REIMS</t>
  </si>
  <si>
    <t>0326913890</t>
  </si>
  <si>
    <t>0326913806</t>
  </si>
  <si>
    <t>777621.4</t>
  </si>
  <si>
    <t>6905313.4</t>
  </si>
  <si>
    <t>49.2427813</t>
  </si>
  <si>
    <t>4.0658238</t>
  </si>
  <si>
    <t>U REIMS</t>
  </si>
  <si>
    <t>0511296G</t>
  </si>
  <si>
    <t>UNIVERSITE REIMS CHAMPAGNE ARDENNE</t>
  </si>
  <si>
    <t>0326913000</t>
  </si>
  <si>
    <t>0326913098</t>
  </si>
  <si>
    <t>775736.4</t>
  </si>
  <si>
    <t>6906738.2</t>
  </si>
  <si>
    <t>49.2558148</t>
  </si>
  <si>
    <t>4.0402015</t>
  </si>
  <si>
    <t>UNIV CHAMPAGNE</t>
  </si>
  <si>
    <t>0512141A</t>
  </si>
  <si>
    <t xml:space="preserve">COMUE UNIVERSITE CHAMPAGNE </t>
  </si>
  <si>
    <t>0326913955</t>
  </si>
  <si>
    <t>daniel.thomas@utc.fr</t>
  </si>
  <si>
    <t>EXIA</t>
  </si>
  <si>
    <t>0512115X</t>
  </si>
  <si>
    <t>ECOLE SUPERIEURE INFORMATIQUE EXIA-CESI</t>
  </si>
  <si>
    <t>0326793570</t>
  </si>
  <si>
    <t>0326793571</t>
  </si>
  <si>
    <t>alaporte@cesi.fr</t>
  </si>
  <si>
    <t>777799.6</t>
  </si>
  <si>
    <t>6904244.6</t>
  </si>
  <si>
    <t>49.2331521</t>
  </si>
  <si>
    <t>4.0680719</t>
  </si>
  <si>
    <t>NEOMA BS REIMS</t>
  </si>
  <si>
    <t>0510088U</t>
  </si>
  <si>
    <t xml:space="preserve">NEOMA BUSINESS SCHOOL </t>
  </si>
  <si>
    <t>0326046963</t>
  </si>
  <si>
    <t>deanoffice@neoma-bs.fr</t>
  </si>
  <si>
    <t>773056.3</t>
  </si>
  <si>
    <t>6904827.3</t>
  </si>
  <si>
    <t>49.2389493</t>
  </si>
  <si>
    <t>4.0030623</t>
  </si>
  <si>
    <t>00</t>
  </si>
  <si>
    <t>SANS TUTELLE</t>
  </si>
  <si>
    <t>REIMS SANTE AC</t>
  </si>
  <si>
    <t>0512026A</t>
  </si>
  <si>
    <t>SUP SANTE ACADEMIE CORMONTREUIL</t>
  </si>
  <si>
    <t>0326091796</t>
  </si>
  <si>
    <t>0326826506</t>
  </si>
  <si>
    <t>775982.6</t>
  </si>
  <si>
    <t>6903437.4</t>
  </si>
  <si>
    <t>49.2261144</t>
  </si>
  <si>
    <t>4.0429837</t>
  </si>
  <si>
    <t>ICCA FORMATION</t>
  </si>
  <si>
    <t>0511165P</t>
  </si>
  <si>
    <t>INSTITUT COMMERCIAL DE CHAMPAGNE ARDENNE</t>
  </si>
  <si>
    <t>0326866464</t>
  </si>
  <si>
    <t>0326866465</t>
  </si>
  <si>
    <t>n.diard@maestris.com</t>
  </si>
  <si>
    <t>775351.6</t>
  </si>
  <si>
    <t>6907595.8</t>
  </si>
  <si>
    <t>49.2635692</t>
  </si>
  <si>
    <t>4.0350714</t>
  </si>
  <si>
    <t>ESAD</t>
  </si>
  <si>
    <t>0510084P</t>
  </si>
  <si>
    <t>ECOLE SUP ART ET DESIGN REIMS</t>
  </si>
  <si>
    <t>0326894270</t>
  </si>
  <si>
    <t>0326894278</t>
  </si>
  <si>
    <t>contact@esad-reims.fr</t>
  </si>
  <si>
    <t>774981.6</t>
  </si>
  <si>
    <t>6906363.1</t>
  </si>
  <si>
    <t>49.252532</t>
  </si>
  <si>
    <t>4.0297687</t>
  </si>
  <si>
    <t>CNAC</t>
  </si>
  <si>
    <t>0511931X</t>
  </si>
  <si>
    <t>CTR NATIONAL ARTS DU CIRQUE CHALONS</t>
  </si>
  <si>
    <t>0326211243</t>
  </si>
  <si>
    <t>0326218038</t>
  </si>
  <si>
    <t>ayla.tufekci-oz@cnac.fr</t>
  </si>
  <si>
    <t>799773.6</t>
  </si>
  <si>
    <t>6873205.6</t>
  </si>
  <si>
    <t>48.9510659</t>
  </si>
  <si>
    <t>4.3623373</t>
  </si>
  <si>
    <t>0511196Y</t>
  </si>
  <si>
    <t>LYC GEN TECHNO PROF AGRICOLE DE CHALONS EN CHAMPAGNE</t>
  </si>
  <si>
    <t>0326686600</t>
  </si>
  <si>
    <t>0326686620</t>
  </si>
  <si>
    <t>legta.somme-vesle@educagri.fr</t>
  </si>
  <si>
    <t>816077.5</t>
  </si>
  <si>
    <t>6880226.9</t>
  </si>
  <si>
    <t>49.0114541</t>
  </si>
  <si>
    <t>4.5868261</t>
  </si>
  <si>
    <t>51548</t>
  </si>
  <si>
    <t>SOMME-VESLE</t>
  </si>
  <si>
    <t>0511219Y</t>
  </si>
  <si>
    <t>LYC GEN TECHNO PROF AGRICOLE D'AVIZE</t>
  </si>
  <si>
    <t>0326575042</t>
  </si>
  <si>
    <t>0326529654</t>
  </si>
  <si>
    <t>legta.avize@educagri.fr</t>
  </si>
  <si>
    <t>773865.7</t>
  </si>
  <si>
    <t>6874873.8</t>
  </si>
  <si>
    <t>48.9695633</t>
  </si>
  <si>
    <t>4.0089197</t>
  </si>
  <si>
    <t>0512123F</t>
  </si>
  <si>
    <t>ANTENNE DE CFA AGRICOLE-VITICOLE DE LA MARNE</t>
  </si>
  <si>
    <t>0326686611</t>
  </si>
  <si>
    <t>0326686626</t>
  </si>
  <si>
    <t>807717.1</t>
  </si>
  <si>
    <t>6876738.5</t>
  </si>
  <si>
    <t>48.981548</t>
  </si>
  <si>
    <t>4.4716749</t>
  </si>
  <si>
    <t>0512127K</t>
  </si>
  <si>
    <t>ANTENNE DE CFA DE BEZANNES DU CFA DE LA MARNE</t>
  </si>
  <si>
    <t>0326068658</t>
  </si>
  <si>
    <t>cfa.marne@educagri.fr</t>
  </si>
  <si>
    <t>771763.5</t>
  </si>
  <si>
    <t>6902931.8</t>
  </si>
  <si>
    <t>49.2220565</t>
  </si>
  <si>
    <t>3.9849894</t>
  </si>
  <si>
    <t>0512140Z</t>
  </si>
  <si>
    <t>755355.8</t>
  </si>
  <si>
    <t>49.1019789</t>
  </si>
  <si>
    <t>3.7580179</t>
  </si>
  <si>
    <t>0511749Z</t>
  </si>
  <si>
    <t>CTR DE FORMATIONS D'APPRENTIS AGRICOLE-VITICOLE DE LA MARNE</t>
  </si>
  <si>
    <t>0326579149</t>
  </si>
  <si>
    <t>0326578870</t>
  </si>
  <si>
    <t>6875467.6</t>
  </si>
  <si>
    <t>48.9747743</t>
  </si>
  <si>
    <t>4.0241476</t>
  </si>
  <si>
    <t>0512013L</t>
  </si>
  <si>
    <t xml:space="preserve">CENT. DE FORM.PROF.ET PROM AGR </t>
  </si>
  <si>
    <t>807624.4</t>
  </si>
  <si>
    <t>6876413.2</t>
  </si>
  <si>
    <t>48.9786389</t>
  </si>
  <si>
    <t>4.4703259</t>
  </si>
  <si>
    <t>0512044V</t>
  </si>
  <si>
    <t xml:space="preserve">CTR FORM PROF PROMO AGRICOLES </t>
  </si>
  <si>
    <t>0326579749</t>
  </si>
  <si>
    <t>0326584586</t>
  </si>
  <si>
    <t>774952.1</t>
  </si>
  <si>
    <t>48.9753648</t>
  </si>
  <si>
    <t>4.0238737</t>
  </si>
  <si>
    <t>EPOA</t>
  </si>
  <si>
    <t>0511678X</t>
  </si>
  <si>
    <t xml:space="preserve">ECOLE PROF. OUVRIERE AGRICOLE </t>
  </si>
  <si>
    <t>0326701343</t>
  </si>
  <si>
    <t>0326700996</t>
  </si>
  <si>
    <t>ec_som@club-internet.fr</t>
  </si>
  <si>
    <t>815428.8</t>
  </si>
  <si>
    <t>6891854.7</t>
  </si>
  <si>
    <t>49.1161011</t>
  </si>
  <si>
    <t>4.581143</t>
  </si>
  <si>
    <t>51546</t>
  </si>
  <si>
    <t>SOMME-SUIPPE</t>
  </si>
  <si>
    <t>0511645L</t>
  </si>
  <si>
    <t>LYCEE AGRICOLE PRIVE THILLOIS</t>
  </si>
  <si>
    <t>0326080410</t>
  </si>
  <si>
    <t>0326086107</t>
  </si>
  <si>
    <t>thillois@cneap.scolanet.org</t>
  </si>
  <si>
    <t>769593.7</t>
  </si>
  <si>
    <t>6906721.2</t>
  </si>
  <si>
    <t>49.2563599</t>
  </si>
  <si>
    <t>3.9558404</t>
  </si>
  <si>
    <t>51569</t>
  </si>
  <si>
    <t>THILLOIS</t>
  </si>
  <si>
    <t>0511676V</t>
  </si>
  <si>
    <t>MAISON FAMIL RUR EDUC ORIENT VERTUS</t>
  </si>
  <si>
    <t>0326522220</t>
  </si>
  <si>
    <t>0326584617</t>
  </si>
  <si>
    <t>mfr.vertus@mfr.asso.fr</t>
  </si>
  <si>
    <t>774331.5</t>
  </si>
  <si>
    <t>6867071.9</t>
  </si>
  <si>
    <t>48.8993563</t>
  </si>
  <si>
    <t>4.013913</t>
  </si>
  <si>
    <t>0511732F</t>
  </si>
  <si>
    <t>MAISON FAMIL RUR EDUC ORIENT GIONGES</t>
  </si>
  <si>
    <t>0326575489</t>
  </si>
  <si>
    <t>0326591760</t>
  </si>
  <si>
    <t>mfr.gionges@mfr.asso.fr</t>
  </si>
  <si>
    <t>771464.9</t>
  </si>
  <si>
    <t>6871134.2</t>
  </si>
  <si>
    <t>48.9362092</t>
  </si>
  <si>
    <t>3.9754999</t>
  </si>
  <si>
    <t>51271</t>
  </si>
  <si>
    <t>GIONGES</t>
  </si>
  <si>
    <t>0511733G</t>
  </si>
  <si>
    <t>MAISON FAMIL RUR EDUC ORIENT AUVE</t>
  </si>
  <si>
    <t>0326602545</t>
  </si>
  <si>
    <t>0326602992</t>
  </si>
  <si>
    <t>mfr.auve@mfr.asso.fr</t>
  </si>
  <si>
    <t>823580.6</t>
  </si>
  <si>
    <t>6882870.3</t>
  </si>
  <si>
    <t>49.0338182</t>
  </si>
  <si>
    <t>4.6901395</t>
  </si>
  <si>
    <t>FC</t>
  </si>
  <si>
    <t>0512133S</t>
  </si>
  <si>
    <t>CFC AFPPOA SOMME SUIPPE HENRI GUILLAUMET</t>
  </si>
  <si>
    <t>0326701805</t>
  </si>
  <si>
    <t>fpa-cb@wanadoo.fr</t>
  </si>
  <si>
    <t>815558.6</t>
  </si>
  <si>
    <t>6891678.7</t>
  </si>
  <si>
    <t>49.1144956</t>
  </si>
  <si>
    <t>4.5828722</t>
  </si>
  <si>
    <t>09</t>
  </si>
  <si>
    <t>INTERIEUR ET DECENTRALISATION</t>
  </si>
  <si>
    <t>EC NAT POLICE</t>
  </si>
  <si>
    <t>0511986G</t>
  </si>
  <si>
    <t>ECOLE NATIONALE DE POLICE REIMS</t>
  </si>
  <si>
    <t>0326361313</t>
  </si>
  <si>
    <t>0326362590</t>
  </si>
  <si>
    <t>774172.3</t>
  </si>
  <si>
    <t>6903139.1</t>
  </si>
  <si>
    <t>49.2236453</t>
  </si>
  <si>
    <t>4.0180845</t>
  </si>
  <si>
    <t>0512111T</t>
  </si>
  <si>
    <t xml:space="preserve">CENTRE EDUCATIF FERME </t>
  </si>
  <si>
    <t>839017.2</t>
  </si>
  <si>
    <t>6889572.6</t>
  </si>
  <si>
    <t>49.0909082</t>
  </si>
  <si>
    <t>4.9033888</t>
  </si>
  <si>
    <t>0511928U</t>
  </si>
  <si>
    <t>0326093783</t>
  </si>
  <si>
    <t>0326092550</t>
  </si>
  <si>
    <t>774848.1</t>
  </si>
  <si>
    <t>6908336.1</t>
  </si>
  <si>
    <t>49.2702828</t>
  </si>
  <si>
    <t>4.0282883</t>
  </si>
  <si>
    <t>0511929V</t>
  </si>
  <si>
    <t>0326651787</t>
  </si>
  <si>
    <t>0326659097</t>
  </si>
  <si>
    <t>6874417.3</t>
  </si>
  <si>
    <t>48.9619036</t>
  </si>
  <si>
    <t>4.3676121</t>
  </si>
  <si>
    <t>IPI</t>
  </si>
  <si>
    <t>0511952V</t>
  </si>
  <si>
    <t>INST SUPER DE PROMOT INDUSTRIE CHALONS</t>
  </si>
  <si>
    <t>0326651175</t>
  </si>
  <si>
    <t>0326680490</t>
  </si>
  <si>
    <t>ipi@ipi-chalons.net</t>
  </si>
  <si>
    <t>799325.5</t>
  </si>
  <si>
    <t>6873832.3</t>
  </si>
  <si>
    <t>48.95677</t>
  </si>
  <si>
    <t>4.356367</t>
  </si>
  <si>
    <t>IFC</t>
  </si>
  <si>
    <t>0511924P</t>
  </si>
  <si>
    <t>INST DE FORMATION COMMERCIALE REIMS</t>
  </si>
  <si>
    <t>0326774795</t>
  </si>
  <si>
    <t>0326774588</t>
  </si>
  <si>
    <t>773030.6</t>
  </si>
  <si>
    <t>6904635.6</t>
  </si>
  <si>
    <t>49.237229</t>
  </si>
  <si>
    <t>4.0026761</t>
  </si>
  <si>
    <t>32</t>
  </si>
  <si>
    <t>CREPS</t>
  </si>
  <si>
    <t>0510075E</t>
  </si>
  <si>
    <t>CTRE EDUC. POPUL. ET DE SPORT REIMS</t>
  </si>
  <si>
    <t>0326867010</t>
  </si>
  <si>
    <t>0326060198</t>
  </si>
  <si>
    <t>772782.5</t>
  </si>
  <si>
    <t>6903926.7</t>
  </si>
  <si>
    <t>49.2308848</t>
  </si>
  <si>
    <t>3.999147</t>
  </si>
  <si>
    <t>DRJSCS</t>
  </si>
  <si>
    <t>0512125H</t>
  </si>
  <si>
    <t>DIR. REG. JEUN. SPORTS COH.SOC DRJSCS MARNE</t>
  </si>
  <si>
    <t>0326269800</t>
  </si>
  <si>
    <t>0326269801</t>
  </si>
  <si>
    <t>dr051@jeunesse-sports.gouv.fr</t>
  </si>
  <si>
    <t>800940.7</t>
  </si>
  <si>
    <t>6876046.9</t>
  </si>
  <si>
    <t>48.9764298</t>
  </si>
  <si>
    <t>4.3789474</t>
  </si>
  <si>
    <t>0512126J</t>
  </si>
  <si>
    <t>DIR. REG. JEUN. SPORTS COH.SOC DRJSCS ANTENNE DE REIMS</t>
  </si>
  <si>
    <t>0326409397</t>
  </si>
  <si>
    <t>0326893321</t>
  </si>
  <si>
    <t>774607.6</t>
  </si>
  <si>
    <t>6905228.1</t>
  </si>
  <si>
    <t>49.2423731</t>
  </si>
  <si>
    <t>4.0244307</t>
  </si>
  <si>
    <t>0511973T</t>
  </si>
  <si>
    <t>CENTRE FORM METIERS SANTE CHS MAL. MENT. CHALONS</t>
  </si>
  <si>
    <t>0326703737</t>
  </si>
  <si>
    <t>0326703776</t>
  </si>
  <si>
    <t>799988.2</t>
  </si>
  <si>
    <t>6875086.3</t>
  </si>
  <si>
    <t>48.967942</t>
  </si>
  <si>
    <t>4.365711</t>
  </si>
  <si>
    <t>CFMS - I.F.S.I</t>
  </si>
  <si>
    <t>0511571F</t>
  </si>
  <si>
    <t>CENTRE FORM METIERS SANTE CH EPERNAY</t>
  </si>
  <si>
    <t>0326587023</t>
  </si>
  <si>
    <t>0326587022</t>
  </si>
  <si>
    <t>769746.9</t>
  </si>
  <si>
    <t>6881889.6</t>
  </si>
  <si>
    <t>49.0331049</t>
  </si>
  <si>
    <t>3.9538248</t>
  </si>
  <si>
    <t>CTRE FORM. ANI</t>
  </si>
  <si>
    <t>0512025Z</t>
  </si>
  <si>
    <t>CTRE FORM. AIDE A DOMICILE REIMS CTRE FORMATION ANIMATION</t>
  </si>
  <si>
    <t>0326856388</t>
  </si>
  <si>
    <t>0326859930</t>
  </si>
  <si>
    <t>776069.7</t>
  </si>
  <si>
    <t>6905273.6</t>
  </si>
  <si>
    <t>49.2426099</t>
  </si>
  <si>
    <t>4.0445126</t>
  </si>
  <si>
    <t>0512024Y</t>
  </si>
  <si>
    <t>ECOLE D'AIDES SOIGNANTS CROIX ROUGE FRANCAISE</t>
  </si>
  <si>
    <t>0326646053</t>
  </si>
  <si>
    <t>0326684866</t>
  </si>
  <si>
    <t>ifps@ifpscrf.com</t>
  </si>
  <si>
    <t>799919.9</t>
  </si>
  <si>
    <t>6873827.5</t>
  </si>
  <si>
    <t>48.9566348</t>
  </si>
  <si>
    <t>4.3644812</t>
  </si>
  <si>
    <t>EC ANESTHESIST</t>
  </si>
  <si>
    <t>0511575K</t>
  </si>
  <si>
    <t>ECOLE INF.ANESTHESISTES CHR REIMS</t>
  </si>
  <si>
    <t>0326787461</t>
  </si>
  <si>
    <t>0326788320</t>
  </si>
  <si>
    <t>774204.8</t>
  </si>
  <si>
    <t>6903924.3</t>
  </si>
  <si>
    <t>49.2306999</t>
  </si>
  <si>
    <t>4.0186695</t>
  </si>
  <si>
    <t>EC AUX PUERIC</t>
  </si>
  <si>
    <t>0511767U</t>
  </si>
  <si>
    <t>ECOLE AUXIL DE PUERICULTURE CHR REIMS</t>
  </si>
  <si>
    <t>0326787793</t>
  </si>
  <si>
    <t>774221.9</t>
  </si>
  <si>
    <t>6903828.6</t>
  </si>
  <si>
    <t>49.2298376</t>
  </si>
  <si>
    <t>4.0188873</t>
  </si>
  <si>
    <t>0512023X</t>
  </si>
  <si>
    <t>ECOLE D'AUXIL. DE PUERICULTURE CROIX ROUGE FRANCAISE</t>
  </si>
  <si>
    <t>EC INFIRMIERS</t>
  </si>
  <si>
    <t>0511800E</t>
  </si>
  <si>
    <t>ECOLE INF. BLOC OPERATOIRE CHR REIMS</t>
  </si>
  <si>
    <t>0326787466</t>
  </si>
  <si>
    <t>0326787465</t>
  </si>
  <si>
    <t>49.2302284</t>
  </si>
  <si>
    <t>4.018814</t>
  </si>
  <si>
    <t>EC REG PUERIC</t>
  </si>
  <si>
    <t>0511576L</t>
  </si>
  <si>
    <t>ECOLE DE PUERICULTRICES CHR REIMS</t>
  </si>
  <si>
    <t>0326787508</t>
  </si>
  <si>
    <t>774205.6</t>
  </si>
  <si>
    <t>6903911.5</t>
  </si>
  <si>
    <t>49.2305847</t>
  </si>
  <si>
    <t>4.0186782</t>
  </si>
  <si>
    <t>ESF</t>
  </si>
  <si>
    <t>0510087T</t>
  </si>
  <si>
    <t xml:space="preserve">ECOLE REGION. DE SAGES FEMMES </t>
  </si>
  <si>
    <t>0326787501</t>
  </si>
  <si>
    <t>0326783839</t>
  </si>
  <si>
    <t>774221.5</t>
  </si>
  <si>
    <t>6903858.9</t>
  </si>
  <si>
    <t>49.23011</t>
  </si>
  <si>
    <t>4.0188872</t>
  </si>
  <si>
    <t>IFCS</t>
  </si>
  <si>
    <t>0511573H</t>
  </si>
  <si>
    <t>INST. FORM. CADRES DE SANTE CHR REIMS</t>
  </si>
  <si>
    <t>0326787459</t>
  </si>
  <si>
    <t>6903897.6</t>
  </si>
  <si>
    <t>49.2304595</t>
  </si>
  <si>
    <t>4.0187087</t>
  </si>
  <si>
    <t>IFMERM</t>
  </si>
  <si>
    <t>0511574J</t>
  </si>
  <si>
    <t>INST. DE FORM. DE MANIP. ELEC CHU REIMS</t>
  </si>
  <si>
    <t>0326787467</t>
  </si>
  <si>
    <t>0326784688</t>
  </si>
  <si>
    <t>774208.4</t>
  </si>
  <si>
    <t>6903885.2</t>
  </si>
  <si>
    <t>49.230348</t>
  </si>
  <si>
    <t>4.018712</t>
  </si>
  <si>
    <t>IFMK</t>
  </si>
  <si>
    <t>0512134T</t>
  </si>
  <si>
    <t>INST. DE FORM. EN MASSO-KINE CHU REIMS</t>
  </si>
  <si>
    <t>0326787300</t>
  </si>
  <si>
    <t>0326857198</t>
  </si>
  <si>
    <t>ifmk@chu-reims.fr</t>
  </si>
  <si>
    <t>6904023.7</t>
  </si>
  <si>
    <t>49.2315915</t>
  </si>
  <si>
    <t>4.0189164</t>
  </si>
  <si>
    <t>INST REG INFIR</t>
  </si>
  <si>
    <t>0511572G</t>
  </si>
  <si>
    <t>INST REG FORM SOINS INFIRMIERS CHR REIMS</t>
  </si>
  <si>
    <t>0326787455</t>
  </si>
  <si>
    <t>774223.1</t>
  </si>
  <si>
    <t>6903844.1</t>
  </si>
  <si>
    <t>49.2299768</t>
  </si>
  <si>
    <t>4.0189065</t>
  </si>
  <si>
    <t>0511709F</t>
  </si>
  <si>
    <t>INSTITUT MEDICO EDUCATIF IME VILLE EN SELVE</t>
  </si>
  <si>
    <t>0326611177</t>
  </si>
  <si>
    <t>0326611308</t>
  </si>
  <si>
    <t>778922.1</t>
  </si>
  <si>
    <t>6892361.6</t>
  </si>
  <si>
    <t>49.1261912</t>
  </si>
  <si>
    <t>4.0812465</t>
  </si>
  <si>
    <t>51623</t>
  </si>
  <si>
    <t>VILLE-EN-SELVE</t>
  </si>
  <si>
    <t>0510596W</t>
  </si>
  <si>
    <t xml:space="preserve">FOYER DEP DE L ENFANCE </t>
  </si>
  <si>
    <t>0326681283</t>
  </si>
  <si>
    <t>799699.3</t>
  </si>
  <si>
    <t>6875761.4</t>
  </si>
  <si>
    <t>48.9740567</t>
  </si>
  <si>
    <t>4.3619248</t>
  </si>
  <si>
    <t>0511424W</t>
  </si>
  <si>
    <t>0326062813</t>
  </si>
  <si>
    <t>774298.5</t>
  </si>
  <si>
    <t>6904078.4</t>
  </si>
  <si>
    <t>49.2320742</t>
  </si>
  <si>
    <t>4.019983</t>
  </si>
  <si>
    <t>C.H.S.M.M.</t>
  </si>
  <si>
    <t>0511842A</t>
  </si>
  <si>
    <t>ETABLISSEMENT HOSPITALIER HOP. CENTRE DE JOUR L. CAROLL</t>
  </si>
  <si>
    <t>0326643989</t>
  </si>
  <si>
    <t>799954.6</t>
  </si>
  <si>
    <t>6874271.5</t>
  </si>
  <si>
    <t>48.9606214</t>
  </si>
  <si>
    <t>4.3650598</t>
  </si>
  <si>
    <t>0511945M</t>
  </si>
  <si>
    <t>ETABLISSEMENT HOSPITALIER HOP. CENTRE DE JOUR WINNICOTT</t>
  </si>
  <si>
    <t>0326544736</t>
  </si>
  <si>
    <t>0326590951</t>
  </si>
  <si>
    <t>769156.1</t>
  </si>
  <si>
    <t>6883575.8</t>
  </si>
  <si>
    <t>49.0483294</t>
  </si>
  <si>
    <t>3.9460223</t>
  </si>
  <si>
    <t>C.H.U.</t>
  </si>
  <si>
    <t>0510544P</t>
  </si>
  <si>
    <t>ETABLISSEMENT HOSPITALIER HOP. AMERICAIN</t>
  </si>
  <si>
    <t>0326787878</t>
  </si>
  <si>
    <t>774078.2</t>
  </si>
  <si>
    <t>49.2308737</t>
  </si>
  <si>
    <t>4.0169349</t>
  </si>
  <si>
    <t>0511830M</t>
  </si>
  <si>
    <t>ETABLISSEMENT HOSPITALIER HOP. ROBERT DEBRE</t>
  </si>
  <si>
    <t>0326787078</t>
  </si>
  <si>
    <t>774533.3</t>
  </si>
  <si>
    <t>6903455.3</t>
  </si>
  <si>
    <t>49.2264457</t>
  </si>
  <si>
    <t>4.0230952</t>
  </si>
  <si>
    <t>CREAHI</t>
  </si>
  <si>
    <t>0511922M</t>
  </si>
  <si>
    <t>ECOLE D'AIDE MEDICO-PSYCHOLOG CHALONS</t>
  </si>
  <si>
    <t>0326683571</t>
  </si>
  <si>
    <t>0326685385</t>
  </si>
  <si>
    <t>0511788S</t>
  </si>
  <si>
    <t>ECOLE AUXIL DE PUERICULTURE REIMS CHEMIN VERT</t>
  </si>
  <si>
    <t>0326855536</t>
  </si>
  <si>
    <t>0326878104</t>
  </si>
  <si>
    <t>6905951.7</t>
  </si>
  <si>
    <t>49.2486053</t>
  </si>
  <si>
    <t>4.0561327</t>
  </si>
  <si>
    <t>0511570E</t>
  </si>
  <si>
    <t>INST DE FORM EN SOINS INFIRM CROIX ROUGE</t>
  </si>
  <si>
    <t>799906.5</t>
  </si>
  <si>
    <t>48.9677992</t>
  </si>
  <si>
    <t>4.3645912</t>
  </si>
  <si>
    <t>I.R.T.S.</t>
  </si>
  <si>
    <t>0511556P</t>
  </si>
  <si>
    <t xml:space="preserve">INSTIT. REG. DU TRAVAIL SOCIAL </t>
  </si>
  <si>
    <t>0326065484</t>
  </si>
  <si>
    <t>0326068256</t>
  </si>
  <si>
    <t>6903955.4</t>
  </si>
  <si>
    <t>49.231115</t>
  </si>
  <si>
    <t>4.0025081</t>
  </si>
  <si>
    <t>0512068W</t>
  </si>
  <si>
    <t>CTRE ACTION MED-SOCIAL PRECOCE MAISON POUR TOUS</t>
  </si>
  <si>
    <t>0326549923</t>
  </si>
  <si>
    <t>0326543235</t>
  </si>
  <si>
    <t>769525.3</t>
  </si>
  <si>
    <t>6881708.2</t>
  </si>
  <si>
    <t>49.0314979</t>
  </si>
  <si>
    <t>3.9507647</t>
  </si>
  <si>
    <t>0512069X</t>
  </si>
  <si>
    <t>CTRE ACTION MED-SOCIAL PRECOCE BIEN NAITRE EN CHAMPAGNE-ARDEN</t>
  </si>
  <si>
    <t>0326787788</t>
  </si>
  <si>
    <t>0326787333</t>
  </si>
  <si>
    <t>773658.3</t>
  </si>
  <si>
    <t>6903922.6</t>
  </si>
  <si>
    <t>49.2307477</t>
  </si>
  <si>
    <t>4.0111678</t>
  </si>
  <si>
    <t>0511784M</t>
  </si>
  <si>
    <t>CTRE MEDICO PSYCHO-PEDAGOGIQUE DE CHALONS</t>
  </si>
  <si>
    <t>0326683981</t>
  </si>
  <si>
    <t>0326552688</t>
  </si>
  <si>
    <t>0511785N</t>
  </si>
  <si>
    <t>CTRE MEDICO PSYCHO-PEDAGOGIQUE D'EPERNAY</t>
  </si>
  <si>
    <t>0326555888</t>
  </si>
  <si>
    <t>0511786P</t>
  </si>
  <si>
    <t>CTRE MEDICO PSYCHO-PEDAGOGIQUE DE REIMS</t>
  </si>
  <si>
    <t>0326403789</t>
  </si>
  <si>
    <t>0326405157</t>
  </si>
  <si>
    <t>775596.1</t>
  </si>
  <si>
    <t>6907309.6</t>
  </si>
  <si>
    <t>49.2609677</t>
  </si>
  <si>
    <t>4.0383779</t>
  </si>
  <si>
    <t>0512057J</t>
  </si>
  <si>
    <t>S EDUC SPECIALE SOINS DOMICILE LE MIKADO</t>
  </si>
  <si>
    <t>0326725677</t>
  </si>
  <si>
    <t>0326738878</t>
  </si>
  <si>
    <t>814254.1</t>
  </si>
  <si>
    <t>6848599.3</t>
  </si>
  <si>
    <t>48.7274064</t>
  </si>
  <si>
    <t>4.5534014</t>
  </si>
  <si>
    <t>51065</t>
  </si>
  <si>
    <t>BLACY</t>
  </si>
  <si>
    <t>0512058K</t>
  </si>
  <si>
    <t>S EDUC SPECIALE SOINS DOMICILE SAINT EXUPERY</t>
  </si>
  <si>
    <t>0326211944</t>
  </si>
  <si>
    <t>6872479.8</t>
  </si>
  <si>
    <t>48.9444071</t>
  </si>
  <si>
    <t>4.3738288</t>
  </si>
  <si>
    <t>0512059L</t>
  </si>
  <si>
    <t>S EDUC SPECIALE SOINS DOMICILE CAPS - CRIN BLANC</t>
  </si>
  <si>
    <t>0326692464</t>
  </si>
  <si>
    <t>0326668336</t>
  </si>
  <si>
    <t>800534.7</t>
  </si>
  <si>
    <t>6872862.9</t>
  </si>
  <si>
    <t>48.9478662</t>
  </si>
  <si>
    <t>4.3726461</t>
  </si>
  <si>
    <t>0512060M</t>
  </si>
  <si>
    <t>S EDUC SPECIALE SOINS DOMICILE APEI D'EPERNAY</t>
  </si>
  <si>
    <t>0326540862</t>
  </si>
  <si>
    <t>0326594642</t>
  </si>
  <si>
    <t>769611.6</t>
  </si>
  <si>
    <t>6882998.2</t>
  </si>
  <si>
    <t>49.043087</t>
  </si>
  <si>
    <t>3.9521574</t>
  </si>
  <si>
    <t>0512061N</t>
  </si>
  <si>
    <t>S EDUC SPECIALE SOINS DOMICILE I.M.C VAL DE MURIGNY</t>
  </si>
  <si>
    <t>0326507264</t>
  </si>
  <si>
    <t>0326506636</t>
  </si>
  <si>
    <t>775041.6</t>
  </si>
  <si>
    <t>6902997.4</t>
  </si>
  <si>
    <t>49.2222701</t>
  </si>
  <si>
    <t>4.0299897</t>
  </si>
  <si>
    <t>0512062P</t>
  </si>
  <si>
    <t>S EDUC SPECIALE SOINS DOMICILE LE SOLEIL LEVANT</t>
  </si>
  <si>
    <t>774583.5</t>
  </si>
  <si>
    <t>6904696.3</t>
  </si>
  <si>
    <t>49.2375955</t>
  </si>
  <si>
    <t>4.0240051</t>
  </si>
  <si>
    <t>0512063R</t>
  </si>
  <si>
    <t>S EDUC SPECIALE SOINS DOMICILE SESSAD INSTITUT M. FANDRE</t>
  </si>
  <si>
    <t>0326084182</t>
  </si>
  <si>
    <t>0326084189</t>
  </si>
  <si>
    <t>773599.1</t>
  </si>
  <si>
    <t>6905129.6</t>
  </si>
  <si>
    <t>49.2416045</t>
  </si>
  <si>
    <t>4.0105673</t>
  </si>
  <si>
    <t>0512067V</t>
  </si>
  <si>
    <t>S EDUC SPECIALE SOINS DOMICILE LUCY LEBON</t>
  </si>
  <si>
    <t>0326741790</t>
  </si>
  <si>
    <t>816771.9</t>
  </si>
  <si>
    <t>6848410.4</t>
  </si>
  <si>
    <t>48.7252573</t>
  </si>
  <si>
    <t>4.5875727</t>
  </si>
  <si>
    <t>0512075D</t>
  </si>
  <si>
    <t>S EDUC SPECIALE SOINS DOMICILE ASSOCIATION ANAIS</t>
  </si>
  <si>
    <t>0326512906</t>
  </si>
  <si>
    <t>0326537266</t>
  </si>
  <si>
    <t>774483.5</t>
  </si>
  <si>
    <t>6902006.9</t>
  </si>
  <si>
    <t>49.2134314</t>
  </si>
  <si>
    <t>4.0221543</t>
  </si>
  <si>
    <t>0512078G</t>
  </si>
  <si>
    <t>S EDUC SPECIALE SOINS DOMICILE ROSE DES VENTS</t>
  </si>
  <si>
    <t>0326261930</t>
  </si>
  <si>
    <t>6873221.8</t>
  </si>
  <si>
    <t>48.9516047</t>
  </si>
  <si>
    <t>4.3273026</t>
  </si>
  <si>
    <t>0512101G</t>
  </si>
  <si>
    <t>S EDUC SPECIALE SOINS DOMICILE ASSOCIATION PEP</t>
  </si>
  <si>
    <t>0326323807</t>
  </si>
  <si>
    <t>0326597583</t>
  </si>
  <si>
    <t>771178.8</t>
  </si>
  <si>
    <t>6882390.1</t>
  </si>
  <si>
    <t>49.0374478</t>
  </si>
  <si>
    <t>3.9734891</t>
  </si>
  <si>
    <t>0512103J</t>
  </si>
  <si>
    <t>S EDUC SPECIALE SOINS DOMICILE MISTRAL GAGNANT IME L'EOLINE</t>
  </si>
  <si>
    <t>0326850540</t>
  </si>
  <si>
    <t>0326859282</t>
  </si>
  <si>
    <t>774667.7</t>
  </si>
  <si>
    <t>6901506.1</t>
  </si>
  <si>
    <t>49.2089081</t>
  </si>
  <si>
    <t>4.0245927</t>
  </si>
  <si>
    <t>0512104K</t>
  </si>
  <si>
    <t>S EDUC SPECIALE SOINS DOMICILE THALIE ET PEGASE</t>
  </si>
  <si>
    <t>0326687243</t>
  </si>
  <si>
    <t>0326663773</t>
  </si>
  <si>
    <t>811900.8</t>
  </si>
  <si>
    <t>6893329.6</t>
  </si>
  <si>
    <t>49.1299847</t>
  </si>
  <si>
    <t>4.5332211</t>
  </si>
  <si>
    <t>0512109R</t>
  </si>
  <si>
    <t>S EDUC SPECIALE SOINS DOMICILE CAP INTEGRATION MARNE</t>
  </si>
  <si>
    <t>0326618035</t>
  </si>
  <si>
    <t>0326618779</t>
  </si>
  <si>
    <t>775212.5</t>
  </si>
  <si>
    <t>6904228.3</t>
  </si>
  <si>
    <t>49.2333149</t>
  </si>
  <si>
    <t>4.032556</t>
  </si>
  <si>
    <t>0512124G</t>
  </si>
  <si>
    <t>S EDUC SPECIALE SOINS DOMICILE REIMS NORD</t>
  </si>
  <si>
    <t>6908432.1</t>
  </si>
  <si>
    <t>49.2710626</t>
  </si>
  <si>
    <t>4.0380161</t>
  </si>
  <si>
    <t>0512142B</t>
  </si>
  <si>
    <t>S EDUC SPECIALE SOINS DOMICILE GALILEE</t>
  </si>
  <si>
    <t>m.tosoni@ime-lasittelle.fr</t>
  </si>
  <si>
    <t>775728.8</t>
  </si>
  <si>
    <t>6905386.2</t>
  </si>
  <si>
    <t>49.2436625</t>
  </si>
  <si>
    <t>4.0398526</t>
  </si>
  <si>
    <t>C.R.E.S.V.A.L.</t>
  </si>
  <si>
    <t>0510476R</t>
  </si>
  <si>
    <t>INSTITUT EDUC. SENSORIELLE IES MICHEL FANDRE</t>
  </si>
  <si>
    <t>0326084188</t>
  </si>
  <si>
    <t>CRM</t>
  </si>
  <si>
    <t>0512077F</t>
  </si>
  <si>
    <t>CENTRE DE REEDUCATION MOTRICE CRM ERIC DEGREMONT</t>
  </si>
  <si>
    <t>0326269737</t>
  </si>
  <si>
    <t>797335.2</t>
  </si>
  <si>
    <t>6873318.5</t>
  </si>
  <si>
    <t>48.9524547</t>
  </si>
  <si>
    <t>4.329075</t>
  </si>
  <si>
    <t>0511126X</t>
  </si>
  <si>
    <t>CENTRE DE REEDUCATION MOTRICE CRM VAL DE MURIGNY</t>
  </si>
  <si>
    <t>0326360808</t>
  </si>
  <si>
    <t>0326499121</t>
  </si>
  <si>
    <t>775401.9</t>
  </si>
  <si>
    <t>6902852.9</t>
  </si>
  <si>
    <t>49.2209288</t>
  </si>
  <si>
    <t>4.0349085</t>
  </si>
  <si>
    <t>0511734H</t>
  </si>
  <si>
    <t>INSTITUT MEDICO EDUCATIF IME L'ELAN ARGONNAIS</t>
  </si>
  <si>
    <t>0326608407</t>
  </si>
  <si>
    <t>0326602377</t>
  </si>
  <si>
    <t>838159.9</t>
  </si>
  <si>
    <t>6889482.9</t>
  </si>
  <si>
    <t>49.0902871</t>
  </si>
  <si>
    <t>4.891626</t>
  </si>
  <si>
    <t>0512135U</t>
  </si>
  <si>
    <t>INSTITUT MEDICO EDUCATIF IME L'EVEIL</t>
  </si>
  <si>
    <t>0326826360</t>
  </si>
  <si>
    <t>0326073879</t>
  </si>
  <si>
    <t>775148.9</t>
  </si>
  <si>
    <t>49.2140467</t>
  </si>
  <si>
    <t>4.0312986</t>
  </si>
  <si>
    <t>0511633Y</t>
  </si>
  <si>
    <t>INSTITUT MEDICO EDUCATIF IME JEANNE D'ARC CHALONS</t>
  </si>
  <si>
    <t>0326218021</t>
  </si>
  <si>
    <t>0326665684</t>
  </si>
  <si>
    <t>798672.5</t>
  </si>
  <si>
    <t>6872827.3</t>
  </si>
  <si>
    <t>48.9478345</t>
  </si>
  <si>
    <t>4.3472174</t>
  </si>
  <si>
    <t>0511426Y</t>
  </si>
  <si>
    <t>INSTITUT MEDICO EDUCATIF IME LE CLOS VILLERS</t>
  </si>
  <si>
    <t>0326615239</t>
  </si>
  <si>
    <t>0326615572</t>
  </si>
  <si>
    <t>768797.9</t>
  </si>
  <si>
    <t>6914933.8</t>
  </si>
  <si>
    <t>49.3302671</t>
  </si>
  <si>
    <t>3.9462631</t>
  </si>
  <si>
    <t>0511631W</t>
  </si>
  <si>
    <t>INSTITUT MEDICO EDUCATIF IME DE BLACY</t>
  </si>
  <si>
    <t>0326740525</t>
  </si>
  <si>
    <t>813788.6</t>
  </si>
  <si>
    <t>6848944.1</t>
  </si>
  <si>
    <t>48.7305892</t>
  </si>
  <si>
    <t>4.5471659</t>
  </si>
  <si>
    <t>0511635A</t>
  </si>
  <si>
    <t>INSTITUT MEDICO EDUCATIF IME LA SITELLE REIMS</t>
  </si>
  <si>
    <t>0326854186</t>
  </si>
  <si>
    <t>0326850581</t>
  </si>
  <si>
    <t>774734.3</t>
  </si>
  <si>
    <t>49.2087555</t>
  </si>
  <si>
    <t>4.0255036</t>
  </si>
  <si>
    <t>0511637C</t>
  </si>
  <si>
    <t>INSTITUT MEDICO EDUCATIF POLYH IME L 'EOLINE REIMS</t>
  </si>
  <si>
    <t>0326829588</t>
  </si>
  <si>
    <t>0511638D</t>
  </si>
  <si>
    <t>INSTITUT MEDICO EDUCATIF IME DE SEZANNE</t>
  </si>
  <si>
    <t>0326807187</t>
  </si>
  <si>
    <t>0326818968</t>
  </si>
  <si>
    <t>753481.2</t>
  </si>
  <si>
    <t>6847186.6</t>
  </si>
  <si>
    <t>48.7225941</t>
  </si>
  <si>
    <t>3.727028</t>
  </si>
  <si>
    <t>0511735J</t>
  </si>
  <si>
    <t>INSTITUT MEDICO EDUCATIF IME GENEVIEVE CARON</t>
  </si>
  <si>
    <t>6882640.7</t>
  </si>
  <si>
    <t>49.0398912</t>
  </si>
  <si>
    <t>3.9497654</t>
  </si>
  <si>
    <t>0511737L</t>
  </si>
  <si>
    <t>INSTITUT MEDICO EDUCATIF POLYH IME CAPS - CHALONS</t>
  </si>
  <si>
    <t>0326692454</t>
  </si>
  <si>
    <t>0326692452</t>
  </si>
  <si>
    <t>0512056H</t>
  </si>
  <si>
    <t xml:space="preserve">SECTION AUTISTE ANNEXE IME CHALONS </t>
  </si>
  <si>
    <t>0326682973</t>
  </si>
  <si>
    <t>798241.9</t>
  </si>
  <si>
    <t>6873026.6</t>
  </si>
  <si>
    <t>48.9496923</t>
  </si>
  <si>
    <t>4.3413856</t>
  </si>
  <si>
    <t>0512076E</t>
  </si>
  <si>
    <t>INSTITUT THERAP. EDUCA. PEDAG. ITEP ANAIS ESPOIR ET VIE</t>
  </si>
  <si>
    <t>771470.9</t>
  </si>
  <si>
    <t>6890175.2</t>
  </si>
  <si>
    <t>49.1074088</t>
  </si>
  <si>
    <t>3.9788035</t>
  </si>
  <si>
    <t>51488</t>
  </si>
  <si>
    <t>SAINT-IMOGES</t>
  </si>
  <si>
    <t>0512087S</t>
  </si>
  <si>
    <t>INSTITUT THERAP. EDUCA. PEDAG. ITEP LUCY LEBON - VITRY</t>
  </si>
  <si>
    <t>0326623507</t>
  </si>
  <si>
    <t>817177.1</t>
  </si>
  <si>
    <t>6849274.6</t>
  </si>
  <si>
    <t>48.7329551</t>
  </si>
  <si>
    <t>4.5933172</t>
  </si>
  <si>
    <t>0512110S</t>
  </si>
  <si>
    <t>INSTITUT THERAP. EDUCA. PEDAG. ITEP LE RESAC YVON MORANDAT</t>
  </si>
  <si>
    <t>0326774200</t>
  </si>
  <si>
    <t>0326774208</t>
  </si>
  <si>
    <t>775631.3</t>
  </si>
  <si>
    <t>6903596.6</t>
  </si>
  <si>
    <t>49.2275871</t>
  </si>
  <si>
    <t>4.0381909</t>
  </si>
  <si>
    <t>0512112U</t>
  </si>
  <si>
    <t>INSTITUT THERAP. EDUCA. PEDAG. ITEP ANAIS REIMS</t>
  </si>
  <si>
    <t>0512118A</t>
  </si>
  <si>
    <t>ITEP (INS.THERAP.EDUC.PEDAGO) LUCY LEBON ITEP CHALONS</t>
  </si>
  <si>
    <t>800606.9</t>
  </si>
  <si>
    <t>6872737.7</t>
  </si>
  <si>
    <t>48.9467292</t>
  </si>
  <si>
    <t>4.373602</t>
  </si>
  <si>
    <t>0512085P</t>
  </si>
  <si>
    <t>CENTRE D'ACCUEIL FAMILIAL SPEC CAFST D'EPERNAY</t>
  </si>
  <si>
    <t>0512086R</t>
  </si>
  <si>
    <t>CENTRE D'ACCUEIL FAMILIAL SPEC CAFS LUCY LEBON</t>
  </si>
  <si>
    <t>817482.3</t>
  </si>
  <si>
    <t>6848122.7</t>
  </si>
  <si>
    <t>48.7225413</t>
  </si>
  <si>
    <t>4.5971492</t>
  </si>
  <si>
    <t>0512082L</t>
  </si>
  <si>
    <t>INTERNAT SPECIALISE CHALONS EN CHAMPAGNE</t>
  </si>
  <si>
    <t>0326655889</t>
  </si>
  <si>
    <t>798895.6</t>
  </si>
  <si>
    <t>6873320.8</t>
  </si>
  <si>
    <t>48.9522373</t>
  </si>
  <si>
    <t>4.3503781</t>
  </si>
  <si>
    <t>0512083M</t>
  </si>
  <si>
    <t>INTERNAT SPECIALISE L'ELAN ARGONNAIS</t>
  </si>
  <si>
    <t>839107.9</t>
  </si>
  <si>
    <t>6889648.4</t>
  </si>
  <si>
    <t>49.0915699</t>
  </si>
  <si>
    <t>4.9046552</t>
  </si>
  <si>
    <t>0512084N</t>
  </si>
  <si>
    <t>INTERNAT SPECIALISE VITRY LE FRANCOIS</t>
  </si>
  <si>
    <t>0326740022</t>
  </si>
  <si>
    <t>M.E.C.S.</t>
  </si>
  <si>
    <t>0511428A</t>
  </si>
  <si>
    <t>MAISON D ENFANTS A C. SOCIAL CENTRE EDUCATIF ET SCOLAIRE</t>
  </si>
  <si>
    <t>0326362114</t>
  </si>
  <si>
    <t>772024.3</t>
  </si>
  <si>
    <t>6903084.1</t>
  </si>
  <si>
    <t>49.2233962</t>
  </si>
  <si>
    <t>3.9885948</t>
  </si>
  <si>
    <t>0511641G</t>
  </si>
  <si>
    <t>MAISON D ENFANTS A C. SOCIAL VILLAGE YVON MORANDAT</t>
  </si>
  <si>
    <t>0511642H</t>
  </si>
  <si>
    <t>MAISON D ENFANTS A C. SOCIAL SAINT-REMI</t>
  </si>
  <si>
    <t>0326877185</t>
  </si>
  <si>
    <t>0326051604</t>
  </si>
  <si>
    <t>775941.8</t>
  </si>
  <si>
    <t>6905261.2</t>
  </si>
  <si>
    <t>49.2425137</t>
  </si>
  <si>
    <t>4.0427543</t>
  </si>
  <si>
    <t>0511643J</t>
  </si>
  <si>
    <t>MAISON D ENFANTS A C. SOCIAL LA PEPINIERE</t>
  </si>
  <si>
    <t>0326608768</t>
  </si>
  <si>
    <t>0326609038</t>
  </si>
  <si>
    <t>838918.9</t>
  </si>
  <si>
    <t>6889598.6</t>
  </si>
  <si>
    <t>49.0911632</t>
  </si>
  <si>
    <t>4.902052</t>
  </si>
  <si>
    <t>0511644K</t>
  </si>
  <si>
    <t>MAISON D ENFANTS A C. SOCIAL DE VITRY</t>
  </si>
  <si>
    <t>0326746977</t>
  </si>
  <si>
    <t>0326730551</t>
  </si>
  <si>
    <t>816711.9</t>
  </si>
  <si>
    <t>6847661.4</t>
  </si>
  <si>
    <t>48.7185328</t>
  </si>
  <si>
    <t>4.5865526</t>
  </si>
  <si>
    <t>0511738M</t>
  </si>
  <si>
    <t>MAISON D ENFANTS A C. SOCIAL FOYER LE TEO</t>
  </si>
  <si>
    <t>0326523052</t>
  </si>
  <si>
    <t>776426.4</t>
  </si>
  <si>
    <t>6885991.6</t>
  </si>
  <si>
    <t>49.0692249</t>
  </si>
  <si>
    <t>4.0459031</t>
  </si>
  <si>
    <t>0511740P</t>
  </si>
  <si>
    <t>MAISON D ENFANTS A C. SOCIAL FOYER SAINTE CHRETIENNE</t>
  </si>
  <si>
    <t>0326541783</t>
  </si>
  <si>
    <t>769652.9</t>
  </si>
  <si>
    <t>6881570.3</t>
  </si>
  <si>
    <t>49.0302442</t>
  </si>
  <si>
    <t>3.9524867</t>
  </si>
  <si>
    <t>36</t>
  </si>
  <si>
    <t>TRAVAIL EMPLOI FORMATION PROFESSIONNELLE</t>
  </si>
  <si>
    <t>EC. PR</t>
  </si>
  <si>
    <t>0511154C</t>
  </si>
  <si>
    <t xml:space="preserve">ECOLE BLOT </t>
  </si>
  <si>
    <t>0326471286</t>
  </si>
  <si>
    <t>0326403931</t>
  </si>
  <si>
    <t>contact@ecole-blot.com</t>
  </si>
  <si>
    <t>6906288.5</t>
  </si>
  <si>
    <t>49.2518325</t>
  </si>
  <si>
    <t>4.0331389</t>
  </si>
  <si>
    <t>052</t>
  </si>
  <si>
    <t>E.P.A.</t>
  </si>
  <si>
    <t>0520590J</t>
  </si>
  <si>
    <t>ECOLE PRIMAIRE D'APPLICATION FERRY</t>
  </si>
  <si>
    <t>0325033422</t>
  </si>
  <si>
    <t>ce.0520590j@ac-reims.fr</t>
  </si>
  <si>
    <t>858613.1</t>
  </si>
  <si>
    <t>6780500.6</t>
  </si>
  <si>
    <t>48.105612</t>
  </si>
  <si>
    <t>5.1312685</t>
  </si>
  <si>
    <t>52121</t>
  </si>
  <si>
    <t>19120</t>
  </si>
  <si>
    <t>0520874T</t>
  </si>
  <si>
    <t>CIRCONSCRIPTION 1ER DEGRE IEN CHAUMONT 1ER DEGRE</t>
  </si>
  <si>
    <t>0520960L</t>
  </si>
  <si>
    <t>ECOLE PRIMAIRE D'APPLICATION VOLTAIRE MOULIN</t>
  </si>
  <si>
    <t>0325321940</t>
  </si>
  <si>
    <t>ce.0520960l@ac-reims.fr</t>
  </si>
  <si>
    <t>859340.3</t>
  </si>
  <si>
    <t>6781361.6</t>
  </si>
  <si>
    <t>48.1131798</t>
  </si>
  <si>
    <t>5.1413487</t>
  </si>
  <si>
    <t>0520038J</t>
  </si>
  <si>
    <t>0325016187</t>
  </si>
  <si>
    <t>ce.0520038j@ac-reims.fr</t>
  </si>
  <si>
    <t>859024.8</t>
  </si>
  <si>
    <t>6791230.2</t>
  </si>
  <si>
    <t>48.2020235</t>
  </si>
  <si>
    <t>5.1407054</t>
  </si>
  <si>
    <t>52058</t>
  </si>
  <si>
    <t>BOLOGNE</t>
  </si>
  <si>
    <t>0520070U</t>
  </si>
  <si>
    <t>0325889997</t>
  </si>
  <si>
    <t>ce.0520070u@ac-reims.fr</t>
  </si>
  <si>
    <t>901717.3</t>
  </si>
  <si>
    <t>6751488.9</t>
  </si>
  <si>
    <t>47.832791</t>
  </si>
  <si>
    <t>5.696743</t>
  </si>
  <si>
    <t>52257</t>
  </si>
  <si>
    <t>LAFERTE-SUR-AMANCE</t>
  </si>
  <si>
    <t>0520046T</t>
  </si>
  <si>
    <t>CIRCONSCRIPTION 1ER DEGRE IEN LANGRES</t>
  </si>
  <si>
    <t>0520103E</t>
  </si>
  <si>
    <t>ECOLE MATERNELLE PUBLIQUE MERMOZ</t>
  </si>
  <si>
    <t>0325942000</t>
  </si>
  <si>
    <t>ce.0520103e@ac-reims.fr</t>
  </si>
  <si>
    <t>859100.6</t>
  </si>
  <si>
    <t>6818208.2</t>
  </si>
  <si>
    <t>48.4446396</t>
  </si>
  <si>
    <t>5.1516186</t>
  </si>
  <si>
    <t>52250</t>
  </si>
  <si>
    <t>0521043B</t>
  </si>
  <si>
    <t>CIRCONSCRIPTION 1ER DEGRE IEN JOINVILLE</t>
  </si>
  <si>
    <t>0520303X</t>
  </si>
  <si>
    <t>ECOLE MATERNELLE PUBLIQUE MICHELET</t>
  </si>
  <si>
    <t>0325050474</t>
  </si>
  <si>
    <t>ce.0520303x@ac-reims.fr</t>
  </si>
  <si>
    <t>842810.8</t>
  </si>
  <si>
    <t>6839204.7</t>
  </si>
  <si>
    <t>48.6372476</t>
  </si>
  <si>
    <t>4.9383835</t>
  </si>
  <si>
    <t>52448</t>
  </si>
  <si>
    <t>0520044R</t>
  </si>
  <si>
    <t>CIRCONSCRIPTION 1ER DEGRE IEN SAINT DIZIER</t>
  </si>
  <si>
    <t>0520305Z</t>
  </si>
  <si>
    <t>ECOLE MATERNELLE PUBLIQUE CAMUS</t>
  </si>
  <si>
    <t>0325050865</t>
  </si>
  <si>
    <t>ce.0520305z@ac-reims.fr</t>
  </si>
  <si>
    <t>845414.1</t>
  </si>
  <si>
    <t>6839919.9</t>
  </si>
  <si>
    <t>48.6430987</t>
  </si>
  <si>
    <t>4.9739463</t>
  </si>
  <si>
    <t>0520306A</t>
  </si>
  <si>
    <t>0325050383</t>
  </si>
  <si>
    <t>ce.0520306a@ac-reims.fr</t>
  </si>
  <si>
    <t>845873.3</t>
  </si>
  <si>
    <t>6839488.3</t>
  </si>
  <si>
    <t>48.6391143</t>
  </si>
  <si>
    <t>4.9800303</t>
  </si>
  <si>
    <t>0520307B</t>
  </si>
  <si>
    <t>ECOLE MATERNELLE PUBLIQUE LOUISE MICHEL</t>
  </si>
  <si>
    <t>0325560493</t>
  </si>
  <si>
    <t>ce.0520307b@ac-reims.fr</t>
  </si>
  <si>
    <t>844897.3</t>
  </si>
  <si>
    <t>6840164.3</t>
  </si>
  <si>
    <t>48.6454124</t>
  </si>
  <si>
    <t>4.9670165</t>
  </si>
  <si>
    <t>0520464X</t>
  </si>
  <si>
    <t>0325901779</t>
  </si>
  <si>
    <t>ce.0520464x@ac-reims.fr</t>
  </si>
  <si>
    <t>904957.8</t>
  </si>
  <si>
    <t>6765048.8</t>
  </si>
  <si>
    <t>47.9537485</t>
  </si>
  <si>
    <t>5.7463328</t>
  </si>
  <si>
    <t>52060</t>
  </si>
  <si>
    <t>0520505S</t>
  </si>
  <si>
    <t>0325840962</t>
  </si>
  <si>
    <t>ce.0520505s@ac-reims.fr</t>
  </si>
  <si>
    <t>887157.1</t>
  </si>
  <si>
    <t>47.8219206</t>
  </si>
  <si>
    <t>5.5015095</t>
  </si>
  <si>
    <t>52119</t>
  </si>
  <si>
    <t>CHAUDENAY</t>
  </si>
  <si>
    <t>0520513A</t>
  </si>
  <si>
    <t>0325871779</t>
  </si>
  <si>
    <t>ce.0520513a@ac-reims.fr</t>
  </si>
  <si>
    <t>895178.4</t>
  </si>
  <si>
    <t>6745558.1</t>
  </si>
  <si>
    <t>47.781419</t>
  </si>
  <si>
    <t>5.606773</t>
  </si>
  <si>
    <t>52197</t>
  </si>
  <si>
    <t>0520558Z</t>
  </si>
  <si>
    <t>ECOLE MATERNELLE PUBLIQUE EQUITAINE</t>
  </si>
  <si>
    <t>0325316259</t>
  </si>
  <si>
    <t>ce.0520558z@ac-reims.fr</t>
  </si>
  <si>
    <t>875178.9</t>
  </si>
  <si>
    <t>6772342.4</t>
  </si>
  <si>
    <t>48.0279982</t>
  </si>
  <si>
    <t>5.350474</t>
  </si>
  <si>
    <t>52353</t>
  </si>
  <si>
    <t>0520567J</t>
  </si>
  <si>
    <t>ECOLE MATERNELLE PUBLIQUE MACE</t>
  </si>
  <si>
    <t>0325033420</t>
  </si>
  <si>
    <t>ce.0520567j@ac-reims.fr</t>
  </si>
  <si>
    <t>859154.9</t>
  </si>
  <si>
    <t>6780629.8</t>
  </si>
  <si>
    <t>48.1066423</t>
  </si>
  <si>
    <t>5.1385921</t>
  </si>
  <si>
    <t>0520572P</t>
  </si>
  <si>
    <t>ECOLE MATERNELLE PUBLIQUE PICASSO</t>
  </si>
  <si>
    <t>0325033386</t>
  </si>
  <si>
    <t>ce.0520572p@ac-reims.fr</t>
  </si>
  <si>
    <t>859155.3</t>
  </si>
  <si>
    <t>6779802.6</t>
  </si>
  <si>
    <t>48.0992014</t>
  </si>
  <si>
    <t>5.1382966</t>
  </si>
  <si>
    <t>0520643S</t>
  </si>
  <si>
    <t>0325042007</t>
  </si>
  <si>
    <t>0325059607</t>
  </si>
  <si>
    <t>ce.0520643s@ac-reims.fr</t>
  </si>
  <si>
    <t>830870.4</t>
  </si>
  <si>
    <t>6821534.2</t>
  </si>
  <si>
    <t>48.4808592</t>
  </si>
  <si>
    <t>4.770994</t>
  </si>
  <si>
    <t>52331</t>
  </si>
  <si>
    <t>0520674A</t>
  </si>
  <si>
    <t>0325051283</t>
  </si>
  <si>
    <t>ce.0520674a@ac-reims.fr</t>
  </si>
  <si>
    <t>843887.9</t>
  </si>
  <si>
    <t>6839292.2</t>
  </si>
  <si>
    <t>48.6377957</t>
  </si>
  <si>
    <t>4.9530265</t>
  </si>
  <si>
    <t>0520722C</t>
  </si>
  <si>
    <t>ECOLE MATERNELLE PUBLIQUE DE LA GRENOUILLE</t>
  </si>
  <si>
    <t>0325871127</t>
  </si>
  <si>
    <t>ce.0520722c@ac-reims.fr</t>
  </si>
  <si>
    <t>873812.4</t>
  </si>
  <si>
    <t>6752423.3</t>
  </si>
  <si>
    <t>47.8491798</t>
  </si>
  <si>
    <t>5.3242848</t>
  </si>
  <si>
    <t>52269</t>
  </si>
  <si>
    <t>0520779P</t>
  </si>
  <si>
    <t>ECOLE MATERNELLE PUBLIQUE LA VIGNELLE</t>
  </si>
  <si>
    <t>0325317896</t>
  </si>
  <si>
    <t>ce.0520779p@ac-reims.fr</t>
  </si>
  <si>
    <t>874513.7</t>
  </si>
  <si>
    <t>6773025.8</t>
  </si>
  <si>
    <t>48.0343232</t>
  </si>
  <si>
    <t>5.3418258</t>
  </si>
  <si>
    <t>0520824N</t>
  </si>
  <si>
    <t>0325061941</t>
  </si>
  <si>
    <t>ce.0520824n@ac-reims.fr</t>
  </si>
  <si>
    <t>840077.3</t>
  </si>
  <si>
    <t>6842439.4</t>
  </si>
  <si>
    <t>48.6669324</t>
  </si>
  <si>
    <t>4.9023535</t>
  </si>
  <si>
    <t>52534</t>
  </si>
  <si>
    <t>VILLIERS-EN-LIEU</t>
  </si>
  <si>
    <t>0520832X</t>
  </si>
  <si>
    <t>0325055720</t>
  </si>
  <si>
    <t>ce.0520832x@ac-reims.fr</t>
  </si>
  <si>
    <t>845243.3</t>
  </si>
  <si>
    <t>6841095.7</t>
  </si>
  <si>
    <t>48.6537099</t>
  </si>
  <si>
    <t>4.9720273</t>
  </si>
  <si>
    <t>52045</t>
  </si>
  <si>
    <t>BETTANCOURT-LA-FERREE</t>
  </si>
  <si>
    <t>0520834Z</t>
  </si>
  <si>
    <t>ECOLE MATERNELLE PUBLIQUE LANGEVIN-WALLON</t>
  </si>
  <si>
    <t>0325944107</t>
  </si>
  <si>
    <t>ce.0520834z@ac-reims.fr</t>
  </si>
  <si>
    <t>6838700.6</t>
  </si>
  <si>
    <t>48.6322513</t>
  </si>
  <si>
    <t>4.966477</t>
  </si>
  <si>
    <t>0520837C</t>
  </si>
  <si>
    <t>ECOLE MATERNELLE PUBLIQUE HAUTE AMANCE</t>
  </si>
  <si>
    <t>0325840227</t>
  </si>
  <si>
    <t>ce.0520837c@ac-reims.fr</t>
  </si>
  <si>
    <t>888869.3</t>
  </si>
  <si>
    <t>6751032.1</t>
  </si>
  <si>
    <t>47.8325046</t>
  </si>
  <si>
    <t>5.5249049</t>
  </si>
  <si>
    <t>52242</t>
  </si>
  <si>
    <t>HAUTE-AMANCE</t>
  </si>
  <si>
    <t>0520839E</t>
  </si>
  <si>
    <t>ECOLE MATERNELLE PUBLIQUE CLAUDE MONET</t>
  </si>
  <si>
    <t>0325329790</t>
  </si>
  <si>
    <t>ce.0520839e@ac-reims.fr</t>
  </si>
  <si>
    <t>842961.5</t>
  </si>
  <si>
    <t>6772522.1</t>
  </si>
  <si>
    <t>48.0374507</t>
  </si>
  <si>
    <t>4.9184428</t>
  </si>
  <si>
    <t>52114</t>
  </si>
  <si>
    <t>0520854W</t>
  </si>
  <si>
    <t>ECOLE MATERNELLE PUBLIQUE LES CHANOINES</t>
  </si>
  <si>
    <t>0325942240</t>
  </si>
  <si>
    <t>ce.0520854w@ac-reims.fr</t>
  </si>
  <si>
    <t>858047.9</t>
  </si>
  <si>
    <t>6817886.5</t>
  </si>
  <si>
    <t>48.4420037</t>
  </si>
  <si>
    <t>5.1372715</t>
  </si>
  <si>
    <t>0520859B</t>
  </si>
  <si>
    <t>ECOLE MATERNELLE PUBLIQUE MONTIGNY-LE-ROI</t>
  </si>
  <si>
    <t>0325903480</t>
  </si>
  <si>
    <t>ce.0520859b@ac-reims.fr</t>
  </si>
  <si>
    <t>886241.7</t>
  </si>
  <si>
    <t>47.9989259</t>
  </si>
  <si>
    <t>5.4975866</t>
  </si>
  <si>
    <t>52332</t>
  </si>
  <si>
    <t>0520882B</t>
  </si>
  <si>
    <t xml:space="preserve">ECOLE MATERNELLE PUBLIQUE BEL AIR </t>
  </si>
  <si>
    <t>0325023031</t>
  </si>
  <si>
    <t>ce.0520882b@ac-reims.fr</t>
  </si>
  <si>
    <t>859039.3</t>
  </si>
  <si>
    <t>6801887.3</t>
  </si>
  <si>
    <t>48.297873</t>
  </si>
  <si>
    <t>5.1447963</t>
  </si>
  <si>
    <t>52211</t>
  </si>
  <si>
    <t>0520906C</t>
  </si>
  <si>
    <t>0325019368</t>
  </si>
  <si>
    <t>ce.0520906c@ac-reims.fr</t>
  </si>
  <si>
    <t>849761.8</t>
  </si>
  <si>
    <t>6762885.7</t>
  </si>
  <si>
    <t>47.9492374</t>
  </si>
  <si>
    <t>5.0063745</t>
  </si>
  <si>
    <t>52017</t>
  </si>
  <si>
    <t>ARC-EN-BARROIS</t>
  </si>
  <si>
    <t>0520921U</t>
  </si>
  <si>
    <t>ECOLE MATERNELLE PUBLIQUE L'ARC EN CIEL</t>
  </si>
  <si>
    <t>0325555861</t>
  </si>
  <si>
    <t>ce.0520921u@ac-reims.fr</t>
  </si>
  <si>
    <t>6832117.9</t>
  </si>
  <si>
    <t>48.5717079</t>
  </si>
  <si>
    <t>5.0443388</t>
  </si>
  <si>
    <t>52194</t>
  </si>
  <si>
    <t>EURVILLE-BIENVILLE</t>
  </si>
  <si>
    <t>0520930D</t>
  </si>
  <si>
    <t>ECOLE MATERNELLE PUBLIQUE BROTTES</t>
  </si>
  <si>
    <t>0325033330</t>
  </si>
  <si>
    <t>ce.0520930d@ac-reims.fr</t>
  </si>
  <si>
    <t>858596.6</t>
  </si>
  <si>
    <t>6777906.4</t>
  </si>
  <si>
    <t>48.0822804</t>
  </si>
  <si>
    <t>5.1301068</t>
  </si>
  <si>
    <t>0520979G</t>
  </si>
  <si>
    <t>ECOLE MATERNELLE PUBLIQUE LE VERGER DU GUE</t>
  </si>
  <si>
    <t>0325329502</t>
  </si>
  <si>
    <t>ce.0520979g@ac-reims.fr</t>
  </si>
  <si>
    <t>855285.5</t>
  </si>
  <si>
    <t>6784083.1</t>
  </si>
  <si>
    <t>48.1386371</t>
  </si>
  <si>
    <t>5.0878495</t>
  </si>
  <si>
    <t>52251</t>
  </si>
  <si>
    <t>JONCHERY</t>
  </si>
  <si>
    <t>0520983L</t>
  </si>
  <si>
    <t>0325041091</t>
  </si>
  <si>
    <t>ce.0520983l@ac-reims.fr</t>
  </si>
  <si>
    <t>837567.8</t>
  </si>
  <si>
    <t>6834201.4</t>
  </si>
  <si>
    <t>48.5933914</t>
  </si>
  <si>
    <t>4.8656426</t>
  </si>
  <si>
    <t>52182</t>
  </si>
  <si>
    <t>ECLARON-BRAUCOURT-SAINTE-LIVIERE</t>
  </si>
  <si>
    <t>0521016X</t>
  </si>
  <si>
    <t>0325886950</t>
  </si>
  <si>
    <t>ce.0521016x@ac-reims.fr</t>
  </si>
  <si>
    <t>895874.3</t>
  </si>
  <si>
    <t>6742276.3</t>
  </si>
  <si>
    <t>47.7516907</t>
  </si>
  <si>
    <t>5.6146097</t>
  </si>
  <si>
    <t>52394</t>
  </si>
  <si>
    <t>POINSON-LES-FAYL</t>
  </si>
  <si>
    <t>0521018Z</t>
  </si>
  <si>
    <t>0325847590</t>
  </si>
  <si>
    <t>ce.0521018z@ac-reims.fr</t>
  </si>
  <si>
    <t>863948.1</t>
  </si>
  <si>
    <t>6760755.6</t>
  </si>
  <si>
    <t>47.9266779</t>
  </si>
  <si>
    <t>5.1955429</t>
  </si>
  <si>
    <t>52307</t>
  </si>
  <si>
    <t>MARAC</t>
  </si>
  <si>
    <t>0521038W</t>
  </si>
  <si>
    <t>0325325003</t>
  </si>
  <si>
    <t>ce.0521038w@ac-reims.fr</t>
  </si>
  <si>
    <t>858445.8</t>
  </si>
  <si>
    <t>6785602.7</t>
  </si>
  <si>
    <t>48.1515464</t>
  </si>
  <si>
    <t>5.1308712</t>
  </si>
  <si>
    <t>52072</t>
  </si>
  <si>
    <t>BRETHENAY</t>
  </si>
  <si>
    <t>0521044C</t>
  </si>
  <si>
    <t>0325556522</t>
  </si>
  <si>
    <t>0325046236</t>
  </si>
  <si>
    <t>ce.0521044c@ac-reims.fr</t>
  </si>
  <si>
    <t>825622.2</t>
  </si>
  <si>
    <t>6822960.5</t>
  </si>
  <si>
    <t>48.4947248</t>
  </si>
  <si>
    <t>4.7004111</t>
  </si>
  <si>
    <t>52411</t>
  </si>
  <si>
    <t>PUELLEMONTIER</t>
  </si>
  <si>
    <t>0521055P</t>
  </si>
  <si>
    <t>0325317027</t>
  </si>
  <si>
    <t>ce.0521055p@ac-reims.fr</t>
  </si>
  <si>
    <t>847031.1</t>
  </si>
  <si>
    <t>6788973.6</t>
  </si>
  <si>
    <t>48.1845402</t>
  </si>
  <si>
    <t>4.9785621</t>
  </si>
  <si>
    <t>52253</t>
  </si>
  <si>
    <t>JUZENNECOURT</t>
  </si>
  <si>
    <t>0521091D</t>
  </si>
  <si>
    <t>0325844354</t>
  </si>
  <si>
    <t>ce.0521091d@ac-reims.fr</t>
  </si>
  <si>
    <t>871892.3</t>
  </si>
  <si>
    <t>6758475.4</t>
  </si>
  <si>
    <t>47.9041301</t>
  </si>
  <si>
    <t>5.3009808</t>
  </si>
  <si>
    <t>52246</t>
  </si>
  <si>
    <t>HUMES-JORQUENAY</t>
  </si>
  <si>
    <t>0520069T</t>
  </si>
  <si>
    <t>0325888366</t>
  </si>
  <si>
    <t>ce.0520069t@ac-reims.fr</t>
  </si>
  <si>
    <t>902432.4</t>
  </si>
  <si>
    <t>6753651.3</t>
  </si>
  <si>
    <t>47.8520209</t>
  </si>
  <si>
    <t>5.7072864</t>
  </si>
  <si>
    <t>52233</t>
  </si>
  <si>
    <t>GUYONVELLE</t>
  </si>
  <si>
    <t>0520075Z</t>
  </si>
  <si>
    <t>ECOLE ELEMENTAIRE PUBLIQUE JEAN DE JOINVILLE</t>
  </si>
  <si>
    <t>0325941356</t>
  </si>
  <si>
    <t>ce.0520075z@ac-reims.fr</t>
  </si>
  <si>
    <t>858405.5</t>
  </si>
  <si>
    <t>48.4437826</t>
  </si>
  <si>
    <t>5.142181</t>
  </si>
  <si>
    <t>0520108K</t>
  </si>
  <si>
    <t>0325944037</t>
  </si>
  <si>
    <t>ce.0520108k@ac-reims.fr</t>
  </si>
  <si>
    <t>6818332.8</t>
  </si>
  <si>
    <t>48.4454418</t>
  </si>
  <si>
    <t>5.1691476</t>
  </si>
  <si>
    <t>52484</t>
  </si>
  <si>
    <t>SUZANNECOURT</t>
  </si>
  <si>
    <t>0520187W</t>
  </si>
  <si>
    <t>0325840634</t>
  </si>
  <si>
    <t>ce.0520187w@ac-reims.fr</t>
  </si>
  <si>
    <t>878782.7</t>
  </si>
  <si>
    <t>6764260.7</t>
  </si>
  <si>
    <t>47.954328</t>
  </si>
  <si>
    <t>5.3955101</t>
  </si>
  <si>
    <t>52163</t>
  </si>
  <si>
    <t>DAMPIERRE</t>
  </si>
  <si>
    <t>0520206S</t>
  </si>
  <si>
    <t>0325883461</t>
  </si>
  <si>
    <t>ce.0520206s@ac-reims.fr</t>
  </si>
  <si>
    <t>875709.9</t>
  </si>
  <si>
    <t>6728097.3</t>
  </si>
  <si>
    <t>47.6298251</t>
  </si>
  <si>
    <t>5.3400069</t>
  </si>
  <si>
    <t>52158</t>
  </si>
  <si>
    <t>CUSEY</t>
  </si>
  <si>
    <t>0520229S</t>
  </si>
  <si>
    <t>0325907294</t>
  </si>
  <si>
    <t>ce.0520229s@ac-reims.fr</t>
  </si>
  <si>
    <t>877005.9</t>
  </si>
  <si>
    <t>6744001.4</t>
  </si>
  <si>
    <t>47.7725619</t>
  </si>
  <si>
    <t>5.3635941</t>
  </si>
  <si>
    <t>52239</t>
  </si>
  <si>
    <t>HEUILLEY-COTTON</t>
  </si>
  <si>
    <t>0520230T</t>
  </si>
  <si>
    <t>0325885459</t>
  </si>
  <si>
    <t>ce.0520230t@ac-reims.fr</t>
  </si>
  <si>
    <t>47.7548013</t>
  </si>
  <si>
    <t>5.391542</t>
  </si>
  <si>
    <t>52240</t>
  </si>
  <si>
    <t>HEUILLEY-LE-GRAND</t>
  </si>
  <si>
    <t>0520260A</t>
  </si>
  <si>
    <t>ECOLE ELEMENTAIRE PUBLIQUE JORQUENAY</t>
  </si>
  <si>
    <t>0325873569</t>
  </si>
  <si>
    <t>ce.0520260A@ac-reims.fr</t>
  </si>
  <si>
    <t>6758206.7</t>
  </si>
  <si>
    <t>47.9013026</t>
  </si>
  <si>
    <t>5.3217147</t>
  </si>
  <si>
    <t>0520265F</t>
  </si>
  <si>
    <t>0325874935</t>
  </si>
  <si>
    <t>ce.0520265f@ac-reims.fr</t>
  </si>
  <si>
    <t>869580.8</t>
  </si>
  <si>
    <t>6754020.6</t>
  </si>
  <si>
    <t>47.8646566</t>
  </si>
  <si>
    <t>5.2683432</t>
  </si>
  <si>
    <t>52383</t>
  </si>
  <si>
    <t>PERRANCEY-LES-VIEUX-MOULINS</t>
  </si>
  <si>
    <t>0520266G</t>
  </si>
  <si>
    <t>0325902564</t>
  </si>
  <si>
    <t>ce.0520266g@ac-reims.fr</t>
  </si>
  <si>
    <t>6756151.8</t>
  </si>
  <si>
    <t>47.884103</t>
  </si>
  <si>
    <t>5.2549486</t>
  </si>
  <si>
    <t>52447</t>
  </si>
  <si>
    <t>SAINT-CIERGUES</t>
  </si>
  <si>
    <t>0520296P</t>
  </si>
  <si>
    <t>ECOLE ELEMENTAIRE PUBLIQUE LA MEDIOLANAISE</t>
  </si>
  <si>
    <t>0325062691</t>
  </si>
  <si>
    <t>ce.0520296p@ac-reims.fr</t>
  </si>
  <si>
    <t>839900.8</t>
  </si>
  <si>
    <t>48.619326</t>
  </si>
  <si>
    <t>4.8982279</t>
  </si>
  <si>
    <t>52327</t>
  </si>
  <si>
    <t>MOESLAINS</t>
  </si>
  <si>
    <t>0520428H</t>
  </si>
  <si>
    <t>0325884789</t>
  </si>
  <si>
    <t>ce.0520428h@ac-reims.fr</t>
  </si>
  <si>
    <t>892180.2</t>
  </si>
  <si>
    <t>6767339.1</t>
  </si>
  <si>
    <t>47.9782227</t>
  </si>
  <si>
    <t>5.5762457</t>
  </si>
  <si>
    <t>52162</t>
  </si>
  <si>
    <t>DAMMARTIN-SUR-MEUSE</t>
  </si>
  <si>
    <t>0520439V</t>
  </si>
  <si>
    <t>0325902859</t>
  </si>
  <si>
    <t>ce.0520439v@ac-reims.fr</t>
  </si>
  <si>
    <t>880931.8</t>
  </si>
  <si>
    <t>6769772.1</t>
  </si>
  <si>
    <t>48.0033128</t>
  </si>
  <si>
    <t>5.4265566</t>
  </si>
  <si>
    <t>52461</t>
  </si>
  <si>
    <t>SARREY</t>
  </si>
  <si>
    <t>0520494E</t>
  </si>
  <si>
    <t>0325887225</t>
  </si>
  <si>
    <t>ce.0520494e@ac-reims.fr</t>
  </si>
  <si>
    <t>899623.1</t>
  </si>
  <si>
    <t>6741896.2</t>
  </si>
  <si>
    <t>47.7471439</t>
  </si>
  <si>
    <t>5.6644414</t>
  </si>
  <si>
    <t>52406</t>
  </si>
  <si>
    <t>PRESSIGNY</t>
  </si>
  <si>
    <t>0520504R</t>
  </si>
  <si>
    <t>ECOLE ELEMENTAIRE PUBLIQUE CORGIRNON</t>
  </si>
  <si>
    <t>0325889628</t>
  </si>
  <si>
    <t>ce.0520504r@ac-reims.fr</t>
  </si>
  <si>
    <t>887478.9</t>
  </si>
  <si>
    <t>6747888.4</t>
  </si>
  <si>
    <t>47.8046238</t>
  </si>
  <si>
    <t>5.504997</t>
  </si>
  <si>
    <t>52083</t>
  </si>
  <si>
    <t>CHAMPSEVRAINE</t>
  </si>
  <si>
    <t>0520537B</t>
  </si>
  <si>
    <t>0325029539</t>
  </si>
  <si>
    <t>ce.0520537b@ac-reims.fr</t>
  </si>
  <si>
    <t>861586.7</t>
  </si>
  <si>
    <t>6765572.1</t>
  </si>
  <si>
    <t>47.9705938</t>
  </si>
  <si>
    <t>5.1657043</t>
  </si>
  <si>
    <t>52282</t>
  </si>
  <si>
    <t>LEFFONDS</t>
  </si>
  <si>
    <t>0520584C</t>
  </si>
  <si>
    <t>0325033169</t>
  </si>
  <si>
    <t>ce.0520584c@ac-reims.fr</t>
  </si>
  <si>
    <t>859182.4</t>
  </si>
  <si>
    <t>6780755.5</t>
  </si>
  <si>
    <t>48.1077663</t>
  </si>
  <si>
    <t>5.1390072</t>
  </si>
  <si>
    <t>0520598T</t>
  </si>
  <si>
    <t>0325327152</t>
  </si>
  <si>
    <t>ce.0520598t@ac-reims.fr</t>
  </si>
  <si>
    <t>6783249.8</t>
  </si>
  <si>
    <t>48.1261674</t>
  </si>
  <si>
    <t>5.3517889</t>
  </si>
  <si>
    <t>52190</t>
  </si>
  <si>
    <t>ESNOUVEAUX</t>
  </si>
  <si>
    <t>0520605A</t>
  </si>
  <si>
    <t>ECOLE ELEMENTAIRE PUBLIQUE BROTTES</t>
  </si>
  <si>
    <t>0325033653</t>
  </si>
  <si>
    <t>ce.0520605a@ac-reims.fr</t>
  </si>
  <si>
    <t>858416.7</t>
  </si>
  <si>
    <t>6777863.7</t>
  </si>
  <si>
    <t>48.0819399</t>
  </si>
  <si>
    <t>5.1276763</t>
  </si>
  <si>
    <t>0520609E</t>
  </si>
  <si>
    <t>0325325763</t>
  </si>
  <si>
    <t>ce.0520609e@ac-reims.fr</t>
  </si>
  <si>
    <t>859591.6</t>
  </si>
  <si>
    <t>6784716.2</t>
  </si>
  <si>
    <t>48.1432932</t>
  </si>
  <si>
    <t>5.1459491</t>
  </si>
  <si>
    <t>52141</t>
  </si>
  <si>
    <t>CONDES</t>
  </si>
  <si>
    <t>0520612H</t>
  </si>
  <si>
    <t>0325015435</t>
  </si>
  <si>
    <t>ce.0520612h@ac-reims.fr</t>
  </si>
  <si>
    <t>855190.5</t>
  </si>
  <si>
    <t>6784009.6</t>
  </si>
  <si>
    <t>48.1379985</t>
  </si>
  <si>
    <t>5.0865467</t>
  </si>
  <si>
    <t>0520619R</t>
  </si>
  <si>
    <t>0325017927</t>
  </si>
  <si>
    <t>ce.0520619r@ac-reims.fr</t>
  </si>
  <si>
    <t>859883.6</t>
  </si>
  <si>
    <t>6788394.8</t>
  </si>
  <si>
    <t>48.1763101</t>
  </si>
  <si>
    <t>5.1512208</t>
  </si>
  <si>
    <t>52421</t>
  </si>
  <si>
    <t>RIAUCOURT</t>
  </si>
  <si>
    <t>0520629B</t>
  </si>
  <si>
    <t>ECOLE ELEMENTAIRE PUBLIQUE FERRY</t>
  </si>
  <si>
    <t>0325050221</t>
  </si>
  <si>
    <t>ce.0520629b@ac-reims.fr</t>
  </si>
  <si>
    <t>842966.6</t>
  </si>
  <si>
    <t>6839247.1</t>
  </si>
  <si>
    <t>48.6375944</t>
  </si>
  <si>
    <t>4.9405115</t>
  </si>
  <si>
    <t>0520630C</t>
  </si>
  <si>
    <t>ECOLE ELEMENTAIRE PUBLIQUE GAMBETTA</t>
  </si>
  <si>
    <t>0325051080</t>
  </si>
  <si>
    <t>ce.0520630c@ac-reims.fr</t>
  </si>
  <si>
    <t>843997.9</t>
  </si>
  <si>
    <t>6839216.1</t>
  </si>
  <si>
    <t>48.6370869</t>
  </si>
  <si>
    <t>4.9544934</t>
  </si>
  <si>
    <t>0520636J</t>
  </si>
  <si>
    <t>0325042960</t>
  </si>
  <si>
    <t>ce.0520636j@ac-reims.fr</t>
  </si>
  <si>
    <t>825468.4</t>
  </si>
  <si>
    <t>6824730.5</t>
  </si>
  <si>
    <t>48.5106736</t>
  </si>
  <si>
    <t>4.6988453</t>
  </si>
  <si>
    <t>52180</t>
  </si>
  <si>
    <t>DROYES</t>
  </si>
  <si>
    <t>0520637K</t>
  </si>
  <si>
    <t>0325076391</t>
  </si>
  <si>
    <t>ce.0520637k@ac-reims.fr</t>
  </si>
  <si>
    <t>835079.8</t>
  </si>
  <si>
    <t>6825771.6</t>
  </si>
  <si>
    <t>48.5181054</t>
  </si>
  <si>
    <t>4.8292655</t>
  </si>
  <si>
    <t>52206</t>
  </si>
  <si>
    <t>FRAMPAS</t>
  </si>
  <si>
    <t>0520639M</t>
  </si>
  <si>
    <t>0325046850</t>
  </si>
  <si>
    <t>ce.0520639m@ac-reims.fr</t>
  </si>
  <si>
    <t>6816322.8</t>
  </si>
  <si>
    <t>48.4346365</t>
  </si>
  <si>
    <t>4.725387</t>
  </si>
  <si>
    <t>52296</t>
  </si>
  <si>
    <t>LOUZE</t>
  </si>
  <si>
    <t>0520645U</t>
  </si>
  <si>
    <t>0325042954</t>
  </si>
  <si>
    <t>ce.0520645u@ac-reims.fr</t>
  </si>
  <si>
    <t>836586.6</t>
  </si>
  <si>
    <t>6819483.1</t>
  </si>
  <si>
    <t>48.4612339</t>
  </si>
  <si>
    <t>4.847671</t>
  </si>
  <si>
    <t>52427</t>
  </si>
  <si>
    <t>ROBERT-MAGNY-LANEUVILLE-A-REMY</t>
  </si>
  <si>
    <t>0520657G</t>
  </si>
  <si>
    <t>ECOLE ELEMENTAIRE PUBLIQUE CAMUS</t>
  </si>
  <si>
    <t>0325564997</t>
  </si>
  <si>
    <t>ce.0520657g@ac-reims.fr</t>
  </si>
  <si>
    <t>845418.5</t>
  </si>
  <si>
    <t>6839940.7</t>
  </si>
  <si>
    <t>48.6432848</t>
  </si>
  <si>
    <t>4.9740131</t>
  </si>
  <si>
    <t>0520668U</t>
  </si>
  <si>
    <t>0325560373</t>
  </si>
  <si>
    <t>ce.0520668u@ac-reims.fr</t>
  </si>
  <si>
    <t>0520669V</t>
  </si>
  <si>
    <t>0325051149</t>
  </si>
  <si>
    <t>ce.0520669v@ac-reims.fr</t>
  </si>
  <si>
    <t>844775.6</t>
  </si>
  <si>
    <t>6840218.8</t>
  </si>
  <si>
    <t>48.6459297</t>
  </si>
  <si>
    <t>4.9653835</t>
  </si>
  <si>
    <t>0520724E</t>
  </si>
  <si>
    <t>ECOLE ELEMENTAIRE PUBLIQUE BONNELLE</t>
  </si>
  <si>
    <t>0325871003</t>
  </si>
  <si>
    <t>ce.0520724e@ac-reims.fr</t>
  </si>
  <si>
    <t>873895.1</t>
  </si>
  <si>
    <t>6752341.6</t>
  </si>
  <si>
    <t>47.8484229</t>
  </si>
  <si>
    <t>5.3253579</t>
  </si>
  <si>
    <t>0520729K</t>
  </si>
  <si>
    <t>ECOLE ELEMENTAIRE PUBLIQUE DIDEROT</t>
  </si>
  <si>
    <t>0325940177</t>
  </si>
  <si>
    <t>ce.0520729k@ac-reims.fr</t>
  </si>
  <si>
    <t>859056.3</t>
  </si>
  <si>
    <t>6818197.1</t>
  </si>
  <si>
    <t>48.4445506</t>
  </si>
  <si>
    <t>5.1510157</t>
  </si>
  <si>
    <t>0520807V</t>
  </si>
  <si>
    <t>ECOLE ELEMENTAIRE PUBLIQUE MONTIGNY-LE-ROI</t>
  </si>
  <si>
    <t>0325889502</t>
  </si>
  <si>
    <t>ce.0520807v@ac-reims.fr</t>
  </si>
  <si>
    <t>885807.8</t>
  </si>
  <si>
    <t>6769543.1</t>
  </si>
  <si>
    <t>47.9998867</t>
  </si>
  <si>
    <t>5.4918111</t>
  </si>
  <si>
    <t>0520848P</t>
  </si>
  <si>
    <t>ECOLE ELEMENTAIRE PUBLIQUE PREVERT</t>
  </si>
  <si>
    <t>0325034712</t>
  </si>
  <si>
    <t>ce.0520848p@ac-reims.fr</t>
  </si>
  <si>
    <t>858788.8</t>
  </si>
  <si>
    <t>6779187.3</t>
  </si>
  <si>
    <t>48.0937558</t>
  </si>
  <si>
    <t>5.1331516</t>
  </si>
  <si>
    <t>0520851T</t>
  </si>
  <si>
    <t>ECOLE ELEMENTAIRE PUBLIQUE LES SEQUOIAS</t>
  </si>
  <si>
    <t>0325942587</t>
  </si>
  <si>
    <t>ce.0520851t@ac-reims.fr</t>
  </si>
  <si>
    <t>850144.3</t>
  </si>
  <si>
    <t>6833527.4</t>
  </si>
  <si>
    <t>48.5845359</t>
  </si>
  <si>
    <t>5.0358923</t>
  </si>
  <si>
    <t>0520860C</t>
  </si>
  <si>
    <t>ECOLE ELEMENTAIRE PUBLIQUE LANGEVIN-WALLON</t>
  </si>
  <si>
    <t>0325566006</t>
  </si>
  <si>
    <t>ce.0520860c@ac-reims.fr</t>
  </si>
  <si>
    <t>0520905B</t>
  </si>
  <si>
    <t>0325025190</t>
  </si>
  <si>
    <t>ce.0520905b@ac-reims.fr</t>
  </si>
  <si>
    <t>849810.2</t>
  </si>
  <si>
    <t>6762894.8</t>
  </si>
  <si>
    <t>47.9493082</t>
  </si>
  <si>
    <t>5.0070258</t>
  </si>
  <si>
    <t>0520908E</t>
  </si>
  <si>
    <t>0325051589</t>
  </si>
  <si>
    <t>ce.0520908e@ac-reims.fr</t>
  </si>
  <si>
    <t>845342.4</t>
  </si>
  <si>
    <t>6840869.9</t>
  </si>
  <si>
    <t>48.6516573</t>
  </si>
  <si>
    <t>4.9732956</t>
  </si>
  <si>
    <t>0520981J</t>
  </si>
  <si>
    <t>0325041395</t>
  </si>
  <si>
    <t>ce.0520981j@ac-reims.fr</t>
  </si>
  <si>
    <t>837588.9</t>
  </si>
  <si>
    <t>6834191.6</t>
  </si>
  <si>
    <t>48.5932988</t>
  </si>
  <si>
    <t>4.8659255</t>
  </si>
  <si>
    <t>0520997B</t>
  </si>
  <si>
    <t>0325840806</t>
  </si>
  <si>
    <t>ce.0520997b@ac-reims.fr</t>
  </si>
  <si>
    <t>890872.7</t>
  </si>
  <si>
    <t>6752111.7</t>
  </si>
  <si>
    <t>47.8416364</t>
  </si>
  <si>
    <t>5.5521352</t>
  </si>
  <si>
    <t>0521021C</t>
  </si>
  <si>
    <t>ECOLE ELEMENTAIRE PUBLIQUE HUGO</t>
  </si>
  <si>
    <t>0325016423</t>
  </si>
  <si>
    <t>ce.0521021c@ac-reims.fr</t>
  </si>
  <si>
    <t>0521022D</t>
  </si>
  <si>
    <t>0325901044</t>
  </si>
  <si>
    <t>ce.0521022d@ac-reims.fr</t>
  </si>
  <si>
    <t>904909.4</t>
  </si>
  <si>
    <t>6765004.6</t>
  </si>
  <si>
    <t>47.9533661</t>
  </si>
  <si>
    <t>5.7456643</t>
  </si>
  <si>
    <t>0521040Y</t>
  </si>
  <si>
    <t>ECOLE ELEMENTAIRE PUBLIQUE LOUIS PERGAUD</t>
  </si>
  <si>
    <t>0325886747</t>
  </si>
  <si>
    <t>ce.0521040y@ac-reims.fr</t>
  </si>
  <si>
    <t>895745.5</t>
  </si>
  <si>
    <t>6745589.8</t>
  </si>
  <si>
    <t>47.7815354</t>
  </si>
  <si>
    <t>5.6143555</t>
  </si>
  <si>
    <t>0521041Z</t>
  </si>
  <si>
    <t>0325042130</t>
  </si>
  <si>
    <t>ce.0521041z@ac-reims.fr</t>
  </si>
  <si>
    <t>830898.9</t>
  </si>
  <si>
    <t>6821411.7</t>
  </si>
  <si>
    <t>48.4797517</t>
  </si>
  <si>
    <t>4.7713424</t>
  </si>
  <si>
    <t>0521042A</t>
  </si>
  <si>
    <t>0325052531</t>
  </si>
  <si>
    <t>ce.0521042a@ac-reims.fr</t>
  </si>
  <si>
    <t>0521076M</t>
  </si>
  <si>
    <t>ECOLE ELEMENTAIRE PUBLIQUE BAUDON-ROSTAND</t>
  </si>
  <si>
    <t>0325318049</t>
  </si>
  <si>
    <t>ce.0521076m@ac-reims.fr</t>
  </si>
  <si>
    <t>874782.1</t>
  </si>
  <si>
    <t>6772452.7</t>
  </si>
  <si>
    <t>48.0290965</t>
  </si>
  <si>
    <t>5.345197</t>
  </si>
  <si>
    <t>0521080S</t>
  </si>
  <si>
    <t>0325329683</t>
  </si>
  <si>
    <t>ce.0521080s@ac-reims.fr</t>
  </si>
  <si>
    <t>842963.6</t>
  </si>
  <si>
    <t>6772483.4</t>
  </si>
  <si>
    <t>48.0371021</t>
  </si>
  <si>
    <t>4.9184584</t>
  </si>
  <si>
    <t>0521082U</t>
  </si>
  <si>
    <t>ECOLE ELEMENTAIRE PUBLIQUE FOURNIER</t>
  </si>
  <si>
    <t>0325023139</t>
  </si>
  <si>
    <t>ce.0521082u@ac-reims.fr</t>
  </si>
  <si>
    <t>6801820.1</t>
  </si>
  <si>
    <t>48.2972244</t>
  </si>
  <si>
    <t>5.1472073</t>
  </si>
  <si>
    <t>0520077B</t>
  </si>
  <si>
    <t>0325313877</t>
  </si>
  <si>
    <t>ce.0520077b@ac-reims.fr</t>
  </si>
  <si>
    <t>847126.8</t>
  </si>
  <si>
    <t>6781388.8</t>
  </si>
  <si>
    <t>48.1162904</t>
  </si>
  <si>
    <t>4.9772941</t>
  </si>
  <si>
    <t>52031</t>
  </si>
  <si>
    <t>AUTREVILLE-SUR-LA-RENNE</t>
  </si>
  <si>
    <t>0520116U</t>
  </si>
  <si>
    <t>ECOLE PRIMAIRE PUBLIQUE CLAUDE FONTAINE</t>
  </si>
  <si>
    <t>0325940534</t>
  </si>
  <si>
    <t>0325568189</t>
  </si>
  <si>
    <t>ce.0520116u@ac-reims.fr</t>
  </si>
  <si>
    <t>870126.9</t>
  </si>
  <si>
    <t>48.4640709</t>
  </si>
  <si>
    <t>5.3016266</t>
  </si>
  <si>
    <t>52181</t>
  </si>
  <si>
    <t>ECHENAY</t>
  </si>
  <si>
    <t>0520118W</t>
  </si>
  <si>
    <t>ECOLE PRIMAIRE PUBLIQUE EDMOND SAGUIER</t>
  </si>
  <si>
    <t>0325945865</t>
  </si>
  <si>
    <t>ce.0520118w@ac-reims.fr</t>
  </si>
  <si>
    <t>873736.3</t>
  </si>
  <si>
    <t>6811187.2</t>
  </si>
  <si>
    <t>48.3777506</t>
  </si>
  <si>
    <t>5.3466138</t>
  </si>
  <si>
    <t>52187</t>
  </si>
  <si>
    <t>EPIZON</t>
  </si>
  <si>
    <t>0520147C</t>
  </si>
  <si>
    <t>ECOLE PRIMAIRE PUBLIQUE LES COLCHIQUES</t>
  </si>
  <si>
    <t>0325024182</t>
  </si>
  <si>
    <t>ce.0520147c@ac-reims.fr</t>
  </si>
  <si>
    <t>858496.6</t>
  </si>
  <si>
    <t>6795354.9</t>
  </si>
  <si>
    <t>48.2392517</t>
  </si>
  <si>
    <t>5.1350995</t>
  </si>
  <si>
    <t>52522</t>
  </si>
  <si>
    <t>VIEVILLE</t>
  </si>
  <si>
    <t>0520158P</t>
  </si>
  <si>
    <t>0325326674</t>
  </si>
  <si>
    <t>0325315503</t>
  </si>
  <si>
    <t>ce.0520158p@ac-reims.fr</t>
  </si>
  <si>
    <t>885019.7</t>
  </si>
  <si>
    <t>6801313.3</t>
  </si>
  <si>
    <t>48.2858445</t>
  </si>
  <si>
    <t>5.4947054</t>
  </si>
  <si>
    <t>52407</t>
  </si>
  <si>
    <t>PREZ-SOUS-LAFAUCHE</t>
  </si>
  <si>
    <t>0520163V</t>
  </si>
  <si>
    <t>0325022226</t>
  </si>
  <si>
    <t>ce.0520163v@ac-reims.fr</t>
  </si>
  <si>
    <t>878531.5</t>
  </si>
  <si>
    <t>6799613.8</t>
  </si>
  <si>
    <t>48.2723722</t>
  </si>
  <si>
    <t>5.406579</t>
  </si>
  <si>
    <t>52444</t>
  </si>
  <si>
    <t>SAINT-BLIN</t>
  </si>
  <si>
    <t>0520165X</t>
  </si>
  <si>
    <t>0325015594</t>
  </si>
  <si>
    <t>ce.0520165x@ac-reims.fr</t>
  </si>
  <si>
    <t>840109.7</t>
  </si>
  <si>
    <t>6793022.5</t>
  </si>
  <si>
    <t>48.222485</t>
  </si>
  <si>
    <t>4.8867604</t>
  </si>
  <si>
    <t>52140</t>
  </si>
  <si>
    <t>0520181P</t>
  </si>
  <si>
    <t>0325840917</t>
  </si>
  <si>
    <t>ce.0520181p@ac-reims.fr</t>
  </si>
  <si>
    <t>879152.4</t>
  </si>
  <si>
    <t>6758619.2</t>
  </si>
  <si>
    <t>47.9034798</t>
  </si>
  <si>
    <t>5.3981657</t>
  </si>
  <si>
    <t>52037</t>
  </si>
  <si>
    <t>0520201L</t>
  </si>
  <si>
    <t>0325849732</t>
  </si>
  <si>
    <t>ce.0520201l@ac-reims.fr</t>
  </si>
  <si>
    <t>878269.6</t>
  </si>
  <si>
    <t>6737424.3</t>
  </si>
  <si>
    <t>47.7130502</t>
  </si>
  <si>
    <t>5.3778144</t>
  </si>
  <si>
    <t>52113</t>
  </si>
  <si>
    <t>CHASSIGNY</t>
  </si>
  <si>
    <t>0520208U</t>
  </si>
  <si>
    <t>ECOLE PRIMAIRE PUBLIQUE JOSEPH CRESSOT</t>
  </si>
  <si>
    <t>0325871027</t>
  </si>
  <si>
    <t>ce.0520208u@ac-reims.fr</t>
  </si>
  <si>
    <t>6734301.7</t>
  </si>
  <si>
    <t>47.6880125</t>
  </si>
  <si>
    <t>5.2211954</t>
  </si>
  <si>
    <t>52189</t>
  </si>
  <si>
    <t>LE VAL-D'ESNOMS</t>
  </si>
  <si>
    <t>0520231U</t>
  </si>
  <si>
    <t>ECOLE PRIMAIRE PUBLIQUE JEAN SPIRO</t>
  </si>
  <si>
    <t>0325884206</t>
  </si>
  <si>
    <t>ce.0520231u@ac-reims.fr</t>
  </si>
  <si>
    <t>6743377.7</t>
  </si>
  <si>
    <t>47.7679708</t>
  </si>
  <si>
    <t>5.3122651</t>
  </si>
  <si>
    <t>52292</t>
  </si>
  <si>
    <t>LONGEAU-PERCEY</t>
  </si>
  <si>
    <t>0520234X</t>
  </si>
  <si>
    <t>0325881906</t>
  </si>
  <si>
    <t>ce.0520234x@ac-reims.fr</t>
  </si>
  <si>
    <t>880780.5</t>
  </si>
  <si>
    <t>6746242.4</t>
  </si>
  <si>
    <t>47.7916945</t>
  </si>
  <si>
    <t>5.4148809</t>
  </si>
  <si>
    <t>52374</t>
  </si>
  <si>
    <t>LE PAILLY</t>
  </si>
  <si>
    <t>0520242F</t>
  </si>
  <si>
    <t>0325884658</t>
  </si>
  <si>
    <t>ce.0520242f@ac-reims.fr</t>
  </si>
  <si>
    <t>873940.4</t>
  </si>
  <si>
    <t>6739876.1</t>
  </si>
  <si>
    <t>47.7362672</t>
  </si>
  <si>
    <t>5.3210649</t>
  </si>
  <si>
    <t>52529</t>
  </si>
  <si>
    <t>VILLEGUSIEN-LE-LAC</t>
  </si>
  <si>
    <t>0520244H</t>
  </si>
  <si>
    <t>0325883419</t>
  </si>
  <si>
    <t>ce.0520244h@ac-reims.fr</t>
  </si>
  <si>
    <t>871338.4</t>
  </si>
  <si>
    <t>6733556.1</t>
  </si>
  <si>
    <t>47.6800901</t>
  </si>
  <si>
    <t>5.2839247</t>
  </si>
  <si>
    <t>52405</t>
  </si>
  <si>
    <t>0520246K</t>
  </si>
  <si>
    <t>ECOLE PRIMAIRE PUBLIQUE CURIE/FERRY</t>
  </si>
  <si>
    <t>0966436301</t>
  </si>
  <si>
    <t>ce.0520246k@ac-reims.fr</t>
  </si>
  <si>
    <t>882338.2</t>
  </si>
  <si>
    <t>6747667.7</t>
  </si>
  <si>
    <t>47.8040859</t>
  </si>
  <si>
    <t>5.4362628</t>
  </si>
  <si>
    <t>52093</t>
  </si>
  <si>
    <t>0520267H</t>
  </si>
  <si>
    <t>0325873291</t>
  </si>
  <si>
    <t>ce.0520267h@ac-reims.fr</t>
  </si>
  <si>
    <t>873974.8</t>
  </si>
  <si>
    <t>6750576.2</t>
  </si>
  <si>
    <t>47.8325201</t>
  </si>
  <si>
    <t>5.3257279</t>
  </si>
  <si>
    <t>52449</t>
  </si>
  <si>
    <t>SAINTS-GEOSMES</t>
  </si>
  <si>
    <t>0520280X</t>
  </si>
  <si>
    <t>ECOLE PRIMAIRE PUBLIQUE LANEUVILLE</t>
  </si>
  <si>
    <t>0646115166</t>
  </si>
  <si>
    <t>ce.0520280x@ac-reims.fr</t>
  </si>
  <si>
    <t>853180.5</t>
  </si>
  <si>
    <t>48.5518174</t>
  </si>
  <si>
    <t>5.0757746</t>
  </si>
  <si>
    <t>52265</t>
  </si>
  <si>
    <t>BAYARD-SUR-MARNE</t>
  </si>
  <si>
    <t>0520289G</t>
  </si>
  <si>
    <t>0325050480</t>
  </si>
  <si>
    <t>ce.0520289g@ac-reims.fr</t>
  </si>
  <si>
    <t>846266.2</t>
  </si>
  <si>
    <t>6842720.5</t>
  </si>
  <si>
    <t>48.6680894</t>
  </si>
  <si>
    <t>4.9864646</t>
  </si>
  <si>
    <t>52104</t>
  </si>
  <si>
    <t>CHANCENAY</t>
  </si>
  <si>
    <t>0520294M</t>
  </si>
  <si>
    <t>0325041268</t>
  </si>
  <si>
    <t>ce.0520294m@ac-reims.fr</t>
  </si>
  <si>
    <t>840061.1</t>
  </si>
  <si>
    <t>6833127.3</t>
  </si>
  <si>
    <t>48.5831977</t>
  </si>
  <si>
    <t>4.8990926</t>
  </si>
  <si>
    <t>52244</t>
  </si>
  <si>
    <t>HUMBECOURT</t>
  </si>
  <si>
    <t>0520313H</t>
  </si>
  <si>
    <t>0325018117</t>
  </si>
  <si>
    <t>ce.0520313h@ac-reims.fr</t>
  </si>
  <si>
    <t>895889.2</t>
  </si>
  <si>
    <t>6788912.7</t>
  </si>
  <si>
    <t>48.1711495</t>
  </si>
  <si>
    <t>5.6355791</t>
  </si>
  <si>
    <t>52227</t>
  </si>
  <si>
    <t>GRAFFIGNY-CHEMIN</t>
  </si>
  <si>
    <t>0520314J</t>
  </si>
  <si>
    <t>0325011690</t>
  </si>
  <si>
    <t>ce.0520314j@ac-reims.fr</t>
  </si>
  <si>
    <t>895178.2</t>
  </si>
  <si>
    <t>6799245.5</t>
  </si>
  <si>
    <t>48.2642836</t>
  </si>
  <si>
    <t>5.6306499</t>
  </si>
  <si>
    <t>52237</t>
  </si>
  <si>
    <t>HARREVILLE-LES-CHANTEURS</t>
  </si>
  <si>
    <t>0520326X</t>
  </si>
  <si>
    <t>0325559539</t>
  </si>
  <si>
    <t>ce.0520326x@ac-reims.fr</t>
  </si>
  <si>
    <t>6825558.8</t>
  </si>
  <si>
    <t>48.5133472</t>
  </si>
  <si>
    <t>5.0054815</t>
  </si>
  <si>
    <t>52300</t>
  </si>
  <si>
    <t>MAGNEUX</t>
  </si>
  <si>
    <t>0520332D</t>
  </si>
  <si>
    <t>ECOLE PRIMAIRE PUBLIQUE DU VIEUX CHÊNE</t>
  </si>
  <si>
    <t>0325559548</t>
  </si>
  <si>
    <t>0325559221</t>
  </si>
  <si>
    <t>ce.0520332d@ac-reims.fr</t>
  </si>
  <si>
    <t>845611.9</t>
  </si>
  <si>
    <t>48.4719781</t>
  </si>
  <si>
    <t>4.9701882</t>
  </si>
  <si>
    <t>52510</t>
  </si>
  <si>
    <t>VAUX-SUR-BLAISE</t>
  </si>
  <si>
    <t>0520336H</t>
  </si>
  <si>
    <t>0325553185</t>
  </si>
  <si>
    <t>ce.0520336h@ac-reims.fr</t>
  </si>
  <si>
    <t>838048.5</t>
  </si>
  <si>
    <t>48.5070153</t>
  </si>
  <si>
    <t>4.8690802</t>
  </si>
  <si>
    <t>52543</t>
  </si>
  <si>
    <t>VOILLECOMTE</t>
  </si>
  <si>
    <t>0520348W</t>
  </si>
  <si>
    <t>0325944421</t>
  </si>
  <si>
    <t>ce.0520348w@ac-reims.fr</t>
  </si>
  <si>
    <t>847584.5</t>
  </si>
  <si>
    <t>48.3839712</t>
  </si>
  <si>
    <t>4.9935419</t>
  </si>
  <si>
    <t>52110</t>
  </si>
  <si>
    <t>CHARMES-LA-GRANDE</t>
  </si>
  <si>
    <t>0520360J</t>
  </si>
  <si>
    <t>0325040242</t>
  </si>
  <si>
    <t>ce.0520360j@ac-reims.fr</t>
  </si>
  <si>
    <t>859630.4</t>
  </si>
  <si>
    <t>6809243.4</t>
  </si>
  <si>
    <t>48.363887</t>
  </si>
  <si>
    <t>5.1554712</t>
  </si>
  <si>
    <t>52175</t>
  </si>
  <si>
    <t>DONJEUX</t>
  </si>
  <si>
    <t>0520379E</t>
  </si>
  <si>
    <t>0325550502</t>
  </si>
  <si>
    <t>ce.0520379e@ac-reims.fr</t>
  </si>
  <si>
    <t>844905.7</t>
  </si>
  <si>
    <t>6815882.5</t>
  </si>
  <si>
    <t>48.4270474</t>
  </si>
  <si>
    <t>4.9589544</t>
  </si>
  <si>
    <t>52171</t>
  </si>
  <si>
    <t>DOMMARTIN-LE-FRANC</t>
  </si>
  <si>
    <t>0520394W</t>
  </si>
  <si>
    <t>0325012581</t>
  </si>
  <si>
    <t>ce.0520394w@ac-reims.fr</t>
  </si>
  <si>
    <t>874607.9</t>
  </si>
  <si>
    <t>6787629.9</t>
  </si>
  <si>
    <t>48.1656554</t>
  </si>
  <si>
    <t>5.3489171</t>
  </si>
  <si>
    <t>52061</t>
  </si>
  <si>
    <t>BOURDONS-SUR-ROGNON</t>
  </si>
  <si>
    <t>0520427G</t>
  </si>
  <si>
    <t>ECOLE PRIMAIRE PUBLIQUE DE SEGRE</t>
  </si>
  <si>
    <t>0325889582</t>
  </si>
  <si>
    <t>ce.0520427g@ac-reims.fr</t>
  </si>
  <si>
    <t>6766615.5</t>
  </si>
  <si>
    <t>47.9748032</t>
  </si>
  <si>
    <t>5.4308857</t>
  </si>
  <si>
    <t>52120</t>
  </si>
  <si>
    <t>CHAUFFOURT</t>
  </si>
  <si>
    <t>0520437T</t>
  </si>
  <si>
    <t>ECOLE PRIMAIRE PUBLIQUE PROVENCHERES</t>
  </si>
  <si>
    <t>0325903780</t>
  </si>
  <si>
    <t>ce.0520437t@ac-reims.fr</t>
  </si>
  <si>
    <t>888662.6</t>
  </si>
  <si>
    <t>6770667.2</t>
  </si>
  <si>
    <t>48.0091805</t>
  </si>
  <si>
    <t>5.5305529</t>
  </si>
  <si>
    <t>0520440W</t>
  </si>
  <si>
    <t>ECOLE PRIMAIRE PUBLIQUE SAULXURES</t>
  </si>
  <si>
    <t>0325888061</t>
  </si>
  <si>
    <t>ce.0520440w@ac-reims.fr</t>
  </si>
  <si>
    <t>894117.1</t>
  </si>
  <si>
    <t>6773776.8</t>
  </si>
  <si>
    <t>48.0355531</t>
  </si>
  <si>
    <t>5.6050379</t>
  </si>
  <si>
    <t>52465</t>
  </si>
  <si>
    <t>SAULXURES</t>
  </si>
  <si>
    <t>0520455M</t>
  </si>
  <si>
    <t>ECOLE PRIMAIRE PUBLIQUE DE PARNOY</t>
  </si>
  <si>
    <t>0325888640</t>
  </si>
  <si>
    <t>0325908041</t>
  </si>
  <si>
    <t>ce.0520455m@ac-reims.fr</t>
  </si>
  <si>
    <t>897052.6</t>
  </si>
  <si>
    <t>6770509.8</t>
  </si>
  <si>
    <t>48.0052919</t>
  </si>
  <si>
    <t>5.642936</t>
  </si>
  <si>
    <t>52377</t>
  </si>
  <si>
    <t>PARNOY-EN-BASSIGNY</t>
  </si>
  <si>
    <t>0520471E</t>
  </si>
  <si>
    <t>0325844119</t>
  </si>
  <si>
    <t>ce.0520471e@ac-reims.fr</t>
  </si>
  <si>
    <t>856271.8</t>
  </si>
  <si>
    <t>6756499.6</t>
  </si>
  <si>
    <t>47.8902647</t>
  </si>
  <si>
    <t>5.0912844</t>
  </si>
  <si>
    <t>52450</t>
  </si>
  <si>
    <t>SAINT-LOUP-SUR-AUJON</t>
  </si>
  <si>
    <t>0520543H</t>
  </si>
  <si>
    <t>0325310982</t>
  </si>
  <si>
    <t>ce.0520543h@ac-reims.fr</t>
  </si>
  <si>
    <t>847735.7</t>
  </si>
  <si>
    <t>6777351.6</t>
  </si>
  <si>
    <t>48.0798355</t>
  </si>
  <si>
    <t>4.9841108</t>
  </si>
  <si>
    <t>52076</t>
  </si>
  <si>
    <t>BRICON</t>
  </si>
  <si>
    <t>0520547M</t>
  </si>
  <si>
    <t>0325312217</t>
  </si>
  <si>
    <t>ce.0520547m@ac-reims.fr</t>
  </si>
  <si>
    <t>865052.9</t>
  </si>
  <si>
    <t>6773245.5</t>
  </si>
  <si>
    <t>48.0387556</t>
  </si>
  <si>
    <t>5.215021</t>
  </si>
  <si>
    <t>52205</t>
  </si>
  <si>
    <t>FOULAIN</t>
  </si>
  <si>
    <t>0520588G</t>
  </si>
  <si>
    <t>ECOLE PRIMAIRE PUBLIQUE HERRIOT</t>
  </si>
  <si>
    <t>0325033587</t>
  </si>
  <si>
    <t>ce.0520588g@ac-reims.fr</t>
  </si>
  <si>
    <t>859391.3</t>
  </si>
  <si>
    <t>48.1235423</t>
  </si>
  <si>
    <t>5.1424542</t>
  </si>
  <si>
    <t>0520607C</t>
  </si>
  <si>
    <t>ECOLE PRIMAIRE PUBLIQUE ANNE-MARIE FOURRIERE</t>
  </si>
  <si>
    <t>0325307657</t>
  </si>
  <si>
    <t>ce.0520607c@ac-reims.fr</t>
  </si>
  <si>
    <t>861018.8</t>
  </si>
  <si>
    <t>6779677.1</t>
  </si>
  <si>
    <t>48.0976158</t>
  </si>
  <si>
    <t>5.1632746</t>
  </si>
  <si>
    <t>52125</t>
  </si>
  <si>
    <t>CHAMARANDES-CHOIGNES</t>
  </si>
  <si>
    <t>0520621T</t>
  </si>
  <si>
    <t>ECOLE PRIMAIRE PUBLIQUE SEMOUTIERS-MONTSAON</t>
  </si>
  <si>
    <t>0325314158</t>
  </si>
  <si>
    <t>ce.0520621t@ac-reims.fr</t>
  </si>
  <si>
    <t>48.0600816</t>
  </si>
  <si>
    <t>5.0549192</t>
  </si>
  <si>
    <t>52469</t>
  </si>
  <si>
    <t>SEMOUTIERS-MONTSAON</t>
  </si>
  <si>
    <t>0520624W</t>
  </si>
  <si>
    <t>0325322525</t>
  </si>
  <si>
    <t>ce.0520624w@ac-reims.fr</t>
  </si>
  <si>
    <t>853581.1</t>
  </si>
  <si>
    <t>6780357.7</t>
  </si>
  <si>
    <t>48.1055292</t>
  </si>
  <si>
    <t>5.0636352</t>
  </si>
  <si>
    <t>52535</t>
  </si>
  <si>
    <t>VILLIERS-LE-SEC</t>
  </si>
  <si>
    <t>0520631D</t>
  </si>
  <si>
    <t>ECOLE PRIMAIRE PUBLIQUE JEAN MACE-ARAGO</t>
  </si>
  <si>
    <t>0325050656</t>
  </si>
  <si>
    <t>ce.0520631d@ac-reims.fr</t>
  </si>
  <si>
    <t>843668.4</t>
  </si>
  <si>
    <t>6839442.6</t>
  </si>
  <si>
    <t>48.6391969</t>
  </si>
  <si>
    <t>4.9500988</t>
  </si>
  <si>
    <t>0520638L</t>
  </si>
  <si>
    <t>0325553564</t>
  </si>
  <si>
    <t>ce.0520638l@ac-reims.fr</t>
  </si>
  <si>
    <t>824889.2</t>
  </si>
  <si>
    <t>6818482.8</t>
  </si>
  <si>
    <t>48.4545938</t>
  </si>
  <si>
    <t>4.6891959</t>
  </si>
  <si>
    <t>52293</t>
  </si>
  <si>
    <t>LONGEVILLE-SUR-LA-LAINES</t>
  </si>
  <si>
    <t>0520654D</t>
  </si>
  <si>
    <t>0325046829</t>
  </si>
  <si>
    <t>ce.0520654d@ac-reims.fr</t>
  </si>
  <si>
    <t>855122.1</t>
  </si>
  <si>
    <t>6827168.1</t>
  </si>
  <si>
    <t>48.5261775</t>
  </si>
  <si>
    <t>5.1010638</t>
  </si>
  <si>
    <t>52414</t>
  </si>
  <si>
    <t>RACHECOURT-SUR-MARNE</t>
  </si>
  <si>
    <t>0520710P</t>
  </si>
  <si>
    <t>0325906043</t>
  </si>
  <si>
    <t>ce.0520710p@ac-reims.fr</t>
  </si>
  <si>
    <t>895853.4</t>
  </si>
  <si>
    <t>6758335.2</t>
  </si>
  <si>
    <t>47.8961486</t>
  </si>
  <si>
    <t>5.6214448</t>
  </si>
  <si>
    <t>52504</t>
  </si>
  <si>
    <t>TERRE-NATALE</t>
  </si>
  <si>
    <t>0520711R</t>
  </si>
  <si>
    <t>ECOLE PRIMAIRE PUBLIQUE DE LA POMMERAIE</t>
  </si>
  <si>
    <t>0325320138</t>
  </si>
  <si>
    <t>ce.0520711r@ac-reims.fr</t>
  </si>
  <si>
    <t>868018.6</t>
  </si>
  <si>
    <t>6773688.3</t>
  </si>
  <si>
    <t>48.0419835</t>
  </si>
  <si>
    <t>5.2549691</t>
  </si>
  <si>
    <t>52401</t>
  </si>
  <si>
    <t>POULANGY</t>
  </si>
  <si>
    <t>0520714U</t>
  </si>
  <si>
    <t>ECOLE PRIMAIRE PUBLIQUE JEAN DUVET</t>
  </si>
  <si>
    <t>0325871103</t>
  </si>
  <si>
    <t>ce.0520714u@ac-reims.fr</t>
  </si>
  <si>
    <t>874607.1</t>
  </si>
  <si>
    <t>6754063.2</t>
  </si>
  <si>
    <t>47.8637213</t>
  </si>
  <si>
    <t>5.3355541</t>
  </si>
  <si>
    <t>0520715V</t>
  </si>
  <si>
    <t>0325559975</t>
  </si>
  <si>
    <t>ce.0520715v@ac-reims.fr</t>
  </si>
  <si>
    <t>842403.8</t>
  </si>
  <si>
    <t>6810319.8</t>
  </si>
  <si>
    <t>48.3775704</t>
  </si>
  <si>
    <t>4.9233139</t>
  </si>
  <si>
    <t>52178</t>
  </si>
  <si>
    <t>DOULEVANT-LE-CHATEAU</t>
  </si>
  <si>
    <t>0520716W</t>
  </si>
  <si>
    <t>0325948106</t>
  </si>
  <si>
    <t>ce.0520716w@ac-reims.fr</t>
  </si>
  <si>
    <t>857890.1</t>
  </si>
  <si>
    <t>48.4900595</t>
  </si>
  <si>
    <t>5.1370924</t>
  </si>
  <si>
    <t>52156</t>
  </si>
  <si>
    <t>CUREL</t>
  </si>
  <si>
    <t>0520717X</t>
  </si>
  <si>
    <t>ECOLE PRIMAIRE PUBLIQUE LA FAYETTE</t>
  </si>
  <si>
    <t>0325032625</t>
  </si>
  <si>
    <t>ce.0520717x@ac-reims.fr</t>
  </si>
  <si>
    <t>859960.5</t>
  </si>
  <si>
    <t>6779582.2</t>
  </si>
  <si>
    <t>48.0970222</t>
  </si>
  <si>
    <t>5.1490287</t>
  </si>
  <si>
    <t>0520720A</t>
  </si>
  <si>
    <t>0325042496</t>
  </si>
  <si>
    <t>ce.0520720a@ac-reims.fr</t>
  </si>
  <si>
    <t>830421.2</t>
  </si>
  <si>
    <t>6820674.3</t>
  </si>
  <si>
    <t>48.4732158</t>
  </si>
  <si>
    <t>4.7646573</t>
  </si>
  <si>
    <t>52088</t>
  </si>
  <si>
    <t>CEFFONDS</t>
  </si>
  <si>
    <t>0520725F</t>
  </si>
  <si>
    <t>ECOLE PRIMAIRE PUBLIQUE PIERRES PERCÉES</t>
  </si>
  <si>
    <t>0325033512</t>
  </si>
  <si>
    <t>ce.0520725f@ac-reims.fr</t>
  </si>
  <si>
    <t>859664.6</t>
  </si>
  <si>
    <t>6778636.5</t>
  </si>
  <si>
    <t>48.0885878</t>
  </si>
  <si>
    <t>5.1447104</t>
  </si>
  <si>
    <t>0520775K</t>
  </si>
  <si>
    <t>ECOLE PRIMAIRE PUBLIQUE BOIN</t>
  </si>
  <si>
    <t>0325011624</t>
  </si>
  <si>
    <t>ce.0520775k@ac-reims.fr</t>
  </si>
  <si>
    <t>892098.4</t>
  </si>
  <si>
    <t>6792063.5</t>
  </si>
  <si>
    <t>48.2006125</t>
  </si>
  <si>
    <t>5.5860006</t>
  </si>
  <si>
    <t>52064</t>
  </si>
  <si>
    <t>0520806U</t>
  </si>
  <si>
    <t>0325883462</t>
  </si>
  <si>
    <t>ce.0520806u@ac-reims.fr</t>
  </si>
  <si>
    <t>871516.7</t>
  </si>
  <si>
    <t>47.6574511</t>
  </si>
  <si>
    <t>5.2853316</t>
  </si>
  <si>
    <t>52509</t>
  </si>
  <si>
    <t>VAUX-SOUS-AUBIGNY</t>
  </si>
  <si>
    <t>0520817F</t>
  </si>
  <si>
    <t>ECOLE PRIMAIRE PUBLIQUE PILLON</t>
  </si>
  <si>
    <t>0325033058</t>
  </si>
  <si>
    <t>ce.0520817f@ac-reims.fr</t>
  </si>
  <si>
    <t>859255.8</t>
  </si>
  <si>
    <t>6778552.8</t>
  </si>
  <si>
    <t>48.0879346</t>
  </si>
  <si>
    <t>5.1391913</t>
  </si>
  <si>
    <t>0520855X</t>
  </si>
  <si>
    <t>ECOLE PRIMAIRE PUBLIQUE LANGRES MARNE</t>
  </si>
  <si>
    <t>0325870512</t>
  </si>
  <si>
    <t>ce.0520855x@ac-reims.fr</t>
  </si>
  <si>
    <t>874983.5</t>
  </si>
  <si>
    <t>6755569.6</t>
  </si>
  <si>
    <t>47.8771724</t>
  </si>
  <si>
    <t>5.3411831</t>
  </si>
  <si>
    <t>0520858A</t>
  </si>
  <si>
    <t>ECOLE PRIMAIRE PUBLIQUE PIERRE NIEDERBERGER</t>
  </si>
  <si>
    <t>0325550755</t>
  </si>
  <si>
    <t>ce.0520858a@ac-reims.fr</t>
  </si>
  <si>
    <t>840952.2</t>
  </si>
  <si>
    <t>6829646.8</t>
  </si>
  <si>
    <t>48.5517049</t>
  </si>
  <si>
    <t>4.910029</t>
  </si>
  <si>
    <t>52294</t>
  </si>
  <si>
    <t>LOUVEMONT</t>
  </si>
  <si>
    <t>0520861D</t>
  </si>
  <si>
    <t>0325556300</t>
  </si>
  <si>
    <t>ce.0520861d@ac-reims.fr</t>
  </si>
  <si>
    <t>836182.3</t>
  </si>
  <si>
    <t>48.4112668</t>
  </si>
  <si>
    <t>4.8404495</t>
  </si>
  <si>
    <t>52479</t>
  </si>
  <si>
    <t>SOMMEVOIRE</t>
  </si>
  <si>
    <t>0520864G</t>
  </si>
  <si>
    <t>ECOLE PRIMAIRE PUBLIQUE LES HIRONDELLES</t>
  </si>
  <si>
    <t>0325050492</t>
  </si>
  <si>
    <t>ce.0520864g@ac-reims.fr</t>
  </si>
  <si>
    <t>840549.6</t>
  </si>
  <si>
    <t>6836808.3</t>
  </si>
  <si>
    <t>48.6161936</t>
  </si>
  <si>
    <t>4.9069187</t>
  </si>
  <si>
    <t>52500</t>
  </si>
  <si>
    <t>VALCOURT</t>
  </si>
  <si>
    <t>0520909F</t>
  </si>
  <si>
    <t>0325013526</t>
  </si>
  <si>
    <t>0325013033</t>
  </si>
  <si>
    <t>ce.0520909f@ac-reims.fr</t>
  </si>
  <si>
    <t>867240.3</t>
  </si>
  <si>
    <t>6802825.1</t>
  </si>
  <si>
    <t>48.3042516</t>
  </si>
  <si>
    <t>5.2556971</t>
  </si>
  <si>
    <t>52044</t>
  </si>
  <si>
    <t>ROCHES-BETTAINCOURT</t>
  </si>
  <si>
    <t>0520932F</t>
  </si>
  <si>
    <t>ECOLE PRIMAIRE PUBLIQUE PEGUY</t>
  </si>
  <si>
    <t>0325944290</t>
  </si>
  <si>
    <t>ce.0520932f@ac-reims.fr</t>
  </si>
  <si>
    <t>843702.9</t>
  </si>
  <si>
    <t>6838563.9</t>
  </si>
  <si>
    <t>48.6312878</t>
  </si>
  <si>
    <t>4.9502723</t>
  </si>
  <si>
    <t>0520958J</t>
  </si>
  <si>
    <t>0325842448</t>
  </si>
  <si>
    <t>ce.0520958j@ac-reims.fr</t>
  </si>
  <si>
    <t>854209.6</t>
  </si>
  <si>
    <t>6745001.6</t>
  </si>
  <si>
    <t>47.7873064</t>
  </si>
  <si>
    <t>5.0596872</t>
  </si>
  <si>
    <t>52023</t>
  </si>
  <si>
    <t>AUBERIVE</t>
  </si>
  <si>
    <t>0520969W</t>
  </si>
  <si>
    <t>0325027377</t>
  </si>
  <si>
    <t>ce.0520969w@ac-reims.fr</t>
  </si>
  <si>
    <t>832710.7</t>
  </si>
  <si>
    <t>6778947.7</t>
  </si>
  <si>
    <t>48.0974188</t>
  </si>
  <si>
    <t>4.7828793</t>
  </si>
  <si>
    <t>52258</t>
  </si>
  <si>
    <t>LAFERTE-SUR-AUBE</t>
  </si>
  <si>
    <t>0520980H</t>
  </si>
  <si>
    <t>ECOLE PRIMAIRE PUBLIQUE YVON REGIN</t>
  </si>
  <si>
    <t>0325558401</t>
  </si>
  <si>
    <t>ce.0520980h@ac-reims.fr</t>
  </si>
  <si>
    <t>850643.9</t>
  </si>
  <si>
    <t>48.6051883</t>
  </si>
  <si>
    <t>5.0434739</t>
  </si>
  <si>
    <t>52099</t>
  </si>
  <si>
    <t>CHAMOUILLEY</t>
  </si>
  <si>
    <t>0520995Z</t>
  </si>
  <si>
    <t>ECOLE PRIMAIRE PUBLIQUE HENRI HENRIOT</t>
  </si>
  <si>
    <t>0325011278</t>
  </si>
  <si>
    <t>ce.0520995z@ac-reims.fr</t>
  </si>
  <si>
    <t>889236.3</t>
  </si>
  <si>
    <t>6787328.7</t>
  </si>
  <si>
    <t>48.1588677</t>
  </si>
  <si>
    <t>5.5454444</t>
  </si>
  <si>
    <t>52243</t>
  </si>
  <si>
    <t>HUILLIECOURT</t>
  </si>
  <si>
    <t>0521000E</t>
  </si>
  <si>
    <t>0325310573</t>
  </si>
  <si>
    <t>ce.0521000e@ac-reims.fr</t>
  </si>
  <si>
    <t>838920.4</t>
  </si>
  <si>
    <t>6783024.9</t>
  </si>
  <si>
    <t>48.1328059</t>
  </si>
  <si>
    <t>4.8675674</t>
  </si>
  <si>
    <t>52308</t>
  </si>
  <si>
    <t>MARANVILLE</t>
  </si>
  <si>
    <t>0521001F</t>
  </si>
  <si>
    <t>0325076890</t>
  </si>
  <si>
    <t>ce.0521001f@ac-reims.fr</t>
  </si>
  <si>
    <t>831929.5</t>
  </si>
  <si>
    <t>48.5079476</t>
  </si>
  <si>
    <t>4.7862505</t>
  </si>
  <si>
    <t>52391</t>
  </si>
  <si>
    <t>PLANRUPT</t>
  </si>
  <si>
    <t>0521005K</t>
  </si>
  <si>
    <t>ECOLE PRIMAIRE PUBLIQUE PIERRE FORTAIN</t>
  </si>
  <si>
    <t>0325946095</t>
  </si>
  <si>
    <t>ce.0521005k@ac-reims.fr</t>
  </si>
  <si>
    <t>864185.1</t>
  </si>
  <si>
    <t>6804424.1</t>
  </si>
  <si>
    <t>48.3194104</t>
  </si>
  <si>
    <t>5.2151159</t>
  </si>
  <si>
    <t>52177</t>
  </si>
  <si>
    <t>0521012T</t>
  </si>
  <si>
    <t>0325943708</t>
  </si>
  <si>
    <t>ce.0521012t@ac-reims.fr</t>
  </si>
  <si>
    <t>860658.6</t>
  </si>
  <si>
    <t>6819332.6</t>
  </si>
  <si>
    <t>48.4543674</t>
  </si>
  <si>
    <t>5.1730962</t>
  </si>
  <si>
    <t>52490</t>
  </si>
  <si>
    <t>THONNANCE-LES-JOINVILLE</t>
  </si>
  <si>
    <t>0521013U</t>
  </si>
  <si>
    <t>0325553819</t>
  </si>
  <si>
    <t>ce.0521013u@ac-reims.fr</t>
  </si>
  <si>
    <t>845105.8</t>
  </si>
  <si>
    <t>6823143.6</t>
  </si>
  <si>
    <t>48.4923048</t>
  </si>
  <si>
    <t>4.9640996</t>
  </si>
  <si>
    <t>52079</t>
  </si>
  <si>
    <t>BROUSSEVAL</t>
  </si>
  <si>
    <t>0521014V</t>
  </si>
  <si>
    <t>ECOLE PRIMAIRE PUBLIQUE CULMONT/TORCENAY</t>
  </si>
  <si>
    <t>0325889023</t>
  </si>
  <si>
    <t>ce.0521014v@ac-reims.fr</t>
  </si>
  <si>
    <t>884456.2</t>
  </si>
  <si>
    <t>6748888.7</t>
  </si>
  <si>
    <t>47.8144782</t>
  </si>
  <si>
    <t>5.4650528</t>
  </si>
  <si>
    <t>52492</t>
  </si>
  <si>
    <t>TORCENAY</t>
  </si>
  <si>
    <t>0521020B</t>
  </si>
  <si>
    <t>0325943495</t>
  </si>
  <si>
    <t>ce.0521020b@ac-reims.fr</t>
  </si>
  <si>
    <t>858393.7</t>
  </si>
  <si>
    <t>6819658.4</t>
  </si>
  <si>
    <t>48.457854</t>
  </si>
  <si>
    <t>5.1425954</t>
  </si>
  <si>
    <t>52512</t>
  </si>
  <si>
    <t>VECQUEVILLE</t>
  </si>
  <si>
    <t>0521030M</t>
  </si>
  <si>
    <t>ECOLE PRIMAIRE PUBLIQUE BUSSIERES-LES-BELMONT</t>
  </si>
  <si>
    <t>0325886236</t>
  </si>
  <si>
    <t>ce.0521030m@ac-reims.fr</t>
  </si>
  <si>
    <t>891082.4</t>
  </si>
  <si>
    <t>6741462.1</t>
  </si>
  <si>
    <t>47.7457767</t>
  </si>
  <si>
    <t>5.5503396</t>
  </si>
  <si>
    <t>0521031N</t>
  </si>
  <si>
    <t>0325565021</t>
  </si>
  <si>
    <t>ce.0521031n@ac-reims.fr</t>
  </si>
  <si>
    <t>846391.2</t>
  </si>
  <si>
    <t>6837704.3</t>
  </si>
  <si>
    <t>48.6229554</t>
  </si>
  <si>
    <t>4.9864481</t>
  </si>
  <si>
    <t>0521035T</t>
  </si>
  <si>
    <t>0325019428</t>
  </si>
  <si>
    <t>ce.0521035t@ac-reims.fr</t>
  </si>
  <si>
    <t>873028.9</t>
  </si>
  <si>
    <t>6797354.6</t>
  </si>
  <si>
    <t>48.2535394</t>
  </si>
  <si>
    <t>5.3315496</t>
  </si>
  <si>
    <t>52423</t>
  </si>
  <si>
    <t>RIMAUCOURT</t>
  </si>
  <si>
    <t>0521039X</t>
  </si>
  <si>
    <t>0325044313</t>
  </si>
  <si>
    <t>ce.0521039x@ac-reims.fr</t>
  </si>
  <si>
    <t>857497.1</t>
  </si>
  <si>
    <t>6827475.6</t>
  </si>
  <si>
    <t>48.5283699</t>
  </si>
  <si>
    <t>5.1333292</t>
  </si>
  <si>
    <t>52123</t>
  </si>
  <si>
    <t>0521072H</t>
  </si>
  <si>
    <t>ECOLE PRIMAIRE PUBLIQUE DU VAL MOIRON</t>
  </si>
  <si>
    <t>0325319043</t>
  </si>
  <si>
    <t>ce.0521072h@ac-reims.fr</t>
  </si>
  <si>
    <t>870797.9</t>
  </si>
  <si>
    <t>6778720.7</t>
  </si>
  <si>
    <t>48.0865296</t>
  </si>
  <si>
    <t>5.2942109</t>
  </si>
  <si>
    <t>52050</t>
  </si>
  <si>
    <t>BIESLES</t>
  </si>
  <si>
    <t>0521073J</t>
  </si>
  <si>
    <t>0325945481</t>
  </si>
  <si>
    <t>ce.0521073j@ac-reims.fr</t>
  </si>
  <si>
    <t>864065.6</t>
  </si>
  <si>
    <t>6816025.2</t>
  </si>
  <si>
    <t>48.4237723</t>
  </si>
  <si>
    <t>5.2178996</t>
  </si>
  <si>
    <t>52398</t>
  </si>
  <si>
    <t>POISSONS</t>
  </si>
  <si>
    <t>0521074K</t>
  </si>
  <si>
    <t>0325013576</t>
  </si>
  <si>
    <t>ce.0521074k@ac-reims.fr</t>
  </si>
  <si>
    <t>870644.4</t>
  </si>
  <si>
    <t>6796260.1</t>
  </si>
  <si>
    <t>48.2443247</t>
  </si>
  <si>
    <t>5.2990077</t>
  </si>
  <si>
    <t>52008</t>
  </si>
  <si>
    <t>ANDELOT-BLANCHEVILLE</t>
  </si>
  <si>
    <t>0521077N</t>
  </si>
  <si>
    <t>ECOLE PRIMAIRE PUBLIQUE NOGENT-LE-BAS</t>
  </si>
  <si>
    <t>ce.0521077n@ac-reims.fr</t>
  </si>
  <si>
    <t>874096.2</t>
  </si>
  <si>
    <t>6771818.7</t>
  </si>
  <si>
    <t>48.0235766</t>
  </si>
  <si>
    <t>5.3357475</t>
  </si>
  <si>
    <t>0521079R</t>
  </si>
  <si>
    <t>ECOLE PRIMAIRE PUBLIQUE JEAN BAPTISTE BOLLEE</t>
  </si>
  <si>
    <t>0325313840</t>
  </si>
  <si>
    <t>ce.0521079r@ac-reims.fr</t>
  </si>
  <si>
    <t>893810.1</t>
  </si>
  <si>
    <t>6780423.1</t>
  </si>
  <si>
    <t>48.0954199</t>
  </si>
  <si>
    <t>5.6038611</t>
  </si>
  <si>
    <t>52074</t>
  </si>
  <si>
    <t>BREUVANNES-EN-BASSIGNY</t>
  </si>
  <si>
    <t>0521081T</t>
  </si>
  <si>
    <t>ECOLE PRIMAIRE PUBLIQUE RENARD</t>
  </si>
  <si>
    <t>0325313721</t>
  </si>
  <si>
    <t>ce.0521081t@ac-reims.fr</t>
  </si>
  <si>
    <t>886592.3</t>
  </si>
  <si>
    <t>6780387.5</t>
  </si>
  <si>
    <t>48.0972013</t>
  </si>
  <si>
    <t>5.5069404</t>
  </si>
  <si>
    <t>52132</t>
  </si>
  <si>
    <t>CLEFMONT</t>
  </si>
  <si>
    <t>0521083V</t>
  </si>
  <si>
    <t>0325318375</t>
  </si>
  <si>
    <t>ce.0521083v@ac-reims.fr</t>
  </si>
  <si>
    <t>882481.3</t>
  </si>
  <si>
    <t>6772954.1</t>
  </si>
  <si>
    <t>48.0315036</t>
  </si>
  <si>
    <t>5.4486473</t>
  </si>
  <si>
    <t>52248</t>
  </si>
  <si>
    <t>IS-EN-BASSIGNY</t>
  </si>
  <si>
    <t>0521085X</t>
  </si>
  <si>
    <t>0325319112</t>
  </si>
  <si>
    <t>ce.0521085x@ac-reims.fr</t>
  </si>
  <si>
    <t>873848.5</t>
  </si>
  <si>
    <t>6776006.1</t>
  </si>
  <si>
    <t>48.0613078</t>
  </si>
  <si>
    <t>5.3340864</t>
  </si>
  <si>
    <t>52305</t>
  </si>
  <si>
    <t>MANDRES-LA-COTE</t>
  </si>
  <si>
    <t>0521086Y</t>
  </si>
  <si>
    <t>0325906809</t>
  </si>
  <si>
    <t>ce.0521086y@ac-reims.fr</t>
  </si>
  <si>
    <t>882373.9</t>
  </si>
  <si>
    <t>47.9176118</t>
  </si>
  <si>
    <t>5.441953</t>
  </si>
  <si>
    <t>52348</t>
  </si>
  <si>
    <t>NEUILLY-L'EVEQUE</t>
  </si>
  <si>
    <t>0521087Z</t>
  </si>
  <si>
    <t>0325847081</t>
  </si>
  <si>
    <t>ce.0521087z@ac-reims.fr</t>
  </si>
  <si>
    <t>870271.5</t>
  </si>
  <si>
    <t>6763965.9</t>
  </si>
  <si>
    <t>47.9539442</t>
  </si>
  <si>
    <t>5.2814195</t>
  </si>
  <si>
    <t>52432</t>
  </si>
  <si>
    <t>ROLAMPONT</t>
  </si>
  <si>
    <t>0521089B</t>
  </si>
  <si>
    <t>0325553281</t>
  </si>
  <si>
    <t>ce.0521089b@ac-reims.fr</t>
  </si>
  <si>
    <t>843710.6</t>
  </si>
  <si>
    <t>6823697.4</t>
  </si>
  <si>
    <t>48.4975959</t>
  </si>
  <si>
    <t>4.945407</t>
  </si>
  <si>
    <t>52550</t>
  </si>
  <si>
    <t>E.E.PU.</t>
  </si>
  <si>
    <t>0520591K</t>
  </si>
  <si>
    <t>ECOLE ELEMENTAIRE APPLICATION RENE CASSIN</t>
  </si>
  <si>
    <t>0325033183</t>
  </si>
  <si>
    <t>ce.0520591k@ac-reims.fr</t>
  </si>
  <si>
    <t>859048.5</t>
  </si>
  <si>
    <t>6779956.3</t>
  </si>
  <si>
    <t>48.10061</t>
  </si>
  <si>
    <t>5.1369182</t>
  </si>
  <si>
    <t>E.P.PU.</t>
  </si>
  <si>
    <t>0521084W</t>
  </si>
  <si>
    <t>ECOLE PRIMAIRE PUBLIQUE LES OUCHES</t>
  </si>
  <si>
    <t>0325870467</t>
  </si>
  <si>
    <t>ce.0521084w@ac-reims.fr</t>
  </si>
  <si>
    <t>874297.7</t>
  </si>
  <si>
    <t>6753024.6</t>
  </si>
  <si>
    <t>47.8544604</t>
  </si>
  <si>
    <t>5.331008</t>
  </si>
  <si>
    <t>COLLEGE LOUIS BRUNTZ</t>
  </si>
  <si>
    <t>0325011604</t>
  </si>
  <si>
    <t>0325020555</t>
  </si>
  <si>
    <t>ce.0520004X@ac-reims.fr</t>
  </si>
  <si>
    <t>892267.8</t>
  </si>
  <si>
    <t>6792158.9</t>
  </si>
  <si>
    <t>48.2014205</t>
  </si>
  <si>
    <t>5.5883215</t>
  </si>
  <si>
    <t>COLLEGE AMIRAL DENIS DECRES</t>
  </si>
  <si>
    <t>0325329326</t>
  </si>
  <si>
    <t>0325012975</t>
  </si>
  <si>
    <t>ce.0520006Z@ac-reims.fr</t>
  </si>
  <si>
    <t>842760.4</t>
  </si>
  <si>
    <t>6771378.4</t>
  </si>
  <si>
    <t>48.0272056</t>
  </si>
  <si>
    <t>4.915373</t>
  </si>
  <si>
    <t>COLLEGE JOUFFROY D'ABBANS</t>
  </si>
  <si>
    <t>0325946209</t>
  </si>
  <si>
    <t>0325944368</t>
  </si>
  <si>
    <t>ce.0520014H@ac-reims.fr</t>
  </si>
  <si>
    <t>863821.8</t>
  </si>
  <si>
    <t>6804613.2</t>
  </si>
  <si>
    <t>48.3212027</t>
  </si>
  <si>
    <t>5.2102884</t>
  </si>
  <si>
    <t>COLLEGE DES TROIS PROVINCES</t>
  </si>
  <si>
    <t>0325886598</t>
  </si>
  <si>
    <t>0325906838</t>
  </si>
  <si>
    <t>ce.0520017L@ac-reims.fr</t>
  </si>
  <si>
    <t>895145.4</t>
  </si>
  <si>
    <t>6745522.2</t>
  </si>
  <si>
    <t>47.7811058</t>
  </si>
  <si>
    <t>5.6063167</t>
  </si>
  <si>
    <t>COLLEGE MARIE CALVES</t>
  </si>
  <si>
    <t>0325023283</t>
  </si>
  <si>
    <t>0325312628</t>
  </si>
  <si>
    <t>ce.0520018M@ac-reims.fr</t>
  </si>
  <si>
    <t>859117.4</t>
  </si>
  <si>
    <t>6801810.6</t>
  </si>
  <si>
    <t>48.2971641</t>
  </si>
  <si>
    <t>5.1458209</t>
  </si>
  <si>
    <t>COLLEGE JEAN RENOIR</t>
  </si>
  <si>
    <t>0325042124</t>
  </si>
  <si>
    <t>0325041417</t>
  </si>
  <si>
    <t>ce.0520022S@ac-reims.fr</t>
  </si>
  <si>
    <t>830630.1</t>
  </si>
  <si>
    <t>6821496.2</t>
  </si>
  <si>
    <t>48.4805658</t>
  </si>
  <si>
    <t>4.7677317</t>
  </si>
  <si>
    <t>COLLEGE CAMILLE FLAMMARION</t>
  </si>
  <si>
    <t>0325903038</t>
  </si>
  <si>
    <t>0325842974</t>
  </si>
  <si>
    <t>ce.0520023T@ac-reims.fr</t>
  </si>
  <si>
    <t>885570.1</t>
  </si>
  <si>
    <t>6769492.1</t>
  </si>
  <si>
    <t>47.9994954</t>
  </si>
  <si>
    <t>5.4886039</t>
  </si>
  <si>
    <t>COLLEGE FRANCOISE DOLTO</t>
  </si>
  <si>
    <t>0325318498</t>
  </si>
  <si>
    <t>0325031524</t>
  </si>
  <si>
    <t>ce.0520025V@ac-reims.fr</t>
  </si>
  <si>
    <t>874980.1</t>
  </si>
  <si>
    <t>48.0286954</t>
  </si>
  <si>
    <t>5.3478367</t>
  </si>
  <si>
    <t>COLLEGE LES VIGNES DU CREY</t>
  </si>
  <si>
    <t>0325883311</t>
  </si>
  <si>
    <t>0325906052</t>
  </si>
  <si>
    <t>ce.0520026W@ac-reims.fr</t>
  </si>
  <si>
    <t>871697.3</t>
  </si>
  <si>
    <t>6733413.9</t>
  </si>
  <si>
    <t>47.6787172</t>
  </si>
  <si>
    <t>5.2886512</t>
  </si>
  <si>
    <t>COLLEGE LOUISE MICHEL</t>
  </si>
  <si>
    <t>0325350405</t>
  </si>
  <si>
    <t>0325350409</t>
  </si>
  <si>
    <t>ce.0520039K@ac-reims.fr</t>
  </si>
  <si>
    <t>48.1042562</t>
  </si>
  <si>
    <t>5.1481333</t>
  </si>
  <si>
    <t>COLLEGE LES FRANCHISES</t>
  </si>
  <si>
    <t>0325870083</t>
  </si>
  <si>
    <t>0325880857</t>
  </si>
  <si>
    <t>ce.0520040L@ac-reims.fr</t>
  </si>
  <si>
    <t>874717.5</t>
  </si>
  <si>
    <t>6754948.1</t>
  </si>
  <si>
    <t>47.8716524</t>
  </si>
  <si>
    <t>5.3373802</t>
  </si>
  <si>
    <t>COLLEGE ANNE FRANK</t>
  </si>
  <si>
    <t>0325051310</t>
  </si>
  <si>
    <t>0325051610</t>
  </si>
  <si>
    <t>ce.0520049W@ac-reims.fr</t>
  </si>
  <si>
    <t>845116.8</t>
  </si>
  <si>
    <t>48.6464035</t>
  </si>
  <si>
    <t>4.9700342</t>
  </si>
  <si>
    <t>COLLEGE LUIS ORTIZ</t>
  </si>
  <si>
    <t>0325043260</t>
  </si>
  <si>
    <t>0325555335</t>
  </si>
  <si>
    <t>ce.0520050X@ac-reims.fr</t>
  </si>
  <si>
    <t>844893.5</t>
  </si>
  <si>
    <t>6839415.9</t>
  </si>
  <si>
    <t>48.6386835</t>
  </si>
  <si>
    <t>4.9667119</t>
  </si>
  <si>
    <t>COLLEGE LA NOUE</t>
  </si>
  <si>
    <t>0325053407</t>
  </si>
  <si>
    <t>0325058929</t>
  </si>
  <si>
    <t>ce.0520051Y@ac-reims.fr</t>
  </si>
  <si>
    <t>842298.5</t>
  </si>
  <si>
    <t>6839357.5</t>
  </si>
  <si>
    <t>48.6387345</t>
  </si>
  <si>
    <t>4.9314835</t>
  </si>
  <si>
    <t>COLLEGE DIDEROT</t>
  </si>
  <si>
    <t>0325875595</t>
  </si>
  <si>
    <t>0325847077</t>
  </si>
  <si>
    <t>ce.0520052Z@ac-reims.fr</t>
  </si>
  <si>
    <t>874493.5</t>
  </si>
  <si>
    <t>6753881.3</t>
  </si>
  <si>
    <t>47.8621152</t>
  </si>
  <si>
    <t>5.3339636</t>
  </si>
  <si>
    <t>COLLEGE MONTMORENCY</t>
  </si>
  <si>
    <t>0325900183</t>
  </si>
  <si>
    <t>0325842618</t>
  </si>
  <si>
    <t>ce.0520706K@ac-reims.fr</t>
  </si>
  <si>
    <t>904638.2</t>
  </si>
  <si>
    <t>6765337.9</t>
  </si>
  <si>
    <t>47.9564486</t>
  </si>
  <si>
    <t>5.7421883</t>
  </si>
  <si>
    <t>COLLEGE PAUL CLAUDEL</t>
  </si>
  <si>
    <t>0325553329</t>
  </si>
  <si>
    <t>0325557879</t>
  </si>
  <si>
    <t>ce.0520708M@ac-reims.fr</t>
  </si>
  <si>
    <t>843380.1</t>
  </si>
  <si>
    <t>6824465.3</t>
  </si>
  <si>
    <t>48.5045749</t>
  </si>
  <si>
    <t>4.9411903</t>
  </si>
  <si>
    <t>COLLEGE CAMILLE SAINT-SAENS</t>
  </si>
  <si>
    <t>0325325244</t>
  </si>
  <si>
    <t>0325037467</t>
  </si>
  <si>
    <t>ce.0520733P@ac-reims.fr</t>
  </si>
  <si>
    <t>859310.6</t>
  </si>
  <si>
    <t>6781282.9</t>
  </si>
  <si>
    <t>48.1124791</t>
  </si>
  <si>
    <t>5.1409211</t>
  </si>
  <si>
    <t>COLLEGE LA ROCHOTTE</t>
  </si>
  <si>
    <t>0325032862</t>
  </si>
  <si>
    <t>0325324972</t>
  </si>
  <si>
    <t>ce.0520737U@ac-reims.fr</t>
  </si>
  <si>
    <t>858933.1</t>
  </si>
  <si>
    <t>6778819.3</t>
  </si>
  <si>
    <t>48.0904105</t>
  </si>
  <si>
    <t>5.1349556</t>
  </si>
  <si>
    <t>COLLEGE HENRI VINCENOT</t>
  </si>
  <si>
    <t>0325885142</t>
  </si>
  <si>
    <t>0325887774</t>
  </si>
  <si>
    <t>ce.0520794F@ac-reims.fr</t>
  </si>
  <si>
    <t>47.8075775</t>
  </si>
  <si>
    <t>5.4330251</t>
  </si>
  <si>
    <t>COLLEGE COLOMBEY LES DEUX ÉGLISES</t>
  </si>
  <si>
    <t>0325015265</t>
  </si>
  <si>
    <t>0325017999</t>
  </si>
  <si>
    <t>ce.0520814C@ac-reims.fr</t>
  </si>
  <si>
    <t>COLLEGE CRESSOT</t>
  </si>
  <si>
    <t>0325940411</t>
  </si>
  <si>
    <t>0325040518</t>
  </si>
  <si>
    <t>ce.0520822L@ac-reims.fr</t>
  </si>
  <si>
    <t>859134.4</t>
  </si>
  <si>
    <t>6817893.1</t>
  </si>
  <si>
    <t>48.4417976</t>
  </si>
  <si>
    <t>5.1519593</t>
  </si>
  <si>
    <t>COLLEGE RENE ROLLIN</t>
  </si>
  <si>
    <t>0325044105</t>
  </si>
  <si>
    <t>0325042099</t>
  </si>
  <si>
    <t>ce.0520842H@ac-reims.fr</t>
  </si>
  <si>
    <t>856148.8</t>
  </si>
  <si>
    <t>6827051.1</t>
  </si>
  <si>
    <t>48.5248788</t>
  </si>
  <si>
    <t>5.114921</t>
  </si>
  <si>
    <t>0520709N</t>
  </si>
  <si>
    <t>ETAB.REGIONAL ENSEIGNT ADAPTE PRE AUX SAULES</t>
  </si>
  <si>
    <t>0325553064</t>
  </si>
  <si>
    <t>0325947087</t>
  </si>
  <si>
    <t>ce.0520709N@ac-reims.fr</t>
  </si>
  <si>
    <t>843436.5</t>
  </si>
  <si>
    <t>6824281.5</t>
  </si>
  <si>
    <t>48.5029095</t>
  </si>
  <si>
    <t>4.9418924</t>
  </si>
  <si>
    <t>0520047U</t>
  </si>
  <si>
    <t>CIRCONSCRIPTION 1ER DEGRE IEN CHAUMONT ADJOINT DSDEN ET ASH</t>
  </si>
  <si>
    <t>LYCEE GENERAL ET TECHNOLOGIQUE PHILIPPE LEBON</t>
  </si>
  <si>
    <t>0325941374</t>
  </si>
  <si>
    <t>0325948320</t>
  </si>
  <si>
    <t>ce.0520019N@ac-reims.fr</t>
  </si>
  <si>
    <t>858196.6</t>
  </si>
  <si>
    <t>6818089.2</t>
  </si>
  <si>
    <t>48.4437904</t>
  </si>
  <si>
    <t>5.1393556</t>
  </si>
  <si>
    <t>LYCEE GENERAL ET TECHNOLOGIQUE ST EXUPERY</t>
  </si>
  <si>
    <t>0325057133</t>
  </si>
  <si>
    <t>0325561534</t>
  </si>
  <si>
    <t>ce.0520027X@ac-reims.fr</t>
  </si>
  <si>
    <t>6839942.2</t>
  </si>
  <si>
    <t>48.6434668</t>
  </si>
  <si>
    <t>4.9638164</t>
  </si>
  <si>
    <t>05203</t>
  </si>
  <si>
    <t>LYCEE ST EXUPERY SAINT-DIZIER</t>
  </si>
  <si>
    <t>LYCEE GENERAL ET TECHNOLOGIQUE BLAISE PASCAL</t>
  </si>
  <si>
    <t>0325065050</t>
  </si>
  <si>
    <t>0325065051</t>
  </si>
  <si>
    <t>ce.0520028Y@ac-reims.fr</t>
  </si>
  <si>
    <t>845329.2</t>
  </si>
  <si>
    <t>6840253.1</t>
  </si>
  <si>
    <t>48.6461139</t>
  </si>
  <si>
    <t>4.9729073</t>
  </si>
  <si>
    <t>05202</t>
  </si>
  <si>
    <t>LYCEE BLAISE PASCAL SAINT-DIZIER</t>
  </si>
  <si>
    <t>LYCEE GENERAL ET TECHNOLOGIQUE EDME BOUCHARDON</t>
  </si>
  <si>
    <t>0325032342</t>
  </si>
  <si>
    <t>0325320327</t>
  </si>
  <si>
    <t>ce.0520844K@ac-reims.fr</t>
  </si>
  <si>
    <t>859833.8</t>
  </si>
  <si>
    <t>6780639.7</t>
  </si>
  <si>
    <t>48.1065656</t>
  </si>
  <si>
    <t>5.1477137</t>
  </si>
  <si>
    <t>05201</t>
  </si>
  <si>
    <t>LYCEE BOUCHARDON CHAUMONT</t>
  </si>
  <si>
    <t>LYCEE POLYVALENT DIDEROT</t>
  </si>
  <si>
    <t>0325870995</t>
  </si>
  <si>
    <t>0325871487</t>
  </si>
  <si>
    <t>ce.0520021R@ac-reims.fr</t>
  </si>
  <si>
    <t>873982.7</t>
  </si>
  <si>
    <t>6752490.6</t>
  </si>
  <si>
    <t>47.8497401</t>
  </si>
  <si>
    <t>5.3265873</t>
  </si>
  <si>
    <t>LPO LYCEE DES METIERS CHARLES DE GAULLE</t>
  </si>
  <si>
    <t>0325325455</t>
  </si>
  <si>
    <t>0325031133</t>
  </si>
  <si>
    <t>ce.0521032P@ac-reims.fr</t>
  </si>
  <si>
    <t>859880.3</t>
  </si>
  <si>
    <t>6776914.6</t>
  </si>
  <si>
    <t>48.073046</t>
  </si>
  <si>
    <t>5.1469776</t>
  </si>
  <si>
    <t>0520008B</t>
  </si>
  <si>
    <t>LYCEE PROFESSIONNEL EUGENE DECOMBLE</t>
  </si>
  <si>
    <t>0325030605</t>
  </si>
  <si>
    <t>0325326075</t>
  </si>
  <si>
    <t>ce.0520008B@ac-reims.fr</t>
  </si>
  <si>
    <t>6779010.5</t>
  </si>
  <si>
    <t>48.0919868</t>
  </si>
  <si>
    <t>5.1429321</t>
  </si>
  <si>
    <t>0520029Z</t>
  </si>
  <si>
    <t>LYCEE PROFESSIONNEL BLAISE PASCAL</t>
  </si>
  <si>
    <t>ce.0520029Z@ac-reims.fr</t>
  </si>
  <si>
    <t>0520795G</t>
  </si>
  <si>
    <t>LYCEE PROFESSIONNEL EDME BOUCHARDON</t>
  </si>
  <si>
    <t>ce.0520795G@ac-reims.fr</t>
  </si>
  <si>
    <t>859812.7</t>
  </si>
  <si>
    <t>6780577.2</t>
  </si>
  <si>
    <t>48.1060086</t>
  </si>
  <si>
    <t>5.1474075</t>
  </si>
  <si>
    <t>0520923W</t>
  </si>
  <si>
    <t>LYCEE PROFESSIONNEL ST EXUPERY</t>
  </si>
  <si>
    <t>0325051016</t>
  </si>
  <si>
    <t>ce.0520923W@ac-reims.fr</t>
  </si>
  <si>
    <t>0520032C</t>
  </si>
  <si>
    <t>LP LYCEE DES METIERS EMILE BAUDOT</t>
  </si>
  <si>
    <t>0325553389</t>
  </si>
  <si>
    <t>0325040551</t>
  </si>
  <si>
    <t>ce.0520032C@ac-reims.fr</t>
  </si>
  <si>
    <t>843385.1</t>
  </si>
  <si>
    <t>6824585.6</t>
  </si>
  <si>
    <t>48.5056557</t>
  </si>
  <si>
    <t>4.941298</t>
  </si>
  <si>
    <t>0521110Z</t>
  </si>
  <si>
    <t>0325011951</t>
  </si>
  <si>
    <t>0325011955</t>
  </si>
  <si>
    <t>christine.selski@haute-marne.fr</t>
  </si>
  <si>
    <t>859366.9</t>
  </si>
  <si>
    <t>6781481.5</t>
  </si>
  <si>
    <t>48.1142518</t>
  </si>
  <si>
    <t>5.1417497</t>
  </si>
  <si>
    <t>0520746D</t>
  </si>
  <si>
    <t>CTRE DEPARTEM.DOC.PEDAGOGIQUE DE LA HAUTE-MARNE</t>
  </si>
  <si>
    <t>0325031285</t>
  </si>
  <si>
    <t>0325037591</t>
  </si>
  <si>
    <t>cddp52@ac-reims.fr</t>
  </si>
  <si>
    <t>859540.7</t>
  </si>
  <si>
    <t>6781386.6</t>
  </si>
  <si>
    <t>48.1133557</t>
  </si>
  <si>
    <t>5.1440497</t>
  </si>
  <si>
    <t>0325051059</t>
  </si>
  <si>
    <t>0325057957</t>
  </si>
  <si>
    <t>ce.0520044r@ac-reims.fr</t>
  </si>
  <si>
    <t>843772.8</t>
  </si>
  <si>
    <t>6838470.8</t>
  </si>
  <si>
    <t>48.6304351</t>
  </si>
  <si>
    <t>4.9511894</t>
  </si>
  <si>
    <t>0325870229</t>
  </si>
  <si>
    <t>0325877989</t>
  </si>
  <si>
    <t>ce.0520046t@ac-reims.fr</t>
  </si>
  <si>
    <t>0325305112</t>
  </si>
  <si>
    <t>0325030892</t>
  </si>
  <si>
    <t>ce.0520047u@ac-reims.fr</t>
  </si>
  <si>
    <t>859517.1</t>
  </si>
  <si>
    <t>6781526.1</t>
  </si>
  <si>
    <t>48.1146163</t>
  </si>
  <si>
    <t>5.1437836</t>
  </si>
  <si>
    <t>0325305117</t>
  </si>
  <si>
    <t>ce.0520874t@ac-reims.fr</t>
  </si>
  <si>
    <t>0325941212</t>
  </si>
  <si>
    <t>ce.0521043b@ac-reims.fr</t>
  </si>
  <si>
    <t>859105.2</t>
  </si>
  <si>
    <t>6818233.5</t>
  </si>
  <si>
    <t>48.444866</t>
  </si>
  <si>
    <t>5.1516901</t>
  </si>
  <si>
    <t>CL.NAT</t>
  </si>
  <si>
    <t>ETABLISSEMENTS DIVERS (FOYERS, CENTRES)</t>
  </si>
  <si>
    <t>0520963P</t>
  </si>
  <si>
    <t>CTRE PERMANENT CLASSES NATURE CTRE CULTUREL HAUT-MARNAIS</t>
  </si>
  <si>
    <t>0325321387</t>
  </si>
  <si>
    <t>0325016449</t>
  </si>
  <si>
    <t>cchm.siege@cchm52.fr</t>
  </si>
  <si>
    <t>859140.7</t>
  </si>
  <si>
    <t>6781109.2</t>
  </si>
  <si>
    <t>48.1109581</t>
  </si>
  <si>
    <t>5.1385758</t>
  </si>
  <si>
    <t>0521104T</t>
  </si>
  <si>
    <t>GRETA DE LA HAUTE-MARNE LPO LYC METIERS CHARLES DE GAULLE</t>
  </si>
  <si>
    <t>0325328360</t>
  </si>
  <si>
    <t>0325030461</t>
  </si>
  <si>
    <t>0520793E</t>
  </si>
  <si>
    <t>SEGPA ANNEXEE AU CLG LES FRANCHISES</t>
  </si>
  <si>
    <t>875039.6</t>
  </si>
  <si>
    <t>6754792.1</t>
  </si>
  <si>
    <t>47.8701631</t>
  </si>
  <si>
    <t>5.3416249</t>
  </si>
  <si>
    <t>0520813B</t>
  </si>
  <si>
    <t>SEGPA ANNEXEE AU CLG LOUISE MICHEL</t>
  </si>
  <si>
    <t>859948.8</t>
  </si>
  <si>
    <t>6780399.7</t>
  </si>
  <si>
    <t>48.1043786</t>
  </si>
  <si>
    <t>5.1491705</t>
  </si>
  <si>
    <t>0520827S</t>
  </si>
  <si>
    <t>SEGPA ANNEXEE AU CLG CRESSOT</t>
  </si>
  <si>
    <t>859406.6</t>
  </si>
  <si>
    <t>48.4405428</t>
  </si>
  <si>
    <t>5.1555897</t>
  </si>
  <si>
    <t>0520828T</t>
  </si>
  <si>
    <t>SEGPA ANNEXEE AU CLG ANNE FRANK</t>
  </si>
  <si>
    <t>845041.2</t>
  </si>
  <si>
    <t>6840467.3</t>
  </si>
  <si>
    <t>48.6481047</t>
  </si>
  <si>
    <t>4.9690717</t>
  </si>
  <si>
    <t>0520879Y</t>
  </si>
  <si>
    <t>SEGPA ANNEXEE AU CLG FRANCOISE DOLTO</t>
  </si>
  <si>
    <t>874972.8</t>
  </si>
  <si>
    <t>6772451.1</t>
  </si>
  <si>
    <t>48.0290311</t>
  </si>
  <si>
    <t>5.3477536</t>
  </si>
  <si>
    <t>0521050J</t>
  </si>
  <si>
    <t>SECTION ENSEIGNT PROFESSIONNEL LPO CHARLES DE GAULLE</t>
  </si>
  <si>
    <t>859888.7</t>
  </si>
  <si>
    <t>6776883.9</t>
  </si>
  <si>
    <t>48.0727678</t>
  </si>
  <si>
    <t>5.1470791</t>
  </si>
  <si>
    <t>0521119J</t>
  </si>
  <si>
    <t>SECTION ENSEIGNT PROFESSIONNEL LPO DIDEROT</t>
  </si>
  <si>
    <t>0520037H</t>
  </si>
  <si>
    <t>CIO SAINT-DIZIER</t>
  </si>
  <si>
    <t>0325050749</t>
  </si>
  <si>
    <t>0325564752</t>
  </si>
  <si>
    <t>ce.0520037H@ac-reims.fr</t>
  </si>
  <si>
    <t>844568.4</t>
  </si>
  <si>
    <t>48.6402948</t>
  </si>
  <si>
    <t>4.9623587</t>
  </si>
  <si>
    <t>0520865H</t>
  </si>
  <si>
    <t>CIO LANGRES</t>
  </si>
  <si>
    <t>0325872205</t>
  </si>
  <si>
    <t>0325844514</t>
  </si>
  <si>
    <t>ce.0520865H@ac-reims.fr</t>
  </si>
  <si>
    <t>874440.3</t>
  </si>
  <si>
    <t>6754443.9</t>
  </si>
  <si>
    <t>47.8671904</t>
  </si>
  <si>
    <t>5.3334747</t>
  </si>
  <si>
    <t>0520036G</t>
  </si>
  <si>
    <t>CIO D'ETAT CHAUMONT</t>
  </si>
  <si>
    <t>0325326680</t>
  </si>
  <si>
    <t>0325032859</t>
  </si>
  <si>
    <t>ce.0520036G@ac-reims.fr</t>
  </si>
  <si>
    <t>0529999L</t>
  </si>
  <si>
    <t>DIR SERVICES DEPARTEMENTAUX EN DE LA HAUTE-MARNE</t>
  </si>
  <si>
    <t>0325305151</t>
  </si>
  <si>
    <t>ce.0529999L@ac-reims.fr</t>
  </si>
  <si>
    <t>0520798K</t>
  </si>
  <si>
    <t>ECOLE PRIMAIRE PRIVEE ASSOMPTION</t>
  </si>
  <si>
    <t>0325051477</t>
  </si>
  <si>
    <t>0325058906</t>
  </si>
  <si>
    <t>direction@assomption52.org</t>
  </si>
  <si>
    <t>6839418.3</t>
  </si>
  <si>
    <t>48.6391415</t>
  </si>
  <si>
    <t>4.9400991</t>
  </si>
  <si>
    <t>0520799L</t>
  </si>
  <si>
    <t>ECOLE PRIMAIRE PRIVEE SAINTE-MARIE</t>
  </si>
  <si>
    <t>0325030930</t>
  </si>
  <si>
    <t>0325038479</t>
  </si>
  <si>
    <t>primaire@oudinot.org</t>
  </si>
  <si>
    <t>859018.4</t>
  </si>
  <si>
    <t>6781112.3</t>
  </si>
  <si>
    <t>48.1110158</t>
  </si>
  <si>
    <t>5.1369342</t>
  </si>
  <si>
    <t>05205</t>
  </si>
  <si>
    <t>LGT PRIVE OUDINOT CHAUMONT</t>
  </si>
  <si>
    <t>0520801N</t>
  </si>
  <si>
    <t>0325875594</t>
  </si>
  <si>
    <t>0325880402</t>
  </si>
  <si>
    <t>isclalangres@wanadoo.fr</t>
  </si>
  <si>
    <t>874617.7</t>
  </si>
  <si>
    <t>47.8644543</t>
  </si>
  <si>
    <t>5.3357281</t>
  </si>
  <si>
    <t>COLLEGE PRIVE OUDINOT</t>
  </si>
  <si>
    <t>0325303700</t>
  </si>
  <si>
    <t>0325303704</t>
  </si>
  <si>
    <t>ce.0520966T@ac-reims.fr</t>
  </si>
  <si>
    <t>859857.1</t>
  </si>
  <si>
    <t>6777470.1</t>
  </si>
  <si>
    <t>48.0780486</t>
  </si>
  <si>
    <t>5.146869</t>
  </si>
  <si>
    <t>ce.0520967U@ac-reims.fr</t>
  </si>
  <si>
    <t>COLLEGE PRIVE ESTIC</t>
  </si>
  <si>
    <t>0325565173</t>
  </si>
  <si>
    <t>0325564546</t>
  </si>
  <si>
    <t>ce.0520968V@ac-reims.fr</t>
  </si>
  <si>
    <t>843640.5</t>
  </si>
  <si>
    <t>6839355.9</t>
  </si>
  <si>
    <t>48.6384235</t>
  </si>
  <si>
    <t>4.9496912</t>
  </si>
  <si>
    <t>05207</t>
  </si>
  <si>
    <t>LGT PRIVE IMMACULEE CONCEPTION ST-DIZIER</t>
  </si>
  <si>
    <t>LYCEE GEN.ET TECHNOL.PRIVE ESTIC</t>
  </si>
  <si>
    <t>ce.0520679F@ac-reims.fr</t>
  </si>
  <si>
    <t>6839392.1</t>
  </si>
  <si>
    <t>48.6387631</t>
  </si>
  <si>
    <t>4.9488417</t>
  </si>
  <si>
    <t>LYCEE GEN.ET TECHNOL.PRIVE OUDINOT</t>
  </si>
  <si>
    <t>ce.0520685M@ac-reims.fr</t>
  </si>
  <si>
    <t>859818.1</t>
  </si>
  <si>
    <t>6777493.5</t>
  </si>
  <si>
    <t>48.0782686</t>
  </si>
  <si>
    <t>5.146354</t>
  </si>
  <si>
    <t>0520692V</t>
  </si>
  <si>
    <t>LYCEE PROFESSIONNEL PRIVE ESTIC</t>
  </si>
  <si>
    <t>ce.0520692V@ac-reims.fr</t>
  </si>
  <si>
    <t>0520892M</t>
  </si>
  <si>
    <t>0325075200</t>
  </si>
  <si>
    <t>0325075205</t>
  </si>
  <si>
    <t>damien.chatard@formation-industries-ca.fr</t>
  </si>
  <si>
    <t>843178.6</t>
  </si>
  <si>
    <t>6839916.1</t>
  </si>
  <si>
    <t>48.6435633</t>
  </si>
  <si>
    <t>4.9436113</t>
  </si>
  <si>
    <t>0521117G</t>
  </si>
  <si>
    <t>ANTENNE DE CFA INTERPRO DE LA HAUTE-MARNE</t>
  </si>
  <si>
    <t>0325062769</t>
  </si>
  <si>
    <t>0325062697</t>
  </si>
  <si>
    <t>direction@cfa-interpro52.fr</t>
  </si>
  <si>
    <t>843908.5</t>
  </si>
  <si>
    <t>6838261.9</t>
  </si>
  <si>
    <t>48.6285264</t>
  </si>
  <si>
    <t>4.9529602</t>
  </si>
  <si>
    <t>0520752K</t>
  </si>
  <si>
    <t>CTR DE FORMATION D'APPRENTIS INTERPRO DE LA HAUTE-MARNE</t>
  </si>
  <si>
    <t>0325350909</t>
  </si>
  <si>
    <t>0325350919</t>
  </si>
  <si>
    <t>859923.7</t>
  </si>
  <si>
    <t>6780365.4</t>
  </si>
  <si>
    <t>48.1040762</t>
  </si>
  <si>
    <t>5.1488209</t>
  </si>
  <si>
    <t>0520758S</t>
  </si>
  <si>
    <t>CTR DE FORMATION D'APPRENTIS BTP HAUTE-MARNE</t>
  </si>
  <si>
    <t>0325031676</t>
  </si>
  <si>
    <t>0325300237</t>
  </si>
  <si>
    <t>cfabtp.chaumont@ccca-btp.fr</t>
  </si>
  <si>
    <t>859903.1</t>
  </si>
  <si>
    <t>6780308.6</t>
  </si>
  <si>
    <t>48.1035703</t>
  </si>
  <si>
    <t>5.1485234</t>
  </si>
  <si>
    <t>0520962N</t>
  </si>
  <si>
    <t>CENTRE PERMAMENT D'INITIATION A LA NATURE</t>
  </si>
  <si>
    <t>0325842020</t>
  </si>
  <si>
    <t>0325314361</t>
  </si>
  <si>
    <t>cin.auberive@ligue52.org</t>
  </si>
  <si>
    <t>854381.4</t>
  </si>
  <si>
    <t>47.7869817</t>
  </si>
  <si>
    <t>5.0619698</t>
  </si>
  <si>
    <t>A ESPE CHAUMONT</t>
  </si>
  <si>
    <t>0520033D</t>
  </si>
  <si>
    <t>ANTENNE ESPE CHAUMONT ESPE ACADEMIE REIMS</t>
  </si>
  <si>
    <t>0325036008</t>
  </si>
  <si>
    <t>0325325377</t>
  </si>
  <si>
    <t>859586.8</t>
  </si>
  <si>
    <t>6781302.9</t>
  </si>
  <si>
    <t>48.1125916</t>
  </si>
  <si>
    <t>5.1446384</t>
  </si>
  <si>
    <t>ANT UFR SC EX ET NAT</t>
  </si>
  <si>
    <t>0521120K</t>
  </si>
  <si>
    <t>ANT UFR SC EXACTES ET NATUREL UNIVERSITE REIMS</t>
  </si>
  <si>
    <t>0326913202</t>
  </si>
  <si>
    <t>0326913198</t>
  </si>
  <si>
    <t>secretariat-doyen-sciences@univ-reims.fr</t>
  </si>
  <si>
    <t xml:space="preserve">A UFR LETTRES </t>
  </si>
  <si>
    <t>0521121L</t>
  </si>
  <si>
    <t>michael.anne@univ-reims.fr</t>
  </si>
  <si>
    <t>A IUT CHAUMONT</t>
  </si>
  <si>
    <t>0521122M</t>
  </si>
  <si>
    <t>IUT TROYES (CHAUMONT) UNIVERSITE REIMS</t>
  </si>
  <si>
    <t>0325427114</t>
  </si>
  <si>
    <t>veronique.concil@univ-reims.fr</t>
  </si>
  <si>
    <t>0520727H</t>
  </si>
  <si>
    <t>LYCEE GEN.ET TECHNOL.AGRICOLE REGIONAL DE LA HAUTE-MARNE</t>
  </si>
  <si>
    <t>0325305800</t>
  </si>
  <si>
    <t>0325305829</t>
  </si>
  <si>
    <t>legta.chaumont@educagri.fr</t>
  </si>
  <si>
    <t>861614.9</t>
  </si>
  <si>
    <t>6780522.9</t>
  </si>
  <si>
    <t>48.1050767</t>
  </si>
  <si>
    <t>5.1715915</t>
  </si>
  <si>
    <t>LPA</t>
  </si>
  <si>
    <t>0520741Y</t>
  </si>
  <si>
    <t>LYCEE PROFESSIONNEL AGRICOLE FAYL BILLOT</t>
  </si>
  <si>
    <t>0325886302</t>
  </si>
  <si>
    <t>0325887379</t>
  </si>
  <si>
    <t>ipa.fayl-billot@educagri.fr</t>
  </si>
  <si>
    <t>6745487.6</t>
  </si>
  <si>
    <t>47.7808146</t>
  </si>
  <si>
    <t>5.6054019</t>
  </si>
  <si>
    <t>0520922V</t>
  </si>
  <si>
    <t>CTR DE FORMATION D'APPRENTIS AGRICOLE CHAMARANDES-CHOIGNES</t>
  </si>
  <si>
    <t>861107.5</t>
  </si>
  <si>
    <t>6780213.7</t>
  </si>
  <si>
    <t>48.1024207</t>
  </si>
  <si>
    <t>5.1646632</t>
  </si>
  <si>
    <t>0521090C</t>
  </si>
  <si>
    <t xml:space="preserve">CENT. DE FORM.PROF.ET PROM.AGR </t>
  </si>
  <si>
    <t>0325305809</t>
  </si>
  <si>
    <t>cfppa.haute-marne@educagri.fr</t>
  </si>
  <si>
    <t>861076.5</t>
  </si>
  <si>
    <t>6780150.8</t>
  </si>
  <si>
    <t>48.1018626</t>
  </si>
  <si>
    <t>5.1642238</t>
  </si>
  <si>
    <t>0521092E</t>
  </si>
  <si>
    <t>CTR FORM PROF PROMO AGRICOLES FAYL BILLOT</t>
  </si>
  <si>
    <t>894763.4</t>
  </si>
  <si>
    <t>6745408.4</t>
  </si>
  <si>
    <t>47.7801955</t>
  </si>
  <si>
    <t>5.6011685</t>
  </si>
  <si>
    <t>LEAP</t>
  </si>
  <si>
    <t>0520893N</t>
  </si>
  <si>
    <t>LYCEE AGRICOLE PRIVE DROYES</t>
  </si>
  <si>
    <t>0325042382</t>
  </si>
  <si>
    <t>0325553383</t>
  </si>
  <si>
    <t>droyes@cneap.scolanet.org</t>
  </si>
  <si>
    <t>825570.4</t>
  </si>
  <si>
    <t>6824838.2</t>
  </si>
  <si>
    <t>48.5116225</t>
  </si>
  <si>
    <t>4.7002574</t>
  </si>
  <si>
    <t>0520901X</t>
  </si>
  <si>
    <t>MAISON FAMIL RUR EDUC ORIENT DE MONTROL</t>
  </si>
  <si>
    <t>0325946225</t>
  </si>
  <si>
    <t>0325943741</t>
  </si>
  <si>
    <t>mfr.doulaincourt@mfr.asso.fr</t>
  </si>
  <si>
    <t>863539.6</t>
  </si>
  <si>
    <t>6804974.5</t>
  </si>
  <si>
    <t>48.3245231</t>
  </si>
  <si>
    <t>5.2066191</t>
  </si>
  <si>
    <t>0520904A</t>
  </si>
  <si>
    <t>MAISON FAMIL RUR EDUC ORIENT ST-BROINGT-LE-BOIS</t>
  </si>
  <si>
    <t>0325889394</t>
  </si>
  <si>
    <t>0325842738</t>
  </si>
  <si>
    <t>mfr.st-broingt-lebois@mfr.asso.fr</t>
  </si>
  <si>
    <t>881549.7</t>
  </si>
  <si>
    <t>6739934.3</t>
  </si>
  <si>
    <t>47.7347339</t>
  </si>
  <si>
    <t>5.422565</t>
  </si>
  <si>
    <t>52445</t>
  </si>
  <si>
    <t>SAINT-BROINGT-LE-BOIS</t>
  </si>
  <si>
    <t>0520939N</t>
  </si>
  <si>
    <t xml:space="preserve">MAISON FAMIL RUR EDUC ORIENT </t>
  </si>
  <si>
    <t>0325314103</t>
  </si>
  <si>
    <t>0325310535</t>
  </si>
  <si>
    <t>ireo.buxieres-les-villiers@mfr.asso.fr</t>
  </si>
  <si>
    <t>851608.7</t>
  </si>
  <si>
    <t>6780346.5</t>
  </si>
  <si>
    <t>48.1058892</t>
  </si>
  <si>
    <t>5.0371404</t>
  </si>
  <si>
    <t>52087</t>
  </si>
  <si>
    <t>BUXIERES-LES-VILLIERS</t>
  </si>
  <si>
    <t>0521028K</t>
  </si>
  <si>
    <t>0325353008</t>
  </si>
  <si>
    <t>858675.4</t>
  </si>
  <si>
    <t>6780592.7</t>
  </si>
  <si>
    <t>48.1064253</t>
  </si>
  <si>
    <t>5.1321387</t>
  </si>
  <si>
    <t>0521116F</t>
  </si>
  <si>
    <t>DIR.DEP COH.SOC. - PROTEC.POP. DDCSPP HAUTE-MARNE</t>
  </si>
  <si>
    <t>0325326300</t>
  </si>
  <si>
    <t>0325325864</t>
  </si>
  <si>
    <t>859378.3</t>
  </si>
  <si>
    <t>6781955.5</t>
  </si>
  <si>
    <t>48.1185127</t>
  </si>
  <si>
    <t>5.1420756</t>
  </si>
  <si>
    <t>AFPI</t>
  </si>
  <si>
    <t>0521115E</t>
  </si>
  <si>
    <t>ALLIANC FORMAT. POUR INDUSTRIE SAINT-DIZIER</t>
  </si>
  <si>
    <t>0325075210</t>
  </si>
  <si>
    <t>secretariat@afpi52.org</t>
  </si>
  <si>
    <t>843167.6</t>
  </si>
  <si>
    <t>6839876.4</t>
  </si>
  <si>
    <t>48.6432087</t>
  </si>
  <si>
    <t>4.9434487</t>
  </si>
  <si>
    <t>0520953D</t>
  </si>
  <si>
    <t>CENTRE FORM METIERS SANTE CH CHAUMONT</t>
  </si>
  <si>
    <t>0325307009</t>
  </si>
  <si>
    <t>0325307187</t>
  </si>
  <si>
    <t>6782258.2</t>
  </si>
  <si>
    <t>48.1212993</t>
  </si>
  <si>
    <t>5.1386756</t>
  </si>
  <si>
    <t>0521093F</t>
  </si>
  <si>
    <t>ECOLE D'AIDES-SOIGNANTS ST-DIZIER CHS ANDRE BRETON</t>
  </si>
  <si>
    <t>0325568383</t>
  </si>
  <si>
    <t>0325562923</t>
  </si>
  <si>
    <t>844132.3</t>
  </si>
  <si>
    <t>6838842.5</t>
  </si>
  <si>
    <t>48.6336975</t>
  </si>
  <si>
    <t>4.9561912</t>
  </si>
  <si>
    <t>0520867K</t>
  </si>
  <si>
    <t>INSTIT. DE FORMAT.EN SOINS INF CH SAINT-DIZIER</t>
  </si>
  <si>
    <t>0325568525</t>
  </si>
  <si>
    <t>0325568534</t>
  </si>
  <si>
    <t>844113.1</t>
  </si>
  <si>
    <t>6838814.1</t>
  </si>
  <si>
    <t>48.6334464</t>
  </si>
  <si>
    <t>4.9559212</t>
  </si>
  <si>
    <t>SESSAD</t>
  </si>
  <si>
    <t>0521114D</t>
  </si>
  <si>
    <t>S EDUC SPECIALE SOINS DOMICILE BOIS L'ABBESSE LANGRES</t>
  </si>
  <si>
    <t>0325873231</t>
  </si>
  <si>
    <t>0325876851</t>
  </si>
  <si>
    <t>secretariat.langres@bois-l-abbesse.fr</t>
  </si>
  <si>
    <t>874437.8</t>
  </si>
  <si>
    <t>6753355.9</t>
  </si>
  <si>
    <t>47.8574035</t>
  </si>
  <si>
    <t>5.3330114</t>
  </si>
  <si>
    <t>0521108X</t>
  </si>
  <si>
    <t>CTRE ACC FAM SPEC ANNEXE IME MONTIER EN DER</t>
  </si>
  <si>
    <t>0325042058</t>
  </si>
  <si>
    <t>0325046865</t>
  </si>
  <si>
    <t>secretariatfll@fondation-lucy-lebon.fr</t>
  </si>
  <si>
    <t>830747.4</t>
  </si>
  <si>
    <t>6820925.1</t>
  </si>
  <si>
    <t>48.4754058</t>
  </si>
  <si>
    <t>4.7691454</t>
  </si>
  <si>
    <t>0520933G</t>
  </si>
  <si>
    <t xml:space="preserve">FOYER DE L'ENFANCE </t>
  </si>
  <si>
    <t>0325046613</t>
  </si>
  <si>
    <t>0325040610</t>
  </si>
  <si>
    <t>48.4978121</t>
  </si>
  <si>
    <t>4.9435248</t>
  </si>
  <si>
    <t>0520887G</t>
  </si>
  <si>
    <t>CENTRE HOSPITALIER HAUTE-MARNE CENTRE DES LACHATS</t>
  </si>
  <si>
    <t>0325568308</t>
  </si>
  <si>
    <t>0325568344</t>
  </si>
  <si>
    <t>844036.3</t>
  </si>
  <si>
    <t>6838825.4</t>
  </si>
  <si>
    <t>48.6335651</t>
  </si>
  <si>
    <t>4.9548831</t>
  </si>
  <si>
    <t>0521070F</t>
  </si>
  <si>
    <t>ETABLISSEMENT HOSPITALIER HOPITAL DE JOUR</t>
  </si>
  <si>
    <t>0325028640</t>
  </si>
  <si>
    <t>0325028614</t>
  </si>
  <si>
    <t>860256.1</t>
  </si>
  <si>
    <t>6780292.2</t>
  </si>
  <si>
    <t>48.1033363</t>
  </si>
  <si>
    <t>5.1532581</t>
  </si>
  <si>
    <t>0521071G</t>
  </si>
  <si>
    <t>0325870762</t>
  </si>
  <si>
    <t>0325882783</t>
  </si>
  <si>
    <t>g.heuyer@chhm.fr</t>
  </si>
  <si>
    <t>874363.7</t>
  </si>
  <si>
    <t>6753828.8</t>
  </si>
  <si>
    <t>47.8616774</t>
  </si>
  <si>
    <t>5.3322077</t>
  </si>
  <si>
    <t>0521097K</t>
  </si>
  <si>
    <t>CTRE ACTION MED-SOCIAL PRECOCE DE CHAUMONT</t>
  </si>
  <si>
    <t>0325038410</t>
  </si>
  <si>
    <t>0325038414</t>
  </si>
  <si>
    <t>859095.4</t>
  </si>
  <si>
    <t>48.1089524</t>
  </si>
  <si>
    <t>5.1378858</t>
  </si>
  <si>
    <t>0521103S</t>
  </si>
  <si>
    <t>CTRE ACTION MED-SOCIAL PRECOCE ANTENNE CAMSP SAINT DIZIER</t>
  </si>
  <si>
    <t>0325059887</t>
  </si>
  <si>
    <t>0325058792</t>
  </si>
  <si>
    <t>camsp-stdizier@chhm.fr</t>
  </si>
  <si>
    <t>6841442.2</t>
  </si>
  <si>
    <t>48.6569105</t>
  </si>
  <si>
    <t>4.9670102</t>
  </si>
  <si>
    <t>0520954E</t>
  </si>
  <si>
    <t>CTRE MEDICO PSYCHO-PEDAGOGIQUE CMPP</t>
  </si>
  <si>
    <t>0325872307</t>
  </si>
  <si>
    <t>0325873994</t>
  </si>
  <si>
    <t>873964.8</t>
  </si>
  <si>
    <t>6752673.8</t>
  </si>
  <si>
    <t>47.8513929</t>
  </si>
  <si>
    <t>5.3264202</t>
  </si>
  <si>
    <t>0520955F</t>
  </si>
  <si>
    <t>0325010889</t>
  </si>
  <si>
    <t>0325010898</t>
  </si>
  <si>
    <t>858715.7</t>
  </si>
  <si>
    <t>6780682.5</t>
  </si>
  <si>
    <t>48.1072233</t>
  </si>
  <si>
    <t>5.1327125</t>
  </si>
  <si>
    <t>0520956G</t>
  </si>
  <si>
    <t>0325063860</t>
  </si>
  <si>
    <t>0325063869</t>
  </si>
  <si>
    <t>843510.1</t>
  </si>
  <si>
    <t>6839604.6</t>
  </si>
  <si>
    <t>48.6406888</t>
  </si>
  <si>
    <t>4.9480052</t>
  </si>
  <si>
    <t>0521094G</t>
  </si>
  <si>
    <t>S EDUC SPECIALE SOINS DOMICILE CHATEAU RENARD</t>
  </si>
  <si>
    <t>0325900324</t>
  </si>
  <si>
    <t>0325902641</t>
  </si>
  <si>
    <t>imechateaurenard@orange.fr</t>
  </si>
  <si>
    <t>904964.2</t>
  </si>
  <si>
    <t>6765305.7</t>
  </si>
  <si>
    <t>47.956057</t>
  </si>
  <si>
    <t>5.7465382</t>
  </si>
  <si>
    <t>0521095H</t>
  </si>
  <si>
    <t>S EDUC SPECIALE SOINS DOMICILE BROTTES</t>
  </si>
  <si>
    <t>0325320473</t>
  </si>
  <si>
    <t>0325011438</t>
  </si>
  <si>
    <t>ime.chaumont@ugecamne.fr</t>
  </si>
  <si>
    <t>857164.9</t>
  </si>
  <si>
    <t>6776608.9</t>
  </si>
  <si>
    <t>48.0709547</t>
  </si>
  <si>
    <t>5.1104213</t>
  </si>
  <si>
    <t>0521098L</t>
  </si>
  <si>
    <t>S EDUC SPECIALE SOINS DOMICILE IME MONTIER EN DER</t>
  </si>
  <si>
    <t>0521102R</t>
  </si>
  <si>
    <t xml:space="preserve">S EDUC SPECIALE SOINS DOMICILE </t>
  </si>
  <si>
    <t>0325960421</t>
  </si>
  <si>
    <t>0325960404</t>
  </si>
  <si>
    <t>secretariat.se@bois-l-abbesse.fr</t>
  </si>
  <si>
    <t>843779.4</t>
  </si>
  <si>
    <t>6838129.5</t>
  </si>
  <si>
    <t>48.6273646</t>
  </si>
  <si>
    <t>4.9511645</t>
  </si>
  <si>
    <t>0521100N</t>
  </si>
  <si>
    <t>SESSAD PIERRE LOUCHET</t>
  </si>
  <si>
    <t>0325903325</t>
  </si>
  <si>
    <t>0325907222</t>
  </si>
  <si>
    <t>itep.henriviet@alefpa.asso.fr</t>
  </si>
  <si>
    <t>885263.3</t>
  </si>
  <si>
    <t>6769449.7</t>
  </si>
  <si>
    <t>47.999201</t>
  </si>
  <si>
    <t>5.4844744</t>
  </si>
  <si>
    <t>0521118H</t>
  </si>
  <si>
    <t>S EDUC SPECIALE SOINS DOMICILE TSL</t>
  </si>
  <si>
    <t>0325029241</t>
  </si>
  <si>
    <t>0325010149</t>
  </si>
  <si>
    <t>tslpep@orange.fr</t>
  </si>
  <si>
    <t>859730.7</t>
  </si>
  <si>
    <t>6781635.9</t>
  </si>
  <si>
    <t>48.1155518</t>
  </si>
  <si>
    <t>5.1466929</t>
  </si>
  <si>
    <t>0521112B</t>
  </si>
  <si>
    <t>ETS POLYHANDICAPES BOIS L'ABBESSE LANGRES</t>
  </si>
  <si>
    <t>874381.4</t>
  </si>
  <si>
    <t>6752745.3</t>
  </si>
  <si>
    <t>47.8519255</t>
  </si>
  <si>
    <t>5.3320164</t>
  </si>
  <si>
    <t>E.TCC</t>
  </si>
  <si>
    <t>0520821K</t>
  </si>
  <si>
    <t>INSTITUT THERAPEUT. EDUC. PEDA ITEP HENRI VIET</t>
  </si>
  <si>
    <t>0520730L</t>
  </si>
  <si>
    <t>ETABL.POUR DEF.INTELLECTUELS LE JOLI COIN</t>
  </si>
  <si>
    <t>0325042145</t>
  </si>
  <si>
    <t>0325042774</t>
  </si>
  <si>
    <t>825638.2</t>
  </si>
  <si>
    <t>6823181.4</t>
  </si>
  <si>
    <t>48.4967084</t>
  </si>
  <si>
    <t>4.700692</t>
  </si>
  <si>
    <t>0520731M</t>
  </si>
  <si>
    <t>ETABL.POUR DEF.INTELLECTUELS INST.MED.EDUCATIF FOND LUCY LE</t>
  </si>
  <si>
    <t>0520809X</t>
  </si>
  <si>
    <t>INSTITUT MEDICO-EDUCATIF CHATEAU RENARD</t>
  </si>
  <si>
    <t>0520869M</t>
  </si>
  <si>
    <t>ETABL.POUR DEF.INTELLECTUELS INSTITUT MEDICO-EDUCATIF</t>
  </si>
  <si>
    <t>ime-brottes@ugecamne.fr</t>
  </si>
  <si>
    <t>0520889J</t>
  </si>
  <si>
    <t>ETABL.POUR DEF.INTELLECTUELS INSTITUT MEDICO EDUCATIF</t>
  </si>
  <si>
    <t>0521096J</t>
  </si>
  <si>
    <t xml:space="preserve">IME LES CYCLADES </t>
  </si>
  <si>
    <t>0521101P</t>
  </si>
  <si>
    <t xml:space="preserve">ETS POLYHANDICAPES IME </t>
  </si>
  <si>
    <t>0521113C</t>
  </si>
  <si>
    <t>INSTITUT MEDICO EDUCATIF LE BOIS L'ABBESSE LANGRES</t>
  </si>
  <si>
    <t>0521099M</t>
  </si>
  <si>
    <t>INSTITUT THERAPEUT. EDUC. PEDA ITEP FOND.LUCY LEBON</t>
  </si>
  <si>
    <t>0521107W</t>
  </si>
  <si>
    <t>INSTITUT THERAPEUT. EDUC.PEDAG ITEP ANNEXE MONTIER EN DER</t>
  </si>
  <si>
    <t>0325565709</t>
  </si>
  <si>
    <t>itepstdizier@fondation-lucy-lebon.fr</t>
  </si>
  <si>
    <t>844355.2</t>
  </si>
  <si>
    <t>6840340.5</t>
  </si>
  <si>
    <t>48.647118</t>
  </si>
  <si>
    <t>4.9597197</t>
  </si>
  <si>
    <t>0521111A</t>
  </si>
  <si>
    <t xml:space="preserve">ITEP FONDATION LUCY LEBON </t>
  </si>
  <si>
    <t>0325032596</t>
  </si>
  <si>
    <t>0325030519</t>
  </si>
  <si>
    <t>itepado@fondation-lucy-lebon.fr</t>
  </si>
  <si>
    <t>844748.8</t>
  </si>
  <si>
    <t>6839392.5</t>
  </si>
  <si>
    <t>48.6385055</t>
  </si>
  <si>
    <t>4.9647407</t>
  </si>
  <si>
    <t>0520888H</t>
  </si>
  <si>
    <t xml:space="preserve">FONDATION LUCY LEBON </t>
  </si>
  <si>
    <t>0325028888</t>
  </si>
  <si>
    <t>0325028880</t>
  </si>
  <si>
    <t>secretariat49@fondation-lucy-lebon.fr</t>
  </si>
  <si>
    <t>6780479.4</t>
  </si>
  <si>
    <t>48.105342</t>
  </si>
  <si>
    <t>5.1356378</t>
  </si>
  <si>
    <t>I.E.S.</t>
  </si>
  <si>
    <t>0521009P</t>
  </si>
  <si>
    <t xml:space="preserve">INSTITUT EDUCATION SENSORIELLE IES J CRESSOT </t>
  </si>
  <si>
    <t>iesjosephcressot@orange.fr</t>
  </si>
  <si>
    <t>LT</t>
  </si>
  <si>
    <t>(public)</t>
  </si>
  <si>
    <t>(privé)</t>
  </si>
  <si>
    <t>Givet</t>
  </si>
  <si>
    <t>Revin</t>
  </si>
  <si>
    <t>Sedan</t>
  </si>
  <si>
    <t>Charleville-Mezieres</t>
  </si>
  <si>
    <t>Rethel</t>
  </si>
  <si>
    <t>Vouziers</t>
  </si>
  <si>
    <t>Romilly-Sur-Seine</t>
  </si>
  <si>
    <t>Troyes</t>
  </si>
  <si>
    <t>Bar-Sur-Aube</t>
  </si>
  <si>
    <t>Sainte-Savine</t>
  </si>
  <si>
    <t>Reims</t>
  </si>
  <si>
    <t>Epernay</t>
  </si>
  <si>
    <t>Sezanne</t>
  </si>
  <si>
    <t>Chalons-En-Champagne</t>
  </si>
  <si>
    <t>Vitry-Le-Francois</t>
  </si>
  <si>
    <t>Saint-Dizier</t>
  </si>
  <si>
    <t>Joinville</t>
  </si>
  <si>
    <t>Chaumont</t>
  </si>
  <si>
    <t>Langres</t>
  </si>
  <si>
    <t>Fumay</t>
  </si>
  <si>
    <t>Vireux-Wallerand</t>
  </si>
  <si>
    <t>Bogny-Sur-Meuse</t>
  </si>
  <si>
    <t>Montherme</t>
  </si>
  <si>
    <t>Rocroi</t>
  </si>
  <si>
    <t>Douzy</t>
  </si>
  <si>
    <t>Nouzonville</t>
  </si>
  <si>
    <t>Rimogne</t>
  </si>
  <si>
    <t>Vrigne-Aux-Bois</t>
  </si>
  <si>
    <t>Nouvion-Sur-Meuse</t>
  </si>
  <si>
    <t>Villers-Semeuse</t>
  </si>
  <si>
    <t>Carignan</t>
  </si>
  <si>
    <t>Raucourt-Et-Flaba</t>
  </si>
  <si>
    <t>Signy-Le-Petit</t>
  </si>
  <si>
    <t>Juniville</t>
  </si>
  <si>
    <t>Sault-Les-Rethel</t>
  </si>
  <si>
    <t>Grandpre</t>
  </si>
  <si>
    <t>Attigny</t>
  </si>
  <si>
    <t>Asfeld</t>
  </si>
  <si>
    <t>Signy-L'Abbaye</t>
  </si>
  <si>
    <t>Mesnil-Saint-Loup</t>
  </si>
  <si>
    <t>Marigny-Le-Chatel</t>
  </si>
  <si>
    <t>Mery-Sur-Seine</t>
  </si>
  <si>
    <t>Nogent-Sur-Seine</t>
  </si>
  <si>
    <t>Bar-Sur-Seine</t>
  </si>
  <si>
    <t>Brienne-Le-Chateau</t>
  </si>
  <si>
    <t>Chaource</t>
  </si>
  <si>
    <t>La Chapelle-Saint-Luc</t>
  </si>
  <si>
    <t>Ervy-Le-Chatel</t>
  </si>
  <si>
    <t>Piney</t>
  </si>
  <si>
    <t>Saint-Andre-Les-Vergers</t>
  </si>
  <si>
    <t>Vendeuvre-Sur-Barse</t>
  </si>
  <si>
    <t>Lusigny-Sur-Barse</t>
  </si>
  <si>
    <t>Arcis-Sur-Aube</t>
  </si>
  <si>
    <t>Bouilly</t>
  </si>
  <si>
    <t>Aix-En-Othe</t>
  </si>
  <si>
    <t>Pont-Sainte-Marie</t>
  </si>
  <si>
    <t>Fismes</t>
  </si>
  <si>
    <t>Pontfaverger-Moronvilliers</t>
  </si>
  <si>
    <t>Rilly-La-Montagne</t>
  </si>
  <si>
    <t>Saint-Thierry</t>
  </si>
  <si>
    <t>Verzy</t>
  </si>
  <si>
    <t>Tinqueux</t>
  </si>
  <si>
    <t>Bazancourt</t>
  </si>
  <si>
    <t>Gueux</t>
  </si>
  <si>
    <t>Cormontreuil</t>
  </si>
  <si>
    <t>Witry-Les-Reims</t>
  </si>
  <si>
    <t>Chatillon-Sur-Marne</t>
  </si>
  <si>
    <t>Montmirail</t>
  </si>
  <si>
    <t>Anglure</t>
  </si>
  <si>
    <t>Avize</t>
  </si>
  <si>
    <t>Fere-Champenoise</t>
  </si>
  <si>
    <t>Montmort-Lucy</t>
  </si>
  <si>
    <t>Mareuil-Le-Port</t>
  </si>
  <si>
    <t>Vertus</t>
  </si>
  <si>
    <t>Dormans</t>
  </si>
  <si>
    <t>Ay</t>
  </si>
  <si>
    <t>Esternay</t>
  </si>
  <si>
    <t>Mourmelon-Le-Grand</t>
  </si>
  <si>
    <t>Sermaize-Les-Bains</t>
  </si>
  <si>
    <t>Suippes</t>
  </si>
  <si>
    <t>Sainte-Menehould</t>
  </si>
  <si>
    <t>Saint-Memmie</t>
  </si>
  <si>
    <t>Fagnieres</t>
  </si>
  <si>
    <t>Frignicourt</t>
  </si>
  <si>
    <t>Montier-En-Der</t>
  </si>
  <si>
    <t>Wassy</t>
  </si>
  <si>
    <t>Chevillon</t>
  </si>
  <si>
    <t>Bourmont</t>
  </si>
  <si>
    <t>Chateauvillain</t>
  </si>
  <si>
    <t>Doulaincourt-Saucourt</t>
  </si>
  <si>
    <t>Fayl-Billot</t>
  </si>
  <si>
    <t>Froncles</t>
  </si>
  <si>
    <t>Val-De-Meuse</t>
  </si>
  <si>
    <t>Nogent</t>
  </si>
  <si>
    <t>Prauthoy</t>
  </si>
  <si>
    <t>Bourbonne-Les-Bains</t>
  </si>
  <si>
    <t>Chalindrey</t>
  </si>
  <si>
    <t>Colombey-Les-Deux-Eglises</t>
  </si>
  <si>
    <t>Vauban</t>
  </si>
  <si>
    <t>Jean Moulin</t>
  </si>
  <si>
    <t>Mabillon</t>
  </si>
  <si>
    <t>Saint Paul</t>
  </si>
  <si>
    <t>Chanzy</t>
  </si>
  <si>
    <t>Sevigne</t>
  </si>
  <si>
    <t>Francois Bazin</t>
  </si>
  <si>
    <t>Monge</t>
  </si>
  <si>
    <t>Pierre Bayle</t>
  </si>
  <si>
    <t>Jean-Baptiste Clement</t>
  </si>
  <si>
    <t>Paul Verlaine</t>
  </si>
  <si>
    <t>Thomas Masaryk</t>
  </si>
  <si>
    <t>F. Et I. Joliot Curie</t>
  </si>
  <si>
    <t>St Bernard</t>
  </si>
  <si>
    <t>La Salle</t>
  </si>
  <si>
    <t>Gaston Bachelard</t>
  </si>
  <si>
    <t>Les Lombards</t>
  </si>
  <si>
    <t>Edouard Herriot</t>
  </si>
  <si>
    <t>Camille Claudel</t>
  </si>
  <si>
    <t>Jean Xxiii</t>
  </si>
  <si>
    <t>St Joseph</t>
  </si>
  <si>
    <t>Sacre-Coeur</t>
  </si>
  <si>
    <t>St Michel</t>
  </si>
  <si>
    <t>Georges Clemenceau</t>
  </si>
  <si>
    <t>Jean Jaures</t>
  </si>
  <si>
    <t>Franklin Roosevelt</t>
  </si>
  <si>
    <t>Hugues Libergier</t>
  </si>
  <si>
    <t>Francois Arago</t>
  </si>
  <si>
    <t>Colbert</t>
  </si>
  <si>
    <t>Marc Chagall</t>
  </si>
  <si>
    <t>Notre-Dame St Victor</t>
  </si>
  <si>
    <t>Europeen Stephane Hessel</t>
  </si>
  <si>
    <t>Frederic Ozanam</t>
  </si>
  <si>
    <t>Pierre Bayen</t>
  </si>
  <si>
    <t>Etienne Oehmichen</t>
  </si>
  <si>
    <t>Francois 1Er</t>
  </si>
  <si>
    <t>Jean Talon</t>
  </si>
  <si>
    <t>Immaculee Conception</t>
  </si>
  <si>
    <t>Philippe Lebon</t>
  </si>
  <si>
    <t>St Exupery</t>
  </si>
  <si>
    <t>Blaise Pascal</t>
  </si>
  <si>
    <t>Oudinot</t>
  </si>
  <si>
    <t>Diderot</t>
  </si>
  <si>
    <t>Edme Bouchardon</t>
  </si>
  <si>
    <t>Les Aurains</t>
  </si>
  <si>
    <t>Charles Bruneau</t>
  </si>
  <si>
    <t>Jules Ferry</t>
  </si>
  <si>
    <t>George Sand</t>
  </si>
  <si>
    <t>Rocroi-Maubert</t>
  </si>
  <si>
    <t>Notre Dame</t>
  </si>
  <si>
    <t>Jean Mace</t>
  </si>
  <si>
    <t>Marie-Helene Cardot</t>
  </si>
  <si>
    <t>Arthur Rimbaud</t>
  </si>
  <si>
    <t>Jean Rogissart</t>
  </si>
  <si>
    <t>Fred Scamaroni</t>
  </si>
  <si>
    <t>Le Lac</t>
  </si>
  <si>
    <t>Pasteur</t>
  </si>
  <si>
    <t>Roger Salengro</t>
  </si>
  <si>
    <t>Turenne</t>
  </si>
  <si>
    <t>Leo Lagrange</t>
  </si>
  <si>
    <t>Bayard</t>
  </si>
  <si>
    <t>Jules Leroux</t>
  </si>
  <si>
    <t>Carignan-Margut</t>
  </si>
  <si>
    <t>Mouzon - Raucourt</t>
  </si>
  <si>
    <t>Multisite Signy-Le-Petit-Liart</t>
  </si>
  <si>
    <t>Ste Therese</t>
  </si>
  <si>
    <t>St Louis</t>
  </si>
  <si>
    <t>Valliere</t>
  </si>
  <si>
    <t>Grandpre - Buzancy</t>
  </si>
  <si>
    <t>Vouziers - Le Chesne</t>
  </si>
  <si>
    <t>Attigny - Machault</t>
  </si>
  <si>
    <t>Multisite Asfeld - Chateau Por</t>
  </si>
  <si>
    <t>Signy L'Abbaye - Chaumont Por</t>
  </si>
  <si>
    <t>St Loup</t>
  </si>
  <si>
    <t>Pierre Labonde</t>
  </si>
  <si>
    <t>Paul Langevin</t>
  </si>
  <si>
    <t>Le Noyer Marchand</t>
  </si>
  <si>
    <t>Louis Brisson</t>
  </si>
  <si>
    <t>Marguerite Bourgeoys</t>
  </si>
  <si>
    <t>St Pierre En L'Isle</t>
  </si>
  <si>
    <t>St Dominique Savio</t>
  </si>
  <si>
    <t>Henri Breton</t>
  </si>
  <si>
    <t>Paul Portier</t>
  </si>
  <si>
    <t>Julien Regnier</t>
  </si>
  <si>
    <t>Amadis Jamyn</t>
  </si>
  <si>
    <t>Albert Camus</t>
  </si>
  <si>
    <t>Eugene Belgrand</t>
  </si>
  <si>
    <t>Nicolas Bourbon</t>
  </si>
  <si>
    <t>Beurnonville</t>
  </si>
  <si>
    <t>Les Jacobins</t>
  </si>
  <si>
    <t>Marie Curie</t>
  </si>
  <si>
    <t>Max Hutin</t>
  </si>
  <si>
    <t>D'Othe Et Vanne</t>
  </si>
  <si>
    <t>Pierre Brossolette</t>
  </si>
  <si>
    <t>Pierre Et Francois Pithou</t>
  </si>
  <si>
    <t>Eureka</t>
  </si>
  <si>
    <t>Notre-Dame</t>
  </si>
  <si>
    <t>Jeanne D'Arc - La Salle</t>
  </si>
  <si>
    <t>Ste Macre</t>
  </si>
  <si>
    <t>Saint Andre</t>
  </si>
  <si>
    <t>Pierre Souverville</t>
  </si>
  <si>
    <t>La Source</t>
  </si>
  <si>
    <t>Paul Eluard</t>
  </si>
  <si>
    <t>Universite</t>
  </si>
  <si>
    <t>Robert Schuman</t>
  </si>
  <si>
    <t>Paul Fort</t>
  </si>
  <si>
    <t>Saint-Remi</t>
  </si>
  <si>
    <t>Paulette Billa</t>
  </si>
  <si>
    <t>Trois Fontaines</t>
  </si>
  <si>
    <t>Joliot-Curie</t>
  </si>
  <si>
    <t>Francois Legros</t>
  </si>
  <si>
    <t>Georges Charpak</t>
  </si>
  <si>
    <t>Maryse Bastie</t>
  </si>
  <si>
    <t>Raymond Sirot</t>
  </si>
  <si>
    <t>Georges Braque</t>
  </si>
  <si>
    <t>Sainte Jeanne D'Arc</t>
  </si>
  <si>
    <t>Saint-Exupery</t>
  </si>
  <si>
    <t>Jean Monnet</t>
  </si>
  <si>
    <t>Stephane Mallarme</t>
  </si>
  <si>
    <t>Professeur Nicaise</t>
  </si>
  <si>
    <t>Cote Legris</t>
  </si>
  <si>
    <t>Claude-Nicolas Ledoux</t>
  </si>
  <si>
    <t>Terres Rouges</t>
  </si>
  <si>
    <t>Yvette Lundy</t>
  </si>
  <si>
    <t>Notre-Dame Perrier</t>
  </si>
  <si>
    <t>St Etienne</t>
  </si>
  <si>
    <t>Perrot D Ablancourt</t>
  </si>
  <si>
    <t>Henri Guillaumet</t>
  </si>
  <si>
    <t>Louis Pasteur</t>
  </si>
  <si>
    <t>Nicolas Appert</t>
  </si>
  <si>
    <t>Jean-Baptiste Drouet</t>
  </si>
  <si>
    <t>Les Indes</t>
  </si>
  <si>
    <t>Louis Grignon</t>
  </si>
  <si>
    <t>Vieux Port</t>
  </si>
  <si>
    <t>Jean Renoir</t>
  </si>
  <si>
    <t>Anne Frank</t>
  </si>
  <si>
    <t>Luis Ortiz</t>
  </si>
  <si>
    <t>La Noue</t>
  </si>
  <si>
    <t>Paul Claudel</t>
  </si>
  <si>
    <t>Cressot</t>
  </si>
  <si>
    <t>Rene Rollin</t>
  </si>
  <si>
    <t>Louis Bruntz</t>
  </si>
  <si>
    <t>Jouffroy D'Abbans</t>
  </si>
  <si>
    <t>Marie Calves</t>
  </si>
  <si>
    <t>Camille Flammarion</t>
  </si>
  <si>
    <t>Francoise Dolto</t>
  </si>
  <si>
    <t>Louise Michel</t>
  </si>
  <si>
    <t>Les Franchises</t>
  </si>
  <si>
    <t>Montmorency</t>
  </si>
  <si>
    <t>Camille Saint-Saens</t>
  </si>
  <si>
    <t>La Rochotte</t>
  </si>
  <si>
    <t>Henri Vincenot</t>
  </si>
  <si>
    <t>La Fontaine du Ve</t>
  </si>
  <si>
    <t>du Blanc Marais</t>
  </si>
  <si>
    <t>du Mont D'Hor</t>
  </si>
  <si>
    <t>du Mazelot</t>
  </si>
  <si>
    <t>du Grand Morin</t>
  </si>
  <si>
    <t>Victor duruy</t>
  </si>
  <si>
    <t>Les Vignes du Crey</t>
  </si>
  <si>
    <t>St Francois de Sales</t>
  </si>
  <si>
    <t>Chrestien de Troyes</t>
  </si>
  <si>
    <t>Marie de Champagne</t>
  </si>
  <si>
    <t>St J-B de La Salle</t>
  </si>
  <si>
    <t>Charles de Gaulle</t>
  </si>
  <si>
    <t>Les deux Vallees</t>
  </si>
  <si>
    <t>St Jean-Baptiste de La Salle</t>
  </si>
  <si>
    <t>Elisabeth de Nassau</t>
  </si>
  <si>
    <t>Rouget de Lisle</t>
  </si>
  <si>
    <t>Jean de La Fontaine</t>
  </si>
  <si>
    <t>du Val de Meuse</t>
  </si>
  <si>
    <t>de La Retourne</t>
  </si>
  <si>
    <t>Robert de Sorbon</t>
  </si>
  <si>
    <t>des Roises</t>
  </si>
  <si>
    <t>de La Villeneuve</t>
  </si>
  <si>
    <t>Charles delaunay</t>
  </si>
  <si>
    <t>de La Voie Chatelaine</t>
  </si>
  <si>
    <t>Thibaud de Champagne</t>
  </si>
  <si>
    <t>Pierre de Coubertin</t>
  </si>
  <si>
    <t>Leonard de Vinci</t>
  </si>
  <si>
    <t>Prieure de Binson</t>
  </si>
  <si>
    <t>de La Brie Champenoise</t>
  </si>
  <si>
    <t>Eustache deschamps</t>
  </si>
  <si>
    <t>St Jean Baptiste de La Salle</t>
  </si>
  <si>
    <t>Pierre-Gilles de Gennes</t>
  </si>
  <si>
    <t>Amiral denis decres</t>
  </si>
  <si>
    <t>des Trois Provinces</t>
  </si>
  <si>
    <t>LATIN</t>
  </si>
  <si>
    <t xml:space="preserve"> LATIN</t>
  </si>
  <si>
    <t>GREC</t>
  </si>
  <si>
    <t>PRINCIPES FONDA ECO-GES</t>
  </si>
  <si>
    <t>SCIENCES ECO &amp; SOCIALES</t>
  </si>
  <si>
    <t>EPS &amp; SECTIONS SPORTIVES</t>
  </si>
  <si>
    <t>EPS</t>
  </si>
  <si>
    <t>OptionFacuTerm</t>
  </si>
  <si>
    <t>OptionFacuTsNivo</t>
  </si>
  <si>
    <t>OptionCHAM</t>
  </si>
  <si>
    <t>OptionFacu</t>
  </si>
  <si>
    <t>EExplo</t>
  </si>
  <si>
    <t>ESpe1</t>
  </si>
  <si>
    <t>ESpeT</t>
  </si>
  <si>
    <t>formule</t>
  </si>
  <si>
    <t>LANGUE DES SIGNES</t>
  </si>
  <si>
    <t>PRATIQUE COL. VOCALE INSTRU</t>
  </si>
  <si>
    <t>DECOUVERTE PRO 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</si>
</sst>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18"/>
      </patternFill>
    </fill>
    <fill>
      <patternFill patternType="solid">
        <fgColor indexed="65"/>
        <bgColor indexed="9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9" fillId="0" borderId="10" xfId="0" applyNumberFormat="1" applyFont="1" applyBorder="1" applyAlignment="1">
      <alignment horizontal="center" textRotation="90" wrapText="1"/>
    </xf>
    <xf numFmtId="0" fontId="18" fillId="0" borderId="14" xfId="0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vertical="center"/>
    </xf>
    <xf numFmtId="49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NumberFormat="1" applyFont="1" applyAlignment="1">
      <alignment textRotation="90"/>
    </xf>
    <xf numFmtId="0" fontId="19" fillId="0" borderId="10" xfId="0" applyNumberFormat="1" applyFont="1" applyBorder="1" applyAlignment="1">
      <alignment horizontal="center" textRotation="90"/>
    </xf>
    <xf numFmtId="0" fontId="18" fillId="0" borderId="0" xfId="0" applyNumberFormat="1" applyFont="1"/>
    <xf numFmtId="0" fontId="18" fillId="0" borderId="0" xfId="0" applyFont="1"/>
    <xf numFmtId="0" fontId="18" fillId="0" borderId="10" xfId="0" applyNumberFormat="1" applyFont="1" applyBorder="1"/>
    <xf numFmtId="49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NumberFormat="1" applyFont="1" applyBorder="1" applyAlignment="1">
      <alignment vertical="center" textRotation="90" wrapText="1"/>
    </xf>
    <xf numFmtId="0" fontId="21" fillId="0" borderId="10" xfId="0" applyNumberFormat="1" applyFont="1" applyBorder="1" applyAlignment="1">
      <alignment horizontal="center" vertical="center" textRotation="90" wrapText="1"/>
    </xf>
    <xf numFmtId="0" fontId="20" fillId="0" borderId="0" xfId="0" applyFont="1" applyBorder="1" applyAlignment="1">
      <alignment horizontal="center" vertical="center" textRotation="90"/>
    </xf>
    <xf numFmtId="0" fontId="22" fillId="33" borderId="1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3" fillId="34" borderId="15" xfId="0" applyNumberFormat="1" applyFont="1" applyFill="1" applyBorder="1" applyAlignment="1">
      <alignment horizontal="center" vertical="center"/>
    </xf>
    <xf numFmtId="0" fontId="23" fillId="34" borderId="15" xfId="0" applyNumberFormat="1" applyFont="1" applyFill="1" applyBorder="1" applyAlignment="1">
      <alignment horizontal="left" vertical="center"/>
    </xf>
    <xf numFmtId="0" fontId="24" fillId="0" borderId="15" xfId="0" applyNumberFormat="1" applyFont="1" applyFill="1" applyBorder="1" applyAlignment="1">
      <alignment horizontal="left" vertical="center"/>
    </xf>
    <xf numFmtId="0" fontId="23" fillId="0" borderId="15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textRotation="90" wrapText="1"/>
    </xf>
    <xf numFmtId="0" fontId="20" fillId="35" borderId="0" xfId="0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vertical="center"/>
    </xf>
    <xf numFmtId="0" fontId="0" fillId="35" borderId="0" xfId="0" applyFill="1"/>
    <xf numFmtId="0" fontId="20" fillId="35" borderId="0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49" fontId="20" fillId="35" borderId="0" xfId="0" applyNumberFormat="1" applyFont="1" applyFill="1" applyBorder="1" applyAlignment="1">
      <alignment vertic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21" fillId="0" borderId="10" xfId="0" applyNumberFormat="1" applyFont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64"/>
  <sheetViews>
    <sheetView workbookViewId="0">
      <selection activeCell="A164" sqref="A1:XFD164"/>
    </sheetView>
  </sheetViews>
  <sheetFormatPr baseColWidth="10" defaultRowHeight="12.75" x14ac:dyDescent="0.2"/>
  <cols>
    <col min="1" max="1" width="14.140625" style="15" bestFit="1" customWidth="1"/>
    <col min="2" max="2" width="28" style="15" bestFit="1" customWidth="1"/>
    <col min="3" max="3" width="7.5703125" style="16" bestFit="1" customWidth="1"/>
    <col min="4" max="4" width="9.85546875" style="16" bestFit="1" customWidth="1"/>
    <col min="5" max="5" width="7" style="15" bestFit="1" customWidth="1"/>
    <col min="6" max="6" width="31.7109375" style="15" bestFit="1" customWidth="1"/>
    <col min="7" max="7" width="30.7109375" style="15" bestFit="1" customWidth="1"/>
    <col min="8" max="18" width="9.85546875" style="20" bestFit="1" customWidth="1"/>
    <col min="19" max="16384" width="11.42578125" style="16"/>
  </cols>
  <sheetData>
    <row r="2" spans="1:18" s="13" customFormat="1" ht="210" x14ac:dyDescent="0.25">
      <c r="H2" s="1" t="s">
        <v>557</v>
      </c>
      <c r="I2" s="1" t="s">
        <v>555</v>
      </c>
      <c r="J2" s="1" t="s">
        <v>554</v>
      </c>
      <c r="K2" s="1" t="s">
        <v>551</v>
      </c>
      <c r="L2" s="1" t="s">
        <v>556</v>
      </c>
      <c r="M2" s="1" t="s">
        <v>571</v>
      </c>
      <c r="N2" s="1" t="s">
        <v>570</v>
      </c>
      <c r="O2" s="1" t="s">
        <v>558</v>
      </c>
      <c r="P2" s="14" t="s">
        <v>566</v>
      </c>
      <c r="Q2" s="14" t="s">
        <v>153</v>
      </c>
      <c r="R2" s="14" t="s">
        <v>563</v>
      </c>
    </row>
    <row r="3" spans="1:18" ht="38.25" x14ac:dyDescent="0.2">
      <c r="H3" s="2" t="s">
        <v>562</v>
      </c>
      <c r="I3" s="2" t="s">
        <v>562</v>
      </c>
      <c r="J3" s="2" t="s">
        <v>562</v>
      </c>
      <c r="K3" s="2" t="s">
        <v>562</v>
      </c>
      <c r="L3" s="2" t="s">
        <v>559</v>
      </c>
      <c r="M3" s="2" t="s">
        <v>559</v>
      </c>
      <c r="N3" s="2" t="s">
        <v>559</v>
      </c>
      <c r="O3" s="2" t="s">
        <v>559</v>
      </c>
      <c r="P3" s="2" t="s">
        <v>559</v>
      </c>
      <c r="Q3" s="2" t="s">
        <v>559</v>
      </c>
      <c r="R3" s="2" t="s">
        <v>559</v>
      </c>
    </row>
    <row r="4" spans="1:18" x14ac:dyDescent="0.2">
      <c r="A4" s="17" t="s">
        <v>58</v>
      </c>
      <c r="B4" s="17" t="s">
        <v>59</v>
      </c>
      <c r="C4" s="18" t="s">
        <v>552</v>
      </c>
      <c r="D4" s="18" t="s">
        <v>550</v>
      </c>
      <c r="E4" s="17" t="s">
        <v>175</v>
      </c>
      <c r="F4" s="17" t="s">
        <v>549</v>
      </c>
      <c r="G4" s="17" t="s">
        <v>548</v>
      </c>
      <c r="H4" s="19"/>
      <c r="I4" s="19"/>
      <c r="J4" s="19"/>
      <c r="K4" s="19"/>
      <c r="L4" s="19">
        <v>13</v>
      </c>
      <c r="M4" s="19">
        <v>35</v>
      </c>
      <c r="N4" s="19"/>
      <c r="O4" s="19"/>
      <c r="P4" s="19"/>
      <c r="Q4" s="19"/>
      <c r="R4" s="19"/>
    </row>
    <row r="5" spans="1:18" x14ac:dyDescent="0.2">
      <c r="A5" s="17" t="s">
        <v>58</v>
      </c>
      <c r="B5" s="17" t="s">
        <v>59</v>
      </c>
      <c r="C5" s="18" t="s">
        <v>552</v>
      </c>
      <c r="D5" s="18" t="s">
        <v>547</v>
      </c>
      <c r="E5" s="17" t="s">
        <v>175</v>
      </c>
      <c r="F5" s="17" t="s">
        <v>546</v>
      </c>
      <c r="G5" s="17" t="s">
        <v>545</v>
      </c>
      <c r="H5" s="19"/>
      <c r="I5" s="19"/>
      <c r="J5" s="19"/>
      <c r="K5" s="19"/>
      <c r="L5" s="19">
        <v>17</v>
      </c>
      <c r="M5" s="19">
        <v>23</v>
      </c>
      <c r="N5" s="19"/>
      <c r="O5" s="19"/>
      <c r="P5" s="19"/>
      <c r="Q5" s="19"/>
      <c r="R5" s="19">
        <v>17</v>
      </c>
    </row>
    <row r="6" spans="1:18" x14ac:dyDescent="0.2">
      <c r="A6" s="17" t="s">
        <v>58</v>
      </c>
      <c r="B6" s="17" t="s">
        <v>59</v>
      </c>
      <c r="C6" s="18" t="s">
        <v>552</v>
      </c>
      <c r="D6" s="18" t="s">
        <v>544</v>
      </c>
      <c r="E6" s="17" t="s">
        <v>175</v>
      </c>
      <c r="F6" s="17" t="s">
        <v>543</v>
      </c>
      <c r="G6" s="17" t="s">
        <v>542</v>
      </c>
      <c r="H6" s="19"/>
      <c r="I6" s="19"/>
      <c r="J6" s="19"/>
      <c r="K6" s="19"/>
      <c r="L6" s="19">
        <v>16</v>
      </c>
      <c r="M6" s="19">
        <v>38</v>
      </c>
      <c r="N6" s="19"/>
      <c r="O6" s="19"/>
      <c r="P6" s="19"/>
      <c r="Q6" s="19"/>
      <c r="R6" s="19">
        <v>12</v>
      </c>
    </row>
    <row r="7" spans="1:18" x14ac:dyDescent="0.2">
      <c r="A7" s="17" t="s">
        <v>58</v>
      </c>
      <c r="B7" s="17" t="s">
        <v>59</v>
      </c>
      <c r="C7" s="18" t="s">
        <v>552</v>
      </c>
      <c r="D7" s="18" t="s">
        <v>541</v>
      </c>
      <c r="E7" s="17" t="s">
        <v>175</v>
      </c>
      <c r="F7" s="17" t="s">
        <v>540</v>
      </c>
      <c r="G7" s="17" t="s">
        <v>539</v>
      </c>
      <c r="H7" s="19"/>
      <c r="I7" s="19"/>
      <c r="J7" s="19"/>
      <c r="K7" s="19"/>
      <c r="L7" s="19">
        <v>15</v>
      </c>
      <c r="M7" s="19">
        <v>60</v>
      </c>
      <c r="N7" s="19">
        <v>11</v>
      </c>
      <c r="O7" s="19"/>
      <c r="P7" s="19"/>
      <c r="Q7" s="19"/>
      <c r="R7" s="19"/>
    </row>
    <row r="8" spans="1:18" x14ac:dyDescent="0.2">
      <c r="A8" s="17" t="s">
        <v>58</v>
      </c>
      <c r="B8" s="17" t="s">
        <v>59</v>
      </c>
      <c r="C8" s="18" t="s">
        <v>552</v>
      </c>
      <c r="D8" s="18" t="s">
        <v>538</v>
      </c>
      <c r="E8" s="17" t="s">
        <v>175</v>
      </c>
      <c r="F8" s="17" t="s">
        <v>161</v>
      </c>
      <c r="G8" s="17" t="s">
        <v>62</v>
      </c>
      <c r="H8" s="19"/>
      <c r="I8" s="19"/>
      <c r="J8" s="19"/>
      <c r="K8" s="19"/>
      <c r="L8" s="19">
        <v>25</v>
      </c>
      <c r="M8" s="19">
        <v>59</v>
      </c>
      <c r="N8" s="19">
        <v>14</v>
      </c>
      <c r="O8" s="19"/>
      <c r="P8" s="19"/>
      <c r="Q8" s="19"/>
      <c r="R8" s="19">
        <v>27</v>
      </c>
    </row>
    <row r="9" spans="1:18" x14ac:dyDescent="0.2">
      <c r="A9" s="17" t="s">
        <v>58</v>
      </c>
      <c r="B9" s="17" t="s">
        <v>59</v>
      </c>
      <c r="C9" s="18" t="s">
        <v>552</v>
      </c>
      <c r="D9" s="18" t="s">
        <v>537</v>
      </c>
      <c r="E9" s="17" t="s">
        <v>175</v>
      </c>
      <c r="F9" s="17" t="s">
        <v>536</v>
      </c>
      <c r="G9" s="17" t="s">
        <v>65</v>
      </c>
      <c r="H9" s="19"/>
      <c r="I9" s="19"/>
      <c r="J9" s="19"/>
      <c r="K9" s="19"/>
      <c r="L9" s="19">
        <v>78</v>
      </c>
      <c r="M9" s="19">
        <v>43</v>
      </c>
      <c r="N9" s="19"/>
      <c r="O9" s="19"/>
      <c r="P9" s="19"/>
      <c r="Q9" s="19"/>
      <c r="R9" s="19"/>
    </row>
    <row r="10" spans="1:18" x14ac:dyDescent="0.2">
      <c r="A10" s="17" t="s">
        <v>58</v>
      </c>
      <c r="B10" s="17" t="s">
        <v>59</v>
      </c>
      <c r="C10" s="18" t="s">
        <v>552</v>
      </c>
      <c r="D10" s="18" t="s">
        <v>535</v>
      </c>
      <c r="E10" s="17" t="s">
        <v>175</v>
      </c>
      <c r="F10" s="17" t="s">
        <v>534</v>
      </c>
      <c r="G10" s="17" t="s">
        <v>533</v>
      </c>
      <c r="H10" s="19"/>
      <c r="I10" s="19"/>
      <c r="J10" s="19"/>
      <c r="K10" s="19"/>
      <c r="L10" s="19">
        <v>11</v>
      </c>
      <c r="M10" s="19">
        <v>43</v>
      </c>
      <c r="N10" s="19"/>
      <c r="O10" s="19"/>
      <c r="P10" s="19"/>
      <c r="Q10" s="19"/>
      <c r="R10" s="19"/>
    </row>
    <row r="11" spans="1:18" x14ac:dyDescent="0.2">
      <c r="A11" s="17" t="s">
        <v>58</v>
      </c>
      <c r="B11" s="17" t="s">
        <v>66</v>
      </c>
      <c r="C11" s="18" t="s">
        <v>553</v>
      </c>
      <c r="D11" s="18" t="s">
        <v>532</v>
      </c>
      <c r="E11" s="17" t="s">
        <v>216</v>
      </c>
      <c r="F11" s="17" t="s">
        <v>531</v>
      </c>
      <c r="G11" s="17" t="s">
        <v>71</v>
      </c>
      <c r="H11" s="19"/>
      <c r="I11" s="19"/>
      <c r="J11" s="19"/>
      <c r="K11" s="19"/>
      <c r="L11" s="19">
        <v>18</v>
      </c>
      <c r="M11" s="19">
        <v>51</v>
      </c>
      <c r="N11" s="19"/>
      <c r="O11" s="19"/>
      <c r="P11" s="19"/>
      <c r="Q11" s="19"/>
      <c r="R11" s="19"/>
    </row>
    <row r="12" spans="1:18" x14ac:dyDescent="0.2">
      <c r="A12" s="17" t="s">
        <v>58</v>
      </c>
      <c r="B12" s="17" t="s">
        <v>66</v>
      </c>
      <c r="C12" s="18" t="s">
        <v>553</v>
      </c>
      <c r="D12" s="18" t="s">
        <v>530</v>
      </c>
      <c r="E12" s="17" t="s">
        <v>216</v>
      </c>
      <c r="F12" s="17" t="s">
        <v>529</v>
      </c>
      <c r="G12" s="17" t="s">
        <v>71</v>
      </c>
      <c r="H12" s="19"/>
      <c r="I12" s="19"/>
      <c r="J12" s="19"/>
      <c r="K12" s="19"/>
      <c r="L12" s="19"/>
      <c r="M12" s="19">
        <v>24</v>
      </c>
      <c r="N12" s="19"/>
      <c r="O12" s="19"/>
      <c r="P12" s="19"/>
      <c r="Q12" s="19"/>
      <c r="R12" s="19"/>
    </row>
    <row r="13" spans="1:18" x14ac:dyDescent="0.2">
      <c r="A13" s="17" t="s">
        <v>58</v>
      </c>
      <c r="B13" s="17" t="s">
        <v>66</v>
      </c>
      <c r="C13" s="18" t="s">
        <v>553</v>
      </c>
      <c r="D13" s="18" t="s">
        <v>528</v>
      </c>
      <c r="E13" s="17" t="s">
        <v>216</v>
      </c>
      <c r="F13" s="17" t="s">
        <v>68</v>
      </c>
      <c r="G13" s="17" t="s">
        <v>69</v>
      </c>
      <c r="H13" s="19"/>
      <c r="I13" s="19"/>
      <c r="J13" s="19"/>
      <c r="K13" s="19"/>
      <c r="L13" s="19">
        <v>25</v>
      </c>
      <c r="M13" s="19">
        <v>122</v>
      </c>
      <c r="N13" s="19"/>
      <c r="O13" s="19"/>
      <c r="P13" s="19"/>
      <c r="Q13" s="19"/>
      <c r="R13" s="19"/>
    </row>
    <row r="14" spans="1:18" x14ac:dyDescent="0.2">
      <c r="A14" s="17" t="s">
        <v>58</v>
      </c>
      <c r="B14" s="17" t="s">
        <v>66</v>
      </c>
      <c r="C14" s="18" t="s">
        <v>552</v>
      </c>
      <c r="D14" s="18" t="s">
        <v>527</v>
      </c>
      <c r="E14" s="17" t="s">
        <v>175</v>
      </c>
      <c r="F14" s="17" t="s">
        <v>526</v>
      </c>
      <c r="G14" s="17" t="s">
        <v>71</v>
      </c>
      <c r="H14" s="19"/>
      <c r="I14" s="19">
        <v>99</v>
      </c>
      <c r="J14" s="19">
        <v>99</v>
      </c>
      <c r="K14" s="19"/>
      <c r="L14" s="19">
        <v>52</v>
      </c>
      <c r="M14" s="19">
        <v>61</v>
      </c>
      <c r="N14" s="19"/>
      <c r="O14" s="19"/>
      <c r="P14" s="19"/>
      <c r="Q14" s="19"/>
      <c r="R14" s="19">
        <v>36</v>
      </c>
    </row>
    <row r="15" spans="1:18" x14ac:dyDescent="0.2">
      <c r="A15" s="17" t="s">
        <v>58</v>
      </c>
      <c r="B15" s="17" t="s">
        <v>66</v>
      </c>
      <c r="C15" s="18" t="s">
        <v>552</v>
      </c>
      <c r="D15" s="18" t="s">
        <v>525</v>
      </c>
      <c r="E15" s="17" t="s">
        <v>175</v>
      </c>
      <c r="F15" s="17" t="s">
        <v>524</v>
      </c>
      <c r="G15" s="17" t="s">
        <v>523</v>
      </c>
      <c r="H15" s="19"/>
      <c r="I15" s="19"/>
      <c r="J15" s="19"/>
      <c r="K15" s="19"/>
      <c r="L15" s="19">
        <v>25</v>
      </c>
      <c r="M15" s="19">
        <v>61</v>
      </c>
      <c r="N15" s="19"/>
      <c r="O15" s="19"/>
      <c r="P15" s="19"/>
      <c r="Q15" s="19"/>
      <c r="R15" s="19">
        <v>13</v>
      </c>
    </row>
    <row r="16" spans="1:18" x14ac:dyDescent="0.2">
      <c r="A16" s="17" t="s">
        <v>58</v>
      </c>
      <c r="B16" s="17" t="s">
        <v>66</v>
      </c>
      <c r="C16" s="18" t="s">
        <v>552</v>
      </c>
      <c r="D16" s="18" t="s">
        <v>522</v>
      </c>
      <c r="E16" s="17" t="s">
        <v>175</v>
      </c>
      <c r="F16" s="17" t="s">
        <v>521</v>
      </c>
      <c r="G16" s="17" t="s">
        <v>71</v>
      </c>
      <c r="H16" s="19"/>
      <c r="I16" s="19"/>
      <c r="J16" s="19"/>
      <c r="K16" s="19"/>
      <c r="L16" s="19">
        <v>20</v>
      </c>
      <c r="M16" s="19">
        <v>44</v>
      </c>
      <c r="N16" s="19"/>
      <c r="O16" s="19"/>
      <c r="P16" s="19"/>
      <c r="Q16" s="19"/>
      <c r="R16" s="19">
        <v>26</v>
      </c>
    </row>
    <row r="17" spans="1:18" x14ac:dyDescent="0.2">
      <c r="A17" s="17" t="s">
        <v>58</v>
      </c>
      <c r="B17" s="17" t="s">
        <v>66</v>
      </c>
      <c r="C17" s="18" t="s">
        <v>552</v>
      </c>
      <c r="D17" s="18" t="s">
        <v>520</v>
      </c>
      <c r="E17" s="17" t="s">
        <v>175</v>
      </c>
      <c r="F17" s="17" t="s">
        <v>519</v>
      </c>
      <c r="G17" s="17" t="s">
        <v>518</v>
      </c>
      <c r="H17" s="19"/>
      <c r="I17" s="19"/>
      <c r="J17" s="19"/>
      <c r="K17" s="19"/>
      <c r="L17" s="19">
        <v>15</v>
      </c>
      <c r="M17" s="19">
        <v>48</v>
      </c>
      <c r="N17" s="19"/>
      <c r="O17" s="19"/>
      <c r="P17" s="19"/>
      <c r="Q17" s="19"/>
      <c r="R17" s="19"/>
    </row>
    <row r="18" spans="1:18" x14ac:dyDescent="0.2">
      <c r="A18" s="17" t="s">
        <v>58</v>
      </c>
      <c r="B18" s="17" t="s">
        <v>66</v>
      </c>
      <c r="C18" s="18" t="s">
        <v>552</v>
      </c>
      <c r="D18" s="18" t="s">
        <v>517</v>
      </c>
      <c r="E18" s="17" t="s">
        <v>175</v>
      </c>
      <c r="F18" s="17" t="s">
        <v>516</v>
      </c>
      <c r="G18" s="17" t="s">
        <v>515</v>
      </c>
      <c r="H18" s="19"/>
      <c r="I18" s="19"/>
      <c r="J18" s="19"/>
      <c r="K18" s="19"/>
      <c r="L18" s="19">
        <v>23</v>
      </c>
      <c r="M18" s="19">
        <v>48</v>
      </c>
      <c r="N18" s="19"/>
      <c r="O18" s="19"/>
      <c r="P18" s="19"/>
      <c r="Q18" s="19"/>
      <c r="R18" s="19"/>
    </row>
    <row r="19" spans="1:18" x14ac:dyDescent="0.2">
      <c r="A19" s="17" t="s">
        <v>58</v>
      </c>
      <c r="B19" s="17" t="s">
        <v>66</v>
      </c>
      <c r="C19" s="18" t="s">
        <v>552</v>
      </c>
      <c r="D19" s="18" t="s">
        <v>514</v>
      </c>
      <c r="E19" s="17" t="s">
        <v>175</v>
      </c>
      <c r="F19" s="17" t="s">
        <v>513</v>
      </c>
      <c r="G19" s="17" t="s">
        <v>69</v>
      </c>
      <c r="H19" s="19"/>
      <c r="I19" s="19"/>
      <c r="J19" s="19"/>
      <c r="K19" s="19"/>
      <c r="L19" s="19">
        <v>18</v>
      </c>
      <c r="M19" s="19">
        <v>75</v>
      </c>
      <c r="N19" s="19"/>
      <c r="O19" s="19"/>
      <c r="P19" s="19"/>
      <c r="Q19" s="19"/>
      <c r="R19" s="19">
        <v>56</v>
      </c>
    </row>
    <row r="20" spans="1:18" x14ac:dyDescent="0.2">
      <c r="A20" s="17" t="s">
        <v>58</v>
      </c>
      <c r="B20" s="17" t="s">
        <v>66</v>
      </c>
      <c r="C20" s="18" t="s">
        <v>552</v>
      </c>
      <c r="D20" s="18" t="s">
        <v>512</v>
      </c>
      <c r="E20" s="17" t="s">
        <v>175</v>
      </c>
      <c r="F20" s="17" t="s">
        <v>511</v>
      </c>
      <c r="G20" s="17" t="s">
        <v>71</v>
      </c>
      <c r="H20" s="19"/>
      <c r="I20" s="19"/>
      <c r="J20" s="19"/>
      <c r="K20" s="19"/>
      <c r="L20" s="19">
        <v>32</v>
      </c>
      <c r="M20" s="19">
        <v>47</v>
      </c>
      <c r="N20" s="19"/>
      <c r="O20" s="19"/>
      <c r="P20" s="19"/>
      <c r="Q20" s="19"/>
      <c r="R20" s="19"/>
    </row>
    <row r="21" spans="1:18" x14ac:dyDescent="0.2">
      <c r="A21" s="17" t="s">
        <v>58</v>
      </c>
      <c r="B21" s="17" t="s">
        <v>66</v>
      </c>
      <c r="C21" s="18" t="s">
        <v>552</v>
      </c>
      <c r="D21" s="18" t="s">
        <v>510</v>
      </c>
      <c r="E21" s="17" t="s">
        <v>175</v>
      </c>
      <c r="F21" s="17" t="s">
        <v>509</v>
      </c>
      <c r="G21" s="17" t="s">
        <v>71</v>
      </c>
      <c r="H21" s="19"/>
      <c r="I21" s="19"/>
      <c r="J21" s="19"/>
      <c r="K21" s="19"/>
      <c r="L21" s="19">
        <v>14</v>
      </c>
      <c r="M21" s="19">
        <v>40</v>
      </c>
      <c r="N21" s="19"/>
      <c r="O21" s="19"/>
      <c r="P21" s="19"/>
      <c r="Q21" s="19"/>
      <c r="R21" s="19"/>
    </row>
    <row r="22" spans="1:18" x14ac:dyDescent="0.2">
      <c r="A22" s="17" t="s">
        <v>58</v>
      </c>
      <c r="B22" s="17" t="s">
        <v>66</v>
      </c>
      <c r="C22" s="18" t="s">
        <v>552</v>
      </c>
      <c r="D22" s="18" t="s">
        <v>508</v>
      </c>
      <c r="E22" s="17" t="s">
        <v>175</v>
      </c>
      <c r="F22" s="17" t="s">
        <v>507</v>
      </c>
      <c r="G22" s="17" t="s">
        <v>69</v>
      </c>
      <c r="H22" s="19"/>
      <c r="I22" s="19"/>
      <c r="J22" s="19"/>
      <c r="K22" s="19"/>
      <c r="L22" s="19">
        <v>28</v>
      </c>
      <c r="M22" s="19">
        <v>47</v>
      </c>
      <c r="N22" s="19"/>
      <c r="O22" s="19"/>
      <c r="P22" s="19"/>
      <c r="Q22" s="19"/>
      <c r="R22" s="19">
        <v>34</v>
      </c>
    </row>
    <row r="23" spans="1:18" x14ac:dyDescent="0.2">
      <c r="A23" s="17" t="s">
        <v>58</v>
      </c>
      <c r="B23" s="17" t="s">
        <v>66</v>
      </c>
      <c r="C23" s="18" t="s">
        <v>552</v>
      </c>
      <c r="D23" s="18" t="s">
        <v>506</v>
      </c>
      <c r="E23" s="17" t="s">
        <v>175</v>
      </c>
      <c r="F23" s="17" t="s">
        <v>505</v>
      </c>
      <c r="G23" s="17" t="s">
        <v>71</v>
      </c>
      <c r="H23" s="19"/>
      <c r="I23" s="19"/>
      <c r="J23" s="19"/>
      <c r="K23" s="19"/>
      <c r="L23" s="19">
        <v>19</v>
      </c>
      <c r="M23" s="19">
        <v>59</v>
      </c>
      <c r="N23" s="19"/>
      <c r="O23" s="19"/>
      <c r="P23" s="19"/>
      <c r="Q23" s="19"/>
      <c r="R23" s="19"/>
    </row>
    <row r="24" spans="1:18" x14ac:dyDescent="0.2">
      <c r="A24" s="17" t="s">
        <v>58</v>
      </c>
      <c r="B24" s="17" t="s">
        <v>66</v>
      </c>
      <c r="C24" s="18" t="s">
        <v>552</v>
      </c>
      <c r="D24" s="18" t="s">
        <v>504</v>
      </c>
      <c r="E24" s="17" t="s">
        <v>175</v>
      </c>
      <c r="F24" s="17" t="s">
        <v>503</v>
      </c>
      <c r="G24" s="17" t="s">
        <v>502</v>
      </c>
      <c r="H24" s="19"/>
      <c r="I24" s="19"/>
      <c r="J24" s="19"/>
      <c r="K24" s="19"/>
      <c r="L24" s="19">
        <v>38</v>
      </c>
      <c r="M24" s="19">
        <v>43</v>
      </c>
      <c r="N24" s="19"/>
      <c r="O24" s="19"/>
      <c r="P24" s="19"/>
      <c r="Q24" s="19"/>
      <c r="R24" s="19"/>
    </row>
    <row r="25" spans="1:18" x14ac:dyDescent="0.2">
      <c r="A25" s="17" t="s">
        <v>58</v>
      </c>
      <c r="B25" s="17" t="s">
        <v>66</v>
      </c>
      <c r="C25" s="18" t="s">
        <v>552</v>
      </c>
      <c r="D25" s="18" t="s">
        <v>501</v>
      </c>
      <c r="E25" s="17" t="s">
        <v>175</v>
      </c>
      <c r="F25" s="17" t="s">
        <v>500</v>
      </c>
      <c r="G25" s="17" t="s">
        <v>71</v>
      </c>
      <c r="H25" s="19"/>
      <c r="I25" s="19"/>
      <c r="J25" s="19"/>
      <c r="K25" s="19"/>
      <c r="L25" s="19">
        <v>18</v>
      </c>
      <c r="M25" s="19">
        <v>34</v>
      </c>
      <c r="N25" s="19"/>
      <c r="O25" s="19"/>
      <c r="P25" s="19"/>
      <c r="Q25" s="19"/>
      <c r="R25" s="19">
        <v>60</v>
      </c>
    </row>
    <row r="26" spans="1:18" x14ac:dyDescent="0.2">
      <c r="A26" s="17" t="s">
        <v>58</v>
      </c>
      <c r="B26" s="17" t="s">
        <v>66</v>
      </c>
      <c r="C26" s="18" t="s">
        <v>552</v>
      </c>
      <c r="D26" s="18" t="s">
        <v>499</v>
      </c>
      <c r="E26" s="17" t="s">
        <v>175</v>
      </c>
      <c r="F26" s="17" t="s">
        <v>498</v>
      </c>
      <c r="G26" s="17" t="s">
        <v>497</v>
      </c>
      <c r="H26" s="19"/>
      <c r="I26" s="19"/>
      <c r="J26" s="19"/>
      <c r="K26" s="19"/>
      <c r="L26" s="19">
        <v>23</v>
      </c>
      <c r="M26" s="19">
        <v>48</v>
      </c>
      <c r="N26" s="19"/>
      <c r="O26" s="19"/>
      <c r="P26" s="19"/>
      <c r="Q26" s="19"/>
      <c r="R26" s="19"/>
    </row>
    <row r="27" spans="1:18" x14ac:dyDescent="0.2">
      <c r="A27" s="17" t="s">
        <v>58</v>
      </c>
      <c r="B27" s="17" t="s">
        <v>66</v>
      </c>
      <c r="C27" s="18" t="s">
        <v>552</v>
      </c>
      <c r="D27" s="18" t="s">
        <v>496</v>
      </c>
      <c r="E27" s="17" t="s">
        <v>175</v>
      </c>
      <c r="F27" s="17" t="s">
        <v>495</v>
      </c>
      <c r="G27" s="17" t="s">
        <v>69</v>
      </c>
      <c r="H27" s="19"/>
      <c r="I27" s="19"/>
      <c r="J27" s="19"/>
      <c r="K27" s="19"/>
      <c r="L27" s="19">
        <v>10</v>
      </c>
      <c r="M27" s="19">
        <v>40</v>
      </c>
      <c r="N27" s="19">
        <v>11</v>
      </c>
      <c r="O27" s="19"/>
      <c r="P27" s="19"/>
      <c r="Q27" s="19"/>
      <c r="R27" s="19">
        <v>114</v>
      </c>
    </row>
    <row r="28" spans="1:18" x14ac:dyDescent="0.2">
      <c r="A28" s="17" t="s">
        <v>58</v>
      </c>
      <c r="B28" s="17" t="s">
        <v>66</v>
      </c>
      <c r="C28" s="18" t="s">
        <v>552</v>
      </c>
      <c r="D28" s="18" t="s">
        <v>494</v>
      </c>
      <c r="E28" s="17" t="s">
        <v>175</v>
      </c>
      <c r="F28" s="17" t="s">
        <v>493</v>
      </c>
      <c r="G28" s="17" t="s">
        <v>71</v>
      </c>
      <c r="H28" s="19"/>
      <c r="I28" s="19"/>
      <c r="J28" s="19"/>
      <c r="K28" s="19"/>
      <c r="L28" s="19">
        <v>38</v>
      </c>
      <c r="M28" s="19">
        <v>34</v>
      </c>
      <c r="N28" s="19">
        <v>12</v>
      </c>
      <c r="O28" s="19"/>
      <c r="P28" s="19"/>
      <c r="Q28" s="19"/>
      <c r="R28" s="19"/>
    </row>
    <row r="29" spans="1:18" x14ac:dyDescent="0.2">
      <c r="A29" s="17" t="s">
        <v>58</v>
      </c>
      <c r="B29" s="17" t="s">
        <v>66</v>
      </c>
      <c r="C29" s="18" t="s">
        <v>552</v>
      </c>
      <c r="D29" s="18" t="s">
        <v>492</v>
      </c>
      <c r="E29" s="17" t="s">
        <v>175</v>
      </c>
      <c r="F29" s="17" t="s">
        <v>491</v>
      </c>
      <c r="G29" s="17" t="s">
        <v>71</v>
      </c>
      <c r="H29" s="19"/>
      <c r="I29" s="19"/>
      <c r="J29" s="19"/>
      <c r="K29" s="19"/>
      <c r="L29" s="19">
        <v>25</v>
      </c>
      <c r="M29" s="19">
        <v>40</v>
      </c>
      <c r="N29" s="19"/>
      <c r="O29" s="19"/>
      <c r="P29" s="19"/>
      <c r="Q29" s="19"/>
      <c r="R29" s="19"/>
    </row>
    <row r="30" spans="1:18" x14ac:dyDescent="0.2">
      <c r="A30" s="17" t="s">
        <v>58</v>
      </c>
      <c r="B30" s="17" t="s">
        <v>66</v>
      </c>
      <c r="C30" s="18" t="s">
        <v>552</v>
      </c>
      <c r="D30" s="18" t="s">
        <v>490</v>
      </c>
      <c r="E30" s="17" t="s">
        <v>175</v>
      </c>
      <c r="F30" s="17" t="s">
        <v>489</v>
      </c>
      <c r="G30" s="17" t="s">
        <v>488</v>
      </c>
      <c r="H30" s="19"/>
      <c r="I30" s="19"/>
      <c r="J30" s="19"/>
      <c r="K30" s="19"/>
      <c r="L30" s="19">
        <v>28</v>
      </c>
      <c r="M30" s="19">
        <v>75</v>
      </c>
      <c r="N30" s="19"/>
      <c r="O30" s="19"/>
      <c r="P30" s="19"/>
      <c r="Q30" s="19"/>
      <c r="R30" s="19"/>
    </row>
    <row r="31" spans="1:18" x14ac:dyDescent="0.2">
      <c r="A31" s="17" t="s">
        <v>58</v>
      </c>
      <c r="B31" s="17" t="s">
        <v>66</v>
      </c>
      <c r="C31" s="18" t="s">
        <v>552</v>
      </c>
      <c r="D31" s="18" t="s">
        <v>487</v>
      </c>
      <c r="E31" s="17" t="s">
        <v>175</v>
      </c>
      <c r="F31" s="17" t="s">
        <v>486</v>
      </c>
      <c r="G31" s="17" t="s">
        <v>485</v>
      </c>
      <c r="H31" s="19"/>
      <c r="I31" s="19"/>
      <c r="J31" s="19"/>
      <c r="K31" s="19"/>
      <c r="L31" s="19">
        <v>26</v>
      </c>
      <c r="M31" s="19">
        <v>74</v>
      </c>
      <c r="N31" s="19"/>
      <c r="O31" s="19"/>
      <c r="P31" s="19"/>
      <c r="Q31" s="19"/>
      <c r="R31" s="19"/>
    </row>
    <row r="32" spans="1:18" x14ac:dyDescent="0.2">
      <c r="A32" s="17" t="s">
        <v>58</v>
      </c>
      <c r="B32" s="17" t="s">
        <v>66</v>
      </c>
      <c r="C32" s="18" t="s">
        <v>552</v>
      </c>
      <c r="D32" s="18" t="s">
        <v>484</v>
      </c>
      <c r="E32" s="17" t="s">
        <v>175</v>
      </c>
      <c r="F32" s="17" t="s">
        <v>483</v>
      </c>
      <c r="G32" s="17" t="s">
        <v>482</v>
      </c>
      <c r="H32" s="19"/>
      <c r="I32" s="19"/>
      <c r="J32" s="19"/>
      <c r="K32" s="19"/>
      <c r="L32" s="19">
        <v>30</v>
      </c>
      <c r="M32" s="19">
        <v>64</v>
      </c>
      <c r="N32" s="19"/>
      <c r="O32" s="19"/>
      <c r="P32" s="19"/>
      <c r="Q32" s="19"/>
      <c r="R32" s="19"/>
    </row>
    <row r="33" spans="1:18" x14ac:dyDescent="0.2">
      <c r="A33" s="17" t="s">
        <v>58</v>
      </c>
      <c r="B33" s="17" t="s">
        <v>66</v>
      </c>
      <c r="C33" s="18" t="s">
        <v>552</v>
      </c>
      <c r="D33" s="18" t="s">
        <v>481</v>
      </c>
      <c r="E33" s="17" t="s">
        <v>175</v>
      </c>
      <c r="F33" s="17" t="s">
        <v>480</v>
      </c>
      <c r="G33" s="17" t="s">
        <v>479</v>
      </c>
      <c r="H33" s="19"/>
      <c r="I33" s="19"/>
      <c r="J33" s="19"/>
      <c r="K33" s="19"/>
      <c r="L33" s="19">
        <v>25</v>
      </c>
      <c r="M33" s="19">
        <v>71</v>
      </c>
      <c r="N33" s="19"/>
      <c r="O33" s="19"/>
      <c r="P33" s="19"/>
      <c r="Q33" s="19"/>
      <c r="R33" s="19"/>
    </row>
    <row r="34" spans="1:18" x14ac:dyDescent="0.2">
      <c r="A34" s="17" t="s">
        <v>58</v>
      </c>
      <c r="B34" s="17" t="s">
        <v>79</v>
      </c>
      <c r="C34" s="18" t="s">
        <v>553</v>
      </c>
      <c r="D34" s="18" t="s">
        <v>478</v>
      </c>
      <c r="E34" s="17" t="s">
        <v>216</v>
      </c>
      <c r="F34" s="17" t="s">
        <v>477</v>
      </c>
      <c r="G34" s="17" t="s">
        <v>81</v>
      </c>
      <c r="H34" s="19"/>
      <c r="I34" s="19"/>
      <c r="J34" s="19"/>
      <c r="K34" s="19"/>
      <c r="L34" s="19"/>
      <c r="M34" s="19">
        <v>52</v>
      </c>
      <c r="N34" s="19"/>
      <c r="O34" s="19"/>
      <c r="P34" s="19"/>
      <c r="Q34" s="19"/>
      <c r="R34" s="19"/>
    </row>
    <row r="35" spans="1:18" x14ac:dyDescent="0.2">
      <c r="A35" s="17" t="s">
        <v>58</v>
      </c>
      <c r="B35" s="17" t="s">
        <v>79</v>
      </c>
      <c r="C35" s="18" t="s">
        <v>553</v>
      </c>
      <c r="D35" s="18" t="s">
        <v>476</v>
      </c>
      <c r="E35" s="17" t="s">
        <v>216</v>
      </c>
      <c r="F35" s="17" t="s">
        <v>475</v>
      </c>
      <c r="G35" s="17" t="s">
        <v>83</v>
      </c>
      <c r="H35" s="19"/>
      <c r="I35" s="19"/>
      <c r="J35" s="19"/>
      <c r="K35" s="19"/>
      <c r="L35" s="19">
        <v>13</v>
      </c>
      <c r="M35" s="19">
        <v>26</v>
      </c>
      <c r="N35" s="19"/>
      <c r="O35" s="19"/>
      <c r="P35" s="19"/>
      <c r="Q35" s="19"/>
      <c r="R35" s="19"/>
    </row>
    <row r="36" spans="1:18" x14ac:dyDescent="0.2">
      <c r="A36" s="17" t="s">
        <v>58</v>
      </c>
      <c r="B36" s="17" t="s">
        <v>79</v>
      </c>
      <c r="C36" s="18" t="s">
        <v>552</v>
      </c>
      <c r="D36" s="18" t="s">
        <v>474</v>
      </c>
      <c r="E36" s="17" t="s">
        <v>175</v>
      </c>
      <c r="F36" s="17" t="s">
        <v>473</v>
      </c>
      <c r="G36" s="17" t="s">
        <v>472</v>
      </c>
      <c r="H36" s="19"/>
      <c r="I36" s="19"/>
      <c r="J36" s="19"/>
      <c r="K36" s="19"/>
      <c r="L36" s="19">
        <v>10</v>
      </c>
      <c r="M36" s="19">
        <v>55</v>
      </c>
      <c r="N36" s="19"/>
      <c r="O36" s="19"/>
      <c r="P36" s="19"/>
      <c r="Q36" s="19"/>
      <c r="R36" s="19"/>
    </row>
    <row r="37" spans="1:18" x14ac:dyDescent="0.2">
      <c r="A37" s="17" t="s">
        <v>58</v>
      </c>
      <c r="B37" s="17" t="s">
        <v>79</v>
      </c>
      <c r="C37" s="18" t="s">
        <v>552</v>
      </c>
      <c r="D37" s="18" t="s">
        <v>471</v>
      </c>
      <c r="E37" s="17" t="s">
        <v>175</v>
      </c>
      <c r="F37" s="17" t="s">
        <v>470</v>
      </c>
      <c r="G37" s="17" t="s">
        <v>81</v>
      </c>
      <c r="H37" s="19"/>
      <c r="I37" s="19"/>
      <c r="J37" s="19"/>
      <c r="K37" s="19"/>
      <c r="L37" s="19">
        <v>17</v>
      </c>
      <c r="M37" s="19">
        <v>59</v>
      </c>
      <c r="N37" s="19"/>
      <c r="O37" s="19"/>
      <c r="P37" s="19"/>
      <c r="Q37" s="19"/>
      <c r="R37" s="19">
        <v>30</v>
      </c>
    </row>
    <row r="38" spans="1:18" x14ac:dyDescent="0.2">
      <c r="A38" s="17" t="s">
        <v>58</v>
      </c>
      <c r="B38" s="17" t="s">
        <v>79</v>
      </c>
      <c r="C38" s="18" t="s">
        <v>552</v>
      </c>
      <c r="D38" s="18" t="s">
        <v>469</v>
      </c>
      <c r="E38" s="17" t="s">
        <v>175</v>
      </c>
      <c r="F38" s="17" t="s">
        <v>468</v>
      </c>
      <c r="G38" s="17" t="s">
        <v>467</v>
      </c>
      <c r="H38" s="19"/>
      <c r="I38" s="19"/>
      <c r="J38" s="19"/>
      <c r="K38" s="19"/>
      <c r="L38" s="19">
        <v>14</v>
      </c>
      <c r="M38" s="19">
        <v>43</v>
      </c>
      <c r="N38" s="19"/>
      <c r="O38" s="19"/>
      <c r="P38" s="19"/>
      <c r="Q38" s="19"/>
      <c r="R38" s="19"/>
    </row>
    <row r="39" spans="1:18" x14ac:dyDescent="0.2">
      <c r="A39" s="17" t="s">
        <v>58</v>
      </c>
      <c r="B39" s="17" t="s">
        <v>79</v>
      </c>
      <c r="C39" s="18" t="s">
        <v>552</v>
      </c>
      <c r="D39" s="18" t="s">
        <v>466</v>
      </c>
      <c r="E39" s="17" t="s">
        <v>175</v>
      </c>
      <c r="F39" s="17" t="s">
        <v>465</v>
      </c>
      <c r="G39" s="17" t="s">
        <v>464</v>
      </c>
      <c r="H39" s="19"/>
      <c r="I39" s="19"/>
      <c r="J39" s="19"/>
      <c r="K39" s="19"/>
      <c r="L39" s="19">
        <v>19</v>
      </c>
      <c r="M39" s="19">
        <v>32</v>
      </c>
      <c r="N39" s="19"/>
      <c r="O39" s="19"/>
      <c r="P39" s="19"/>
      <c r="Q39" s="19"/>
      <c r="R39" s="19"/>
    </row>
    <row r="40" spans="1:18" x14ac:dyDescent="0.2">
      <c r="A40" s="17" t="s">
        <v>58</v>
      </c>
      <c r="B40" s="17" t="s">
        <v>79</v>
      </c>
      <c r="C40" s="18" t="s">
        <v>552</v>
      </c>
      <c r="D40" s="18" t="s">
        <v>463</v>
      </c>
      <c r="E40" s="17" t="s">
        <v>175</v>
      </c>
      <c r="F40" s="17" t="s">
        <v>462</v>
      </c>
      <c r="G40" s="17" t="s">
        <v>83</v>
      </c>
      <c r="H40" s="19"/>
      <c r="I40" s="19"/>
      <c r="J40" s="19"/>
      <c r="K40" s="19"/>
      <c r="L40" s="19">
        <v>39</v>
      </c>
      <c r="M40" s="19">
        <v>56</v>
      </c>
      <c r="N40" s="19"/>
      <c r="O40" s="19"/>
      <c r="P40" s="19"/>
      <c r="Q40" s="19"/>
      <c r="R40" s="19">
        <v>53</v>
      </c>
    </row>
    <row r="41" spans="1:18" x14ac:dyDescent="0.2">
      <c r="A41" s="17" t="s">
        <v>58</v>
      </c>
      <c r="B41" s="17" t="s">
        <v>79</v>
      </c>
      <c r="C41" s="18" t="s">
        <v>552</v>
      </c>
      <c r="D41" s="18" t="s">
        <v>461</v>
      </c>
      <c r="E41" s="17" t="s">
        <v>175</v>
      </c>
      <c r="F41" s="17" t="s">
        <v>460</v>
      </c>
      <c r="G41" s="17" t="s">
        <v>459</v>
      </c>
      <c r="H41" s="19"/>
      <c r="I41" s="19"/>
      <c r="J41" s="19"/>
      <c r="K41" s="19"/>
      <c r="L41" s="19">
        <v>20</v>
      </c>
      <c r="M41" s="19">
        <v>55</v>
      </c>
      <c r="N41" s="19"/>
      <c r="O41" s="19"/>
      <c r="P41" s="19"/>
      <c r="Q41" s="19"/>
      <c r="R41" s="19"/>
    </row>
    <row r="42" spans="1:18" x14ac:dyDescent="0.2">
      <c r="A42" s="17" t="s">
        <v>58</v>
      </c>
      <c r="B42" s="17" t="s">
        <v>79</v>
      </c>
      <c r="C42" s="18" t="s">
        <v>552</v>
      </c>
      <c r="D42" s="18" t="s">
        <v>458</v>
      </c>
      <c r="E42" s="17" t="s">
        <v>175</v>
      </c>
      <c r="F42" s="17" t="s">
        <v>457</v>
      </c>
      <c r="G42" s="17" t="s">
        <v>456</v>
      </c>
      <c r="H42" s="19"/>
      <c r="I42" s="19"/>
      <c r="J42" s="19"/>
      <c r="K42" s="19"/>
      <c r="L42" s="19">
        <v>13</v>
      </c>
      <c r="M42" s="19">
        <v>69</v>
      </c>
      <c r="N42" s="19"/>
      <c r="O42" s="19"/>
      <c r="P42" s="19"/>
      <c r="Q42" s="19"/>
      <c r="R42" s="19"/>
    </row>
    <row r="43" spans="1:18" x14ac:dyDescent="0.2">
      <c r="A43" s="17" t="s">
        <v>58</v>
      </c>
      <c r="B43" s="17" t="s">
        <v>79</v>
      </c>
      <c r="C43" s="18" t="s">
        <v>552</v>
      </c>
      <c r="D43" s="18" t="s">
        <v>455</v>
      </c>
      <c r="E43" s="17" t="s">
        <v>175</v>
      </c>
      <c r="F43" s="17" t="s">
        <v>454</v>
      </c>
      <c r="G43" s="17" t="s">
        <v>453</v>
      </c>
      <c r="H43" s="19"/>
      <c r="I43" s="19"/>
      <c r="J43" s="19"/>
      <c r="K43" s="19"/>
      <c r="L43" s="19">
        <v>20</v>
      </c>
      <c r="M43" s="19">
        <v>24</v>
      </c>
      <c r="N43" s="19"/>
      <c r="O43" s="19"/>
      <c r="P43" s="19"/>
      <c r="Q43" s="19"/>
      <c r="R43" s="19">
        <v>17</v>
      </c>
    </row>
    <row r="44" spans="1:18" x14ac:dyDescent="0.2">
      <c r="A44" s="17" t="s">
        <v>84</v>
      </c>
      <c r="B44" s="17" t="s">
        <v>85</v>
      </c>
      <c r="C44" s="18" t="s">
        <v>553</v>
      </c>
      <c r="D44" s="18" t="s">
        <v>452</v>
      </c>
      <c r="E44" s="17" t="s">
        <v>216</v>
      </c>
      <c r="F44" s="17" t="s">
        <v>451</v>
      </c>
      <c r="G44" s="17" t="s">
        <v>450</v>
      </c>
      <c r="H44" s="19"/>
      <c r="I44" s="19"/>
      <c r="J44" s="19"/>
      <c r="K44" s="19"/>
      <c r="L44" s="19">
        <v>17</v>
      </c>
      <c r="M44" s="19"/>
      <c r="N44" s="19"/>
      <c r="O44" s="19"/>
      <c r="P44" s="19"/>
      <c r="Q44" s="19"/>
      <c r="R44" s="19"/>
    </row>
    <row r="45" spans="1:18" x14ac:dyDescent="0.2">
      <c r="A45" s="17" t="s">
        <v>84</v>
      </c>
      <c r="B45" s="17" t="s">
        <v>85</v>
      </c>
      <c r="C45" s="18" t="s">
        <v>553</v>
      </c>
      <c r="D45" s="18" t="s">
        <v>449</v>
      </c>
      <c r="E45" s="17" t="s">
        <v>216</v>
      </c>
      <c r="F45" s="17" t="s">
        <v>105</v>
      </c>
      <c r="G45" s="17" t="s">
        <v>87</v>
      </c>
      <c r="H45" s="19"/>
      <c r="I45" s="19"/>
      <c r="J45" s="19"/>
      <c r="K45" s="19"/>
      <c r="L45" s="19">
        <v>30</v>
      </c>
      <c r="M45" s="19">
        <v>46</v>
      </c>
      <c r="N45" s="19"/>
      <c r="O45" s="19"/>
      <c r="P45" s="19"/>
      <c r="Q45" s="19"/>
      <c r="R45" s="19"/>
    </row>
    <row r="46" spans="1:18" x14ac:dyDescent="0.2">
      <c r="A46" s="17" t="s">
        <v>84</v>
      </c>
      <c r="B46" s="17" t="s">
        <v>85</v>
      </c>
      <c r="C46" s="18" t="s">
        <v>552</v>
      </c>
      <c r="D46" s="18" t="s">
        <v>448</v>
      </c>
      <c r="E46" s="17" t="s">
        <v>175</v>
      </c>
      <c r="F46" s="17" t="s">
        <v>64</v>
      </c>
      <c r="G46" s="17" t="s">
        <v>447</v>
      </c>
      <c r="H46" s="19"/>
      <c r="I46" s="19"/>
      <c r="J46" s="19"/>
      <c r="K46" s="19"/>
      <c r="L46" s="19"/>
      <c r="M46" s="19">
        <v>46</v>
      </c>
      <c r="N46" s="19"/>
      <c r="O46" s="19"/>
      <c r="P46" s="19"/>
      <c r="Q46" s="19"/>
      <c r="R46" s="19">
        <v>36</v>
      </c>
    </row>
    <row r="47" spans="1:18" x14ac:dyDescent="0.2">
      <c r="A47" s="17" t="s">
        <v>84</v>
      </c>
      <c r="B47" s="17" t="s">
        <v>85</v>
      </c>
      <c r="C47" s="18" t="s">
        <v>552</v>
      </c>
      <c r="D47" s="18" t="s">
        <v>446</v>
      </c>
      <c r="E47" s="17" t="s">
        <v>175</v>
      </c>
      <c r="F47" s="17" t="s">
        <v>445</v>
      </c>
      <c r="G47" s="17" t="s">
        <v>444</v>
      </c>
      <c r="H47" s="19"/>
      <c r="I47" s="19"/>
      <c r="J47" s="19"/>
      <c r="K47" s="19"/>
      <c r="L47" s="19">
        <v>20</v>
      </c>
      <c r="M47" s="19">
        <v>39</v>
      </c>
      <c r="N47" s="19"/>
      <c r="O47" s="19"/>
      <c r="P47" s="19"/>
      <c r="Q47" s="19"/>
      <c r="R47" s="19"/>
    </row>
    <row r="48" spans="1:18" x14ac:dyDescent="0.2">
      <c r="A48" s="17" t="s">
        <v>84</v>
      </c>
      <c r="B48" s="17" t="s">
        <v>85</v>
      </c>
      <c r="C48" s="18" t="s">
        <v>552</v>
      </c>
      <c r="D48" s="18" t="s">
        <v>443</v>
      </c>
      <c r="E48" s="17" t="s">
        <v>175</v>
      </c>
      <c r="F48" s="17" t="s">
        <v>110</v>
      </c>
      <c r="G48" s="17" t="s">
        <v>442</v>
      </c>
      <c r="H48" s="19"/>
      <c r="I48" s="19"/>
      <c r="J48" s="19"/>
      <c r="K48" s="19"/>
      <c r="L48" s="19">
        <v>17</v>
      </c>
      <c r="M48" s="19">
        <v>66</v>
      </c>
      <c r="N48" s="19"/>
      <c r="O48" s="19"/>
      <c r="P48" s="19"/>
      <c r="Q48" s="19"/>
      <c r="R48" s="19">
        <v>43</v>
      </c>
    </row>
    <row r="49" spans="1:18" x14ac:dyDescent="0.2">
      <c r="A49" s="17" t="s">
        <v>84</v>
      </c>
      <c r="B49" s="17" t="s">
        <v>85</v>
      </c>
      <c r="C49" s="18" t="s">
        <v>552</v>
      </c>
      <c r="D49" s="18" t="s">
        <v>441</v>
      </c>
      <c r="E49" s="17" t="s">
        <v>175</v>
      </c>
      <c r="F49" s="17" t="s">
        <v>393</v>
      </c>
      <c r="G49" s="17" t="s">
        <v>87</v>
      </c>
      <c r="H49" s="19"/>
      <c r="I49" s="19"/>
      <c r="J49" s="19"/>
      <c r="K49" s="19"/>
      <c r="L49" s="19"/>
      <c r="M49" s="19">
        <v>111</v>
      </c>
      <c r="N49" s="19">
        <v>22</v>
      </c>
      <c r="O49" s="19"/>
      <c r="P49" s="19"/>
      <c r="Q49" s="19"/>
      <c r="R49" s="19">
        <v>47</v>
      </c>
    </row>
    <row r="50" spans="1:18" x14ac:dyDescent="0.2">
      <c r="A50" s="17" t="s">
        <v>84</v>
      </c>
      <c r="B50" s="17" t="s">
        <v>85</v>
      </c>
      <c r="C50" s="18" t="s">
        <v>552</v>
      </c>
      <c r="D50" s="18" t="s">
        <v>440</v>
      </c>
      <c r="E50" s="17" t="s">
        <v>175</v>
      </c>
      <c r="F50" s="17" t="s">
        <v>439</v>
      </c>
      <c r="G50" s="17" t="s">
        <v>87</v>
      </c>
      <c r="H50" s="19"/>
      <c r="I50" s="19"/>
      <c r="J50" s="19"/>
      <c r="K50" s="19"/>
      <c r="L50" s="19">
        <v>18</v>
      </c>
      <c r="M50" s="19">
        <v>63</v>
      </c>
      <c r="N50" s="19"/>
      <c r="O50" s="19"/>
      <c r="P50" s="19"/>
      <c r="Q50" s="19"/>
      <c r="R50" s="19"/>
    </row>
    <row r="51" spans="1:18" x14ac:dyDescent="0.2">
      <c r="A51" s="17" t="s">
        <v>84</v>
      </c>
      <c r="B51" s="17" t="s">
        <v>88</v>
      </c>
      <c r="C51" s="18" t="s">
        <v>553</v>
      </c>
      <c r="D51" s="18" t="s">
        <v>438</v>
      </c>
      <c r="E51" s="17" t="s">
        <v>216</v>
      </c>
      <c r="F51" s="17" t="s">
        <v>437</v>
      </c>
      <c r="G51" s="17" t="s">
        <v>100</v>
      </c>
      <c r="H51" s="19"/>
      <c r="I51" s="19"/>
      <c r="J51" s="19"/>
      <c r="K51" s="19"/>
      <c r="L51" s="19">
        <v>44</v>
      </c>
      <c r="M51" s="19"/>
      <c r="N51" s="19"/>
      <c r="O51" s="19"/>
      <c r="P51" s="19"/>
      <c r="Q51" s="19"/>
      <c r="R51" s="19"/>
    </row>
    <row r="52" spans="1:18" x14ac:dyDescent="0.2">
      <c r="A52" s="17" t="s">
        <v>84</v>
      </c>
      <c r="B52" s="17" t="s">
        <v>88</v>
      </c>
      <c r="C52" s="18" t="s">
        <v>553</v>
      </c>
      <c r="D52" s="18" t="s">
        <v>436</v>
      </c>
      <c r="E52" s="17" t="s">
        <v>216</v>
      </c>
      <c r="F52" s="17" t="s">
        <v>435</v>
      </c>
      <c r="G52" s="17" t="s">
        <v>90</v>
      </c>
      <c r="H52" s="19"/>
      <c r="I52" s="19"/>
      <c r="J52" s="19"/>
      <c r="K52" s="19"/>
      <c r="L52" s="19">
        <v>12</v>
      </c>
      <c r="M52" s="19"/>
      <c r="N52" s="19"/>
      <c r="O52" s="19"/>
      <c r="P52" s="19"/>
      <c r="Q52" s="19"/>
      <c r="R52" s="19"/>
    </row>
    <row r="53" spans="1:18" x14ac:dyDescent="0.2">
      <c r="A53" s="17" t="s">
        <v>84</v>
      </c>
      <c r="B53" s="17" t="s">
        <v>88</v>
      </c>
      <c r="C53" s="18" t="s">
        <v>553</v>
      </c>
      <c r="D53" s="18" t="s">
        <v>434</v>
      </c>
      <c r="E53" s="17" t="s">
        <v>216</v>
      </c>
      <c r="F53" s="17" t="s">
        <v>433</v>
      </c>
      <c r="G53" s="17" t="s">
        <v>90</v>
      </c>
      <c r="H53" s="19"/>
      <c r="I53" s="19"/>
      <c r="J53" s="19"/>
      <c r="K53" s="19"/>
      <c r="L53" s="19">
        <v>22</v>
      </c>
      <c r="M53" s="19">
        <v>20</v>
      </c>
      <c r="N53" s="19"/>
      <c r="O53" s="19"/>
      <c r="P53" s="19"/>
      <c r="Q53" s="19"/>
      <c r="R53" s="19"/>
    </row>
    <row r="54" spans="1:18" x14ac:dyDescent="0.2">
      <c r="A54" s="17" t="s">
        <v>84</v>
      </c>
      <c r="B54" s="17" t="s">
        <v>88</v>
      </c>
      <c r="C54" s="18" t="s">
        <v>553</v>
      </c>
      <c r="D54" s="18" t="s">
        <v>432</v>
      </c>
      <c r="E54" s="17" t="s">
        <v>216</v>
      </c>
      <c r="F54" s="17" t="s">
        <v>431</v>
      </c>
      <c r="G54" s="17" t="s">
        <v>90</v>
      </c>
      <c r="H54" s="19"/>
      <c r="I54" s="19"/>
      <c r="J54" s="19"/>
      <c r="K54" s="19"/>
      <c r="L54" s="19">
        <v>14</v>
      </c>
      <c r="M54" s="19"/>
      <c r="N54" s="19"/>
      <c r="O54" s="19"/>
      <c r="P54" s="19"/>
      <c r="Q54" s="19"/>
      <c r="R54" s="19"/>
    </row>
    <row r="55" spans="1:18" x14ac:dyDescent="0.2">
      <c r="A55" s="17" t="s">
        <v>84</v>
      </c>
      <c r="B55" s="17" t="s">
        <v>88</v>
      </c>
      <c r="C55" s="18" t="s">
        <v>553</v>
      </c>
      <c r="D55" s="18" t="s">
        <v>430</v>
      </c>
      <c r="E55" s="17" t="s">
        <v>216</v>
      </c>
      <c r="F55" s="17" t="s">
        <v>429</v>
      </c>
      <c r="G55" s="17" t="s">
        <v>424</v>
      </c>
      <c r="H55" s="19"/>
      <c r="I55" s="19"/>
      <c r="J55" s="19"/>
      <c r="K55" s="19"/>
      <c r="L55" s="19">
        <v>13</v>
      </c>
      <c r="M55" s="19">
        <v>3</v>
      </c>
      <c r="N55" s="19"/>
      <c r="O55" s="19"/>
      <c r="P55" s="19"/>
      <c r="Q55" s="19"/>
      <c r="R55" s="19"/>
    </row>
    <row r="56" spans="1:18" x14ac:dyDescent="0.2">
      <c r="A56" s="17" t="s">
        <v>84</v>
      </c>
      <c r="B56" s="17" t="s">
        <v>88</v>
      </c>
      <c r="C56" s="18" t="s">
        <v>553</v>
      </c>
      <c r="D56" s="18" t="s">
        <v>428</v>
      </c>
      <c r="E56" s="17" t="s">
        <v>216</v>
      </c>
      <c r="F56" s="17" t="s">
        <v>89</v>
      </c>
      <c r="G56" s="17" t="s">
        <v>90</v>
      </c>
      <c r="H56" s="19"/>
      <c r="I56" s="19"/>
      <c r="J56" s="19"/>
      <c r="K56" s="19"/>
      <c r="L56" s="19"/>
      <c r="M56" s="19">
        <v>69</v>
      </c>
      <c r="N56" s="19">
        <v>2</v>
      </c>
      <c r="O56" s="19"/>
      <c r="P56" s="19"/>
      <c r="Q56" s="19"/>
      <c r="R56" s="19"/>
    </row>
    <row r="57" spans="1:18" x14ac:dyDescent="0.2">
      <c r="A57" s="17" t="s">
        <v>84</v>
      </c>
      <c r="B57" s="17" t="s">
        <v>88</v>
      </c>
      <c r="C57" s="18" t="s">
        <v>553</v>
      </c>
      <c r="D57" s="18" t="s">
        <v>427</v>
      </c>
      <c r="E57" s="17" t="s">
        <v>216</v>
      </c>
      <c r="F57" s="17" t="s">
        <v>91</v>
      </c>
      <c r="G57" s="17" t="s">
        <v>90</v>
      </c>
      <c r="H57" s="19"/>
      <c r="I57" s="19"/>
      <c r="J57" s="19"/>
      <c r="K57" s="19"/>
      <c r="L57" s="19"/>
      <c r="M57" s="19">
        <v>36</v>
      </c>
      <c r="N57" s="19">
        <v>5</v>
      </c>
      <c r="O57" s="19"/>
      <c r="P57" s="19"/>
      <c r="Q57" s="19"/>
      <c r="R57" s="19"/>
    </row>
    <row r="58" spans="1:18" x14ac:dyDescent="0.2">
      <c r="A58" s="17" t="s">
        <v>84</v>
      </c>
      <c r="B58" s="17" t="s">
        <v>88</v>
      </c>
      <c r="C58" s="18" t="s">
        <v>552</v>
      </c>
      <c r="D58" s="18" t="s">
        <v>426</v>
      </c>
      <c r="E58" s="17" t="s">
        <v>175</v>
      </c>
      <c r="F58" s="17" t="s">
        <v>425</v>
      </c>
      <c r="G58" s="17" t="s">
        <v>424</v>
      </c>
      <c r="H58" s="19"/>
      <c r="I58" s="19"/>
      <c r="J58" s="19"/>
      <c r="K58" s="19"/>
      <c r="L58" s="19">
        <v>53</v>
      </c>
      <c r="M58" s="19">
        <v>94</v>
      </c>
      <c r="N58" s="19"/>
      <c r="O58" s="19"/>
      <c r="P58" s="19"/>
      <c r="Q58" s="19"/>
      <c r="R58" s="19">
        <v>48</v>
      </c>
    </row>
    <row r="59" spans="1:18" x14ac:dyDescent="0.2">
      <c r="A59" s="17" t="s">
        <v>84</v>
      </c>
      <c r="B59" s="17" t="s">
        <v>88</v>
      </c>
      <c r="C59" s="18" t="s">
        <v>552</v>
      </c>
      <c r="D59" s="18" t="s">
        <v>423</v>
      </c>
      <c r="E59" s="17" t="s">
        <v>175</v>
      </c>
      <c r="F59" s="17" t="s">
        <v>422</v>
      </c>
      <c r="G59" s="17" t="s">
        <v>421</v>
      </c>
      <c r="H59" s="19"/>
      <c r="I59" s="19"/>
      <c r="J59" s="19"/>
      <c r="K59" s="19"/>
      <c r="L59" s="19">
        <v>11</v>
      </c>
      <c r="M59" s="19">
        <v>65</v>
      </c>
      <c r="N59" s="19"/>
      <c r="O59" s="19"/>
      <c r="P59" s="19"/>
      <c r="Q59" s="19"/>
      <c r="R59" s="19">
        <v>33</v>
      </c>
    </row>
    <row r="60" spans="1:18" x14ac:dyDescent="0.2">
      <c r="A60" s="17" t="s">
        <v>84</v>
      </c>
      <c r="B60" s="17" t="s">
        <v>88</v>
      </c>
      <c r="C60" s="18" t="s">
        <v>552</v>
      </c>
      <c r="D60" s="18" t="s">
        <v>420</v>
      </c>
      <c r="E60" s="17" t="s">
        <v>175</v>
      </c>
      <c r="F60" s="17" t="s">
        <v>419</v>
      </c>
      <c r="G60" s="17" t="s">
        <v>418</v>
      </c>
      <c r="H60" s="19"/>
      <c r="I60" s="19"/>
      <c r="J60" s="19"/>
      <c r="K60" s="19"/>
      <c r="L60" s="19">
        <v>14</v>
      </c>
      <c r="M60" s="19">
        <v>46</v>
      </c>
      <c r="N60" s="19"/>
      <c r="O60" s="19"/>
      <c r="P60" s="19"/>
      <c r="Q60" s="19"/>
      <c r="R60" s="19"/>
    </row>
    <row r="61" spans="1:18" x14ac:dyDescent="0.2">
      <c r="A61" s="17" t="s">
        <v>84</v>
      </c>
      <c r="B61" s="17" t="s">
        <v>88</v>
      </c>
      <c r="C61" s="18" t="s">
        <v>552</v>
      </c>
      <c r="D61" s="18" t="s">
        <v>417</v>
      </c>
      <c r="E61" s="17" t="s">
        <v>175</v>
      </c>
      <c r="F61" s="17" t="s">
        <v>416</v>
      </c>
      <c r="G61" s="17" t="s">
        <v>382</v>
      </c>
      <c r="H61" s="19"/>
      <c r="I61" s="19"/>
      <c r="J61" s="19"/>
      <c r="K61" s="19"/>
      <c r="L61" s="19">
        <v>15</v>
      </c>
      <c r="M61" s="19">
        <v>52</v>
      </c>
      <c r="N61" s="19"/>
      <c r="O61" s="19"/>
      <c r="P61" s="19"/>
      <c r="Q61" s="19"/>
      <c r="R61" s="19">
        <v>52</v>
      </c>
    </row>
    <row r="62" spans="1:18" x14ac:dyDescent="0.2">
      <c r="A62" s="17" t="s">
        <v>84</v>
      </c>
      <c r="B62" s="17" t="s">
        <v>88</v>
      </c>
      <c r="C62" s="18" t="s">
        <v>552</v>
      </c>
      <c r="D62" s="18" t="s">
        <v>415</v>
      </c>
      <c r="E62" s="17" t="s">
        <v>175</v>
      </c>
      <c r="F62" s="17" t="s">
        <v>414</v>
      </c>
      <c r="G62" s="17" t="s">
        <v>413</v>
      </c>
      <c r="H62" s="19"/>
      <c r="I62" s="19"/>
      <c r="J62" s="19"/>
      <c r="K62" s="19"/>
      <c r="L62" s="19">
        <v>19</v>
      </c>
      <c r="M62" s="19">
        <v>50</v>
      </c>
      <c r="N62" s="19"/>
      <c r="O62" s="19"/>
      <c r="P62" s="19"/>
      <c r="Q62" s="19"/>
      <c r="R62" s="19"/>
    </row>
    <row r="63" spans="1:18" x14ac:dyDescent="0.2">
      <c r="A63" s="17" t="s">
        <v>84</v>
      </c>
      <c r="B63" s="17" t="s">
        <v>88</v>
      </c>
      <c r="C63" s="18" t="s">
        <v>552</v>
      </c>
      <c r="D63" s="18" t="s">
        <v>412</v>
      </c>
      <c r="E63" s="17" t="s">
        <v>175</v>
      </c>
      <c r="F63" s="17" t="s">
        <v>411</v>
      </c>
      <c r="G63" s="17" t="s">
        <v>410</v>
      </c>
      <c r="H63" s="19"/>
      <c r="I63" s="19"/>
      <c r="J63" s="19"/>
      <c r="K63" s="19"/>
      <c r="L63" s="19">
        <v>14</v>
      </c>
      <c r="M63" s="19">
        <v>68</v>
      </c>
      <c r="N63" s="19"/>
      <c r="O63" s="19"/>
      <c r="P63" s="19"/>
      <c r="Q63" s="19"/>
      <c r="R63" s="19"/>
    </row>
    <row r="64" spans="1:18" x14ac:dyDescent="0.2">
      <c r="A64" s="17" t="s">
        <v>84</v>
      </c>
      <c r="B64" s="17" t="s">
        <v>88</v>
      </c>
      <c r="C64" s="18" t="s">
        <v>552</v>
      </c>
      <c r="D64" s="18" t="s">
        <v>409</v>
      </c>
      <c r="E64" s="17" t="s">
        <v>175</v>
      </c>
      <c r="F64" s="17" t="s">
        <v>408</v>
      </c>
      <c r="G64" s="17" t="s">
        <v>407</v>
      </c>
      <c r="H64" s="19"/>
      <c r="I64" s="19"/>
      <c r="J64" s="19"/>
      <c r="K64" s="19"/>
      <c r="L64" s="19">
        <v>13</v>
      </c>
      <c r="M64" s="19">
        <v>37</v>
      </c>
      <c r="N64" s="19"/>
      <c r="O64" s="19"/>
      <c r="P64" s="19"/>
      <c r="Q64" s="19"/>
      <c r="R64" s="19">
        <v>34</v>
      </c>
    </row>
    <row r="65" spans="1:18" x14ac:dyDescent="0.2">
      <c r="A65" s="17" t="s">
        <v>84</v>
      </c>
      <c r="B65" s="17" t="s">
        <v>88</v>
      </c>
      <c r="C65" s="18" t="s">
        <v>552</v>
      </c>
      <c r="D65" s="18" t="s">
        <v>406</v>
      </c>
      <c r="E65" s="17" t="s">
        <v>175</v>
      </c>
      <c r="F65" s="17" t="s">
        <v>405</v>
      </c>
      <c r="G65" s="17" t="s">
        <v>404</v>
      </c>
      <c r="H65" s="19"/>
      <c r="I65" s="19"/>
      <c r="J65" s="19"/>
      <c r="K65" s="19"/>
      <c r="L65" s="19">
        <v>14</v>
      </c>
      <c r="M65" s="19">
        <v>37</v>
      </c>
      <c r="N65" s="19"/>
      <c r="O65" s="19"/>
      <c r="P65" s="19"/>
      <c r="Q65" s="19"/>
      <c r="R65" s="19"/>
    </row>
    <row r="66" spans="1:18" x14ac:dyDescent="0.2">
      <c r="A66" s="17" t="s">
        <v>84</v>
      </c>
      <c r="B66" s="17" t="s">
        <v>88</v>
      </c>
      <c r="C66" s="18" t="s">
        <v>552</v>
      </c>
      <c r="D66" s="18" t="s">
        <v>403</v>
      </c>
      <c r="E66" s="17" t="s">
        <v>175</v>
      </c>
      <c r="F66" s="17" t="s">
        <v>402</v>
      </c>
      <c r="G66" s="17" t="s">
        <v>90</v>
      </c>
      <c r="H66" s="19"/>
      <c r="I66" s="19"/>
      <c r="J66" s="19"/>
      <c r="K66" s="19"/>
      <c r="L66" s="19">
        <v>16</v>
      </c>
      <c r="M66" s="19">
        <v>56</v>
      </c>
      <c r="N66" s="19"/>
      <c r="O66" s="19"/>
      <c r="P66" s="19"/>
      <c r="Q66" s="19"/>
      <c r="R66" s="19"/>
    </row>
    <row r="67" spans="1:18" x14ac:dyDescent="0.2">
      <c r="A67" s="17" t="s">
        <v>84</v>
      </c>
      <c r="B67" s="17" t="s">
        <v>88</v>
      </c>
      <c r="C67" s="18" t="s">
        <v>552</v>
      </c>
      <c r="D67" s="18" t="s">
        <v>401</v>
      </c>
      <c r="E67" s="17" t="s">
        <v>175</v>
      </c>
      <c r="F67" s="17" t="s">
        <v>400</v>
      </c>
      <c r="G67" s="17" t="s">
        <v>399</v>
      </c>
      <c r="H67" s="19"/>
      <c r="I67" s="19"/>
      <c r="J67" s="19"/>
      <c r="K67" s="19"/>
      <c r="L67" s="19">
        <v>35</v>
      </c>
      <c r="M67" s="19">
        <v>72</v>
      </c>
      <c r="N67" s="19"/>
      <c r="O67" s="19"/>
      <c r="P67" s="19"/>
      <c r="Q67" s="19"/>
      <c r="R67" s="19"/>
    </row>
    <row r="68" spans="1:18" x14ac:dyDescent="0.2">
      <c r="A68" s="17" t="s">
        <v>84</v>
      </c>
      <c r="B68" s="17" t="s">
        <v>88</v>
      </c>
      <c r="C68" s="18" t="s">
        <v>552</v>
      </c>
      <c r="D68" s="18" t="s">
        <v>398</v>
      </c>
      <c r="E68" s="17" t="s">
        <v>175</v>
      </c>
      <c r="F68" s="17" t="s">
        <v>397</v>
      </c>
      <c r="G68" s="17" t="s">
        <v>90</v>
      </c>
      <c r="H68" s="19"/>
      <c r="I68" s="19"/>
      <c r="J68" s="19"/>
      <c r="K68" s="19"/>
      <c r="L68" s="19"/>
      <c r="M68" s="19">
        <v>42</v>
      </c>
      <c r="N68" s="19"/>
      <c r="O68" s="19"/>
      <c r="P68" s="19"/>
      <c r="Q68" s="19"/>
      <c r="R68" s="19"/>
    </row>
    <row r="69" spans="1:18" x14ac:dyDescent="0.2">
      <c r="A69" s="17" t="s">
        <v>84</v>
      </c>
      <c r="B69" s="17" t="s">
        <v>88</v>
      </c>
      <c r="C69" s="18" t="s">
        <v>552</v>
      </c>
      <c r="D69" s="18" t="s">
        <v>396</v>
      </c>
      <c r="E69" s="17" t="s">
        <v>175</v>
      </c>
      <c r="F69" s="17" t="s">
        <v>395</v>
      </c>
      <c r="G69" s="17" t="s">
        <v>90</v>
      </c>
      <c r="H69" s="19"/>
      <c r="I69" s="19"/>
      <c r="J69" s="19"/>
      <c r="K69" s="19"/>
      <c r="L69" s="19">
        <v>22</v>
      </c>
      <c r="M69" s="19">
        <v>51</v>
      </c>
      <c r="N69" s="19"/>
      <c r="O69" s="19"/>
      <c r="P69" s="19"/>
      <c r="Q69" s="19"/>
      <c r="R69" s="19">
        <v>103</v>
      </c>
    </row>
    <row r="70" spans="1:18" x14ac:dyDescent="0.2">
      <c r="A70" s="17" t="s">
        <v>84</v>
      </c>
      <c r="B70" s="17" t="s">
        <v>88</v>
      </c>
      <c r="C70" s="18" t="s">
        <v>552</v>
      </c>
      <c r="D70" s="18" t="s">
        <v>394</v>
      </c>
      <c r="E70" s="17" t="s">
        <v>175</v>
      </c>
      <c r="F70" s="17" t="s">
        <v>393</v>
      </c>
      <c r="G70" s="17" t="s">
        <v>100</v>
      </c>
      <c r="H70" s="19"/>
      <c r="I70" s="19"/>
      <c r="J70" s="19"/>
      <c r="K70" s="19"/>
      <c r="L70" s="19">
        <v>15</v>
      </c>
      <c r="M70" s="19">
        <v>74</v>
      </c>
      <c r="N70" s="19"/>
      <c r="O70" s="19"/>
      <c r="P70" s="19"/>
      <c r="Q70" s="19"/>
      <c r="R70" s="19"/>
    </row>
    <row r="71" spans="1:18" x14ac:dyDescent="0.2">
      <c r="A71" s="17" t="s">
        <v>84</v>
      </c>
      <c r="B71" s="17" t="s">
        <v>88</v>
      </c>
      <c r="C71" s="18" t="s">
        <v>552</v>
      </c>
      <c r="D71" s="18" t="s">
        <v>392</v>
      </c>
      <c r="E71" s="17" t="s">
        <v>175</v>
      </c>
      <c r="F71" s="17" t="s">
        <v>391</v>
      </c>
      <c r="G71" s="17" t="s">
        <v>390</v>
      </c>
      <c r="H71" s="19"/>
      <c r="I71" s="19"/>
      <c r="J71" s="19"/>
      <c r="K71" s="19"/>
      <c r="L71" s="19">
        <v>15</v>
      </c>
      <c r="M71" s="19">
        <v>65</v>
      </c>
      <c r="N71" s="19"/>
      <c r="O71" s="19"/>
      <c r="P71" s="19"/>
      <c r="Q71" s="19"/>
      <c r="R71" s="19"/>
    </row>
    <row r="72" spans="1:18" x14ac:dyDescent="0.2">
      <c r="A72" s="17" t="s">
        <v>84</v>
      </c>
      <c r="B72" s="17" t="s">
        <v>88</v>
      </c>
      <c r="C72" s="18" t="s">
        <v>552</v>
      </c>
      <c r="D72" s="18" t="s">
        <v>389</v>
      </c>
      <c r="E72" s="17" t="s">
        <v>175</v>
      </c>
      <c r="F72" s="17" t="s">
        <v>388</v>
      </c>
      <c r="G72" s="17" t="s">
        <v>387</v>
      </c>
      <c r="H72" s="19"/>
      <c r="I72" s="19"/>
      <c r="J72" s="19"/>
      <c r="K72" s="19"/>
      <c r="L72" s="19">
        <v>16</v>
      </c>
      <c r="M72" s="19">
        <v>71</v>
      </c>
      <c r="N72" s="19"/>
      <c r="O72" s="19"/>
      <c r="P72" s="19"/>
      <c r="Q72" s="19"/>
      <c r="R72" s="19"/>
    </row>
    <row r="73" spans="1:18" x14ac:dyDescent="0.2">
      <c r="A73" s="17" t="s">
        <v>84</v>
      </c>
      <c r="B73" s="17" t="s">
        <v>88</v>
      </c>
      <c r="C73" s="18" t="s">
        <v>552</v>
      </c>
      <c r="D73" s="18" t="s">
        <v>386</v>
      </c>
      <c r="E73" s="17" t="s">
        <v>175</v>
      </c>
      <c r="F73" s="17" t="s">
        <v>385</v>
      </c>
      <c r="G73" s="17" t="s">
        <v>384</v>
      </c>
      <c r="H73" s="19"/>
      <c r="I73" s="19"/>
      <c r="J73" s="19"/>
      <c r="K73" s="19"/>
      <c r="L73" s="19"/>
      <c r="M73" s="19">
        <v>63</v>
      </c>
      <c r="N73" s="19"/>
      <c r="O73" s="19"/>
      <c r="P73" s="19"/>
      <c r="Q73" s="19"/>
      <c r="R73" s="19"/>
    </row>
    <row r="74" spans="1:18" x14ac:dyDescent="0.2">
      <c r="A74" s="17" t="s">
        <v>84</v>
      </c>
      <c r="B74" s="17" t="s">
        <v>88</v>
      </c>
      <c r="C74" s="18" t="s">
        <v>552</v>
      </c>
      <c r="D74" s="18" t="s">
        <v>383</v>
      </c>
      <c r="E74" s="17" t="s">
        <v>175</v>
      </c>
      <c r="F74" s="17" t="s">
        <v>325</v>
      </c>
      <c r="G74" s="17" t="s">
        <v>382</v>
      </c>
      <c r="H74" s="19"/>
      <c r="I74" s="19"/>
      <c r="J74" s="19"/>
      <c r="K74" s="19"/>
      <c r="L74" s="19">
        <v>20</v>
      </c>
      <c r="M74" s="19">
        <v>63</v>
      </c>
      <c r="N74" s="19"/>
      <c r="O74" s="19"/>
      <c r="P74" s="19"/>
      <c r="Q74" s="19"/>
      <c r="R74" s="19">
        <v>28</v>
      </c>
    </row>
    <row r="75" spans="1:18" x14ac:dyDescent="0.2">
      <c r="A75" s="17" t="s">
        <v>84</v>
      </c>
      <c r="B75" s="17" t="s">
        <v>88</v>
      </c>
      <c r="C75" s="18" t="s">
        <v>552</v>
      </c>
      <c r="D75" s="18" t="s">
        <v>381</v>
      </c>
      <c r="E75" s="17" t="s">
        <v>175</v>
      </c>
      <c r="F75" s="17" t="s">
        <v>94</v>
      </c>
      <c r="G75" s="17" t="s">
        <v>95</v>
      </c>
      <c r="H75" s="19"/>
      <c r="I75" s="19"/>
      <c r="J75" s="19"/>
      <c r="K75" s="19"/>
      <c r="L75" s="19"/>
      <c r="M75" s="19">
        <v>58</v>
      </c>
      <c r="N75" s="19">
        <v>11</v>
      </c>
      <c r="O75" s="19"/>
      <c r="P75" s="19"/>
      <c r="Q75" s="19">
        <v>19</v>
      </c>
      <c r="R75" s="19">
        <v>43</v>
      </c>
    </row>
    <row r="76" spans="1:18" x14ac:dyDescent="0.2">
      <c r="A76" s="17" t="s">
        <v>84</v>
      </c>
      <c r="B76" s="17" t="s">
        <v>88</v>
      </c>
      <c r="C76" s="18" t="s">
        <v>552</v>
      </c>
      <c r="D76" s="18" t="s">
        <v>380</v>
      </c>
      <c r="E76" s="17" t="s">
        <v>175</v>
      </c>
      <c r="F76" s="17" t="s">
        <v>379</v>
      </c>
      <c r="G76" s="17" t="s">
        <v>90</v>
      </c>
      <c r="H76" s="19">
        <v>69</v>
      </c>
      <c r="I76" s="19">
        <v>69</v>
      </c>
      <c r="J76" s="19"/>
      <c r="K76" s="19"/>
      <c r="L76" s="19">
        <v>15</v>
      </c>
      <c r="M76" s="19">
        <v>43</v>
      </c>
      <c r="N76" s="19">
        <v>13</v>
      </c>
      <c r="O76" s="19"/>
      <c r="P76" s="19"/>
      <c r="Q76" s="19"/>
      <c r="R76" s="19"/>
    </row>
    <row r="77" spans="1:18" x14ac:dyDescent="0.2">
      <c r="A77" s="17" t="s">
        <v>84</v>
      </c>
      <c r="B77" s="17" t="s">
        <v>88</v>
      </c>
      <c r="C77" s="18" t="s">
        <v>552</v>
      </c>
      <c r="D77" s="18" t="s">
        <v>378</v>
      </c>
      <c r="E77" s="17" t="s">
        <v>175</v>
      </c>
      <c r="F77" s="17" t="s">
        <v>377</v>
      </c>
      <c r="G77" s="17" t="s">
        <v>376</v>
      </c>
      <c r="H77" s="19"/>
      <c r="I77" s="19"/>
      <c r="J77" s="19"/>
      <c r="K77" s="19"/>
      <c r="L77" s="19">
        <v>15</v>
      </c>
      <c r="M77" s="19">
        <v>58</v>
      </c>
      <c r="N77" s="19"/>
      <c r="O77" s="19"/>
      <c r="P77" s="19"/>
      <c r="Q77" s="19"/>
      <c r="R77" s="19">
        <v>45</v>
      </c>
    </row>
    <row r="78" spans="1:18" x14ac:dyDescent="0.2">
      <c r="A78" s="17" t="s">
        <v>102</v>
      </c>
      <c r="B78" s="17" t="s">
        <v>103</v>
      </c>
      <c r="C78" s="18" t="s">
        <v>553</v>
      </c>
      <c r="D78" s="18" t="s">
        <v>375</v>
      </c>
      <c r="E78" s="17" t="s">
        <v>216</v>
      </c>
      <c r="F78" s="17" t="s">
        <v>374</v>
      </c>
      <c r="G78" s="17" t="s">
        <v>103</v>
      </c>
      <c r="H78" s="19"/>
      <c r="I78" s="19"/>
      <c r="J78" s="19"/>
      <c r="K78" s="19"/>
      <c r="L78" s="19">
        <v>12</v>
      </c>
      <c r="M78" s="19">
        <v>101</v>
      </c>
      <c r="N78" s="19">
        <v>31</v>
      </c>
      <c r="O78" s="19"/>
      <c r="P78" s="19"/>
      <c r="Q78" s="19">
        <v>142</v>
      </c>
      <c r="R78" s="19">
        <v>24</v>
      </c>
    </row>
    <row r="79" spans="1:18" x14ac:dyDescent="0.2">
      <c r="A79" s="17" t="s">
        <v>102</v>
      </c>
      <c r="B79" s="17" t="s">
        <v>103</v>
      </c>
      <c r="C79" s="18" t="s">
        <v>553</v>
      </c>
      <c r="D79" s="18" t="s">
        <v>373</v>
      </c>
      <c r="E79" s="17" t="s">
        <v>216</v>
      </c>
      <c r="F79" s="17" t="s">
        <v>372</v>
      </c>
      <c r="G79" s="17" t="s">
        <v>103</v>
      </c>
      <c r="H79" s="19"/>
      <c r="I79" s="19"/>
      <c r="J79" s="19"/>
      <c r="K79" s="19"/>
      <c r="L79" s="19"/>
      <c r="M79" s="19">
        <v>45</v>
      </c>
      <c r="N79" s="19"/>
      <c r="O79" s="19"/>
      <c r="P79" s="19"/>
      <c r="Q79" s="19"/>
      <c r="R79" s="19"/>
    </row>
    <row r="80" spans="1:18" x14ac:dyDescent="0.2">
      <c r="A80" s="17" t="s">
        <v>102</v>
      </c>
      <c r="B80" s="17" t="s">
        <v>103</v>
      </c>
      <c r="C80" s="18" t="s">
        <v>553</v>
      </c>
      <c r="D80" s="18" t="s">
        <v>371</v>
      </c>
      <c r="E80" s="17" t="s">
        <v>216</v>
      </c>
      <c r="F80" s="17" t="s">
        <v>370</v>
      </c>
      <c r="G80" s="17" t="s">
        <v>338</v>
      </c>
      <c r="H80" s="19"/>
      <c r="I80" s="19"/>
      <c r="J80" s="19"/>
      <c r="K80" s="19"/>
      <c r="L80" s="19">
        <v>28</v>
      </c>
      <c r="M80" s="19">
        <v>47</v>
      </c>
      <c r="N80" s="19"/>
      <c r="O80" s="19"/>
      <c r="P80" s="19"/>
      <c r="Q80" s="19"/>
      <c r="R80" s="19"/>
    </row>
    <row r="81" spans="1:18" x14ac:dyDescent="0.2">
      <c r="A81" s="17" t="s">
        <v>102</v>
      </c>
      <c r="B81" s="17" t="s">
        <v>103</v>
      </c>
      <c r="C81" s="18" t="s">
        <v>553</v>
      </c>
      <c r="D81" s="18" t="s">
        <v>369</v>
      </c>
      <c r="E81" s="17" t="s">
        <v>216</v>
      </c>
      <c r="F81" s="17" t="s">
        <v>368</v>
      </c>
      <c r="G81" s="17" t="s">
        <v>103</v>
      </c>
      <c r="H81" s="19"/>
      <c r="I81" s="19"/>
      <c r="J81" s="19"/>
      <c r="K81" s="19"/>
      <c r="L81" s="19"/>
      <c r="M81" s="19">
        <v>50</v>
      </c>
      <c r="N81" s="19"/>
      <c r="O81" s="19"/>
      <c r="P81" s="19"/>
      <c r="Q81" s="19"/>
      <c r="R81" s="19"/>
    </row>
    <row r="82" spans="1:18" x14ac:dyDescent="0.2">
      <c r="A82" s="17" t="s">
        <v>102</v>
      </c>
      <c r="B82" s="17" t="s">
        <v>103</v>
      </c>
      <c r="C82" s="18" t="s">
        <v>553</v>
      </c>
      <c r="D82" s="18" t="s">
        <v>367</v>
      </c>
      <c r="E82" s="17" t="s">
        <v>216</v>
      </c>
      <c r="F82" s="17" t="s">
        <v>107</v>
      </c>
      <c r="G82" s="17" t="s">
        <v>103</v>
      </c>
      <c r="H82" s="19"/>
      <c r="I82" s="19"/>
      <c r="J82" s="19"/>
      <c r="K82" s="19"/>
      <c r="L82" s="19"/>
      <c r="M82" s="19">
        <v>33</v>
      </c>
      <c r="N82" s="19"/>
      <c r="O82" s="19"/>
      <c r="P82" s="19"/>
      <c r="Q82" s="19"/>
      <c r="R82" s="19"/>
    </row>
    <row r="83" spans="1:18" x14ac:dyDescent="0.2">
      <c r="A83" s="17" t="s">
        <v>102</v>
      </c>
      <c r="B83" s="17" t="s">
        <v>103</v>
      </c>
      <c r="C83" s="18" t="s">
        <v>553</v>
      </c>
      <c r="D83" s="18" t="s">
        <v>366</v>
      </c>
      <c r="E83" s="17" t="s">
        <v>216</v>
      </c>
      <c r="F83" s="17" t="s">
        <v>105</v>
      </c>
      <c r="G83" s="17" t="s">
        <v>103</v>
      </c>
      <c r="H83" s="19"/>
      <c r="I83" s="19"/>
      <c r="J83" s="19"/>
      <c r="K83" s="19"/>
      <c r="L83" s="19"/>
      <c r="M83" s="19">
        <v>80</v>
      </c>
      <c r="N83" s="19"/>
      <c r="O83" s="19"/>
      <c r="P83" s="19"/>
      <c r="Q83" s="19"/>
      <c r="R83" s="19"/>
    </row>
    <row r="84" spans="1:18" x14ac:dyDescent="0.2">
      <c r="A84" s="17" t="s">
        <v>102</v>
      </c>
      <c r="B84" s="17" t="s">
        <v>103</v>
      </c>
      <c r="C84" s="18" t="s">
        <v>553</v>
      </c>
      <c r="D84" s="18" t="s">
        <v>365</v>
      </c>
      <c r="E84" s="17" t="s">
        <v>216</v>
      </c>
      <c r="F84" s="17" t="s">
        <v>106</v>
      </c>
      <c r="G84" s="17" t="s">
        <v>103</v>
      </c>
      <c r="H84" s="19"/>
      <c r="I84" s="19"/>
      <c r="J84" s="19"/>
      <c r="K84" s="19"/>
      <c r="L84" s="19">
        <v>20</v>
      </c>
      <c r="M84" s="19">
        <v>96</v>
      </c>
      <c r="N84" s="19"/>
      <c r="O84" s="19"/>
      <c r="P84" s="19"/>
      <c r="Q84" s="19"/>
      <c r="R84" s="19">
        <v>41</v>
      </c>
    </row>
    <row r="85" spans="1:18" x14ac:dyDescent="0.2">
      <c r="A85" s="17" t="s">
        <v>102</v>
      </c>
      <c r="B85" s="17" t="s">
        <v>103</v>
      </c>
      <c r="C85" s="18" t="s">
        <v>552</v>
      </c>
      <c r="D85" s="18" t="s">
        <v>364</v>
      </c>
      <c r="E85" s="17" t="s">
        <v>175</v>
      </c>
      <c r="F85" s="17" t="s">
        <v>363</v>
      </c>
      <c r="G85" s="17" t="s">
        <v>362</v>
      </c>
      <c r="H85" s="19"/>
      <c r="I85" s="19"/>
      <c r="J85" s="19"/>
      <c r="K85" s="19"/>
      <c r="L85" s="19">
        <v>17</v>
      </c>
      <c r="M85" s="19">
        <v>50</v>
      </c>
      <c r="N85" s="19"/>
      <c r="O85" s="19"/>
      <c r="P85" s="19"/>
      <c r="Q85" s="19"/>
      <c r="R85" s="19"/>
    </row>
    <row r="86" spans="1:18" x14ac:dyDescent="0.2">
      <c r="A86" s="17" t="s">
        <v>102</v>
      </c>
      <c r="B86" s="17" t="s">
        <v>103</v>
      </c>
      <c r="C86" s="18" t="s">
        <v>552</v>
      </c>
      <c r="D86" s="18" t="s">
        <v>361</v>
      </c>
      <c r="E86" s="17" t="s">
        <v>175</v>
      </c>
      <c r="F86" s="17" t="s">
        <v>114</v>
      </c>
      <c r="G86" s="17" t="s">
        <v>103</v>
      </c>
      <c r="H86" s="19"/>
      <c r="I86" s="19"/>
      <c r="J86" s="19"/>
      <c r="K86" s="19"/>
      <c r="L86" s="19">
        <v>9</v>
      </c>
      <c r="M86" s="19">
        <v>43</v>
      </c>
      <c r="N86" s="19"/>
      <c r="O86" s="19">
        <v>35</v>
      </c>
      <c r="P86" s="19"/>
      <c r="Q86" s="19">
        <v>14</v>
      </c>
      <c r="R86" s="19">
        <v>43</v>
      </c>
    </row>
    <row r="87" spans="1:18" x14ac:dyDescent="0.2">
      <c r="A87" s="17" t="s">
        <v>102</v>
      </c>
      <c r="B87" s="17" t="s">
        <v>103</v>
      </c>
      <c r="C87" s="18" t="s">
        <v>552</v>
      </c>
      <c r="D87" s="18" t="s">
        <v>360</v>
      </c>
      <c r="E87" s="17" t="s">
        <v>175</v>
      </c>
      <c r="F87" s="17" t="s">
        <v>359</v>
      </c>
      <c r="G87" s="17" t="s">
        <v>358</v>
      </c>
      <c r="H87" s="19"/>
      <c r="I87" s="19"/>
      <c r="J87" s="19"/>
      <c r="K87" s="19"/>
      <c r="L87" s="19">
        <v>1</v>
      </c>
      <c r="M87" s="19">
        <v>57</v>
      </c>
      <c r="N87" s="19"/>
      <c r="O87" s="19"/>
      <c r="P87" s="19"/>
      <c r="Q87" s="19"/>
      <c r="R87" s="19"/>
    </row>
    <row r="88" spans="1:18" x14ac:dyDescent="0.2">
      <c r="A88" s="17" t="s">
        <v>102</v>
      </c>
      <c r="B88" s="17" t="s">
        <v>103</v>
      </c>
      <c r="C88" s="18" t="s">
        <v>552</v>
      </c>
      <c r="D88" s="18" t="s">
        <v>357</v>
      </c>
      <c r="E88" s="17" t="s">
        <v>175</v>
      </c>
      <c r="F88" s="17" t="s">
        <v>356</v>
      </c>
      <c r="G88" s="17" t="s">
        <v>355</v>
      </c>
      <c r="H88" s="19"/>
      <c r="I88" s="19"/>
      <c r="J88" s="19"/>
      <c r="K88" s="19"/>
      <c r="L88" s="19">
        <v>20</v>
      </c>
      <c r="M88" s="19">
        <v>80</v>
      </c>
      <c r="N88" s="19"/>
      <c r="O88" s="19"/>
      <c r="P88" s="19"/>
      <c r="Q88" s="19"/>
      <c r="R88" s="19">
        <v>41</v>
      </c>
    </row>
    <row r="89" spans="1:18" x14ac:dyDescent="0.2">
      <c r="A89" s="17" t="s">
        <v>102</v>
      </c>
      <c r="B89" s="17" t="s">
        <v>103</v>
      </c>
      <c r="C89" s="18" t="s">
        <v>552</v>
      </c>
      <c r="D89" s="18" t="s">
        <v>354</v>
      </c>
      <c r="E89" s="17" t="s">
        <v>175</v>
      </c>
      <c r="F89" s="17" t="s">
        <v>353</v>
      </c>
      <c r="G89" s="17" t="s">
        <v>352</v>
      </c>
      <c r="H89" s="19"/>
      <c r="I89" s="19"/>
      <c r="J89" s="19"/>
      <c r="K89" s="19"/>
      <c r="L89" s="19">
        <v>14</v>
      </c>
      <c r="M89" s="19">
        <v>38</v>
      </c>
      <c r="N89" s="19"/>
      <c r="O89" s="19"/>
      <c r="P89" s="19"/>
      <c r="Q89" s="19"/>
      <c r="R89" s="19">
        <v>21</v>
      </c>
    </row>
    <row r="90" spans="1:18" x14ac:dyDescent="0.2">
      <c r="A90" s="17" t="s">
        <v>102</v>
      </c>
      <c r="B90" s="17" t="s">
        <v>103</v>
      </c>
      <c r="C90" s="18" t="s">
        <v>552</v>
      </c>
      <c r="D90" s="18" t="s">
        <v>351</v>
      </c>
      <c r="E90" s="17" t="s">
        <v>175</v>
      </c>
      <c r="F90" s="17" t="s">
        <v>350</v>
      </c>
      <c r="G90" s="17" t="s">
        <v>103</v>
      </c>
      <c r="H90" s="19"/>
      <c r="I90" s="19">
        <v>18</v>
      </c>
      <c r="J90" s="19">
        <v>91</v>
      </c>
      <c r="K90" s="19">
        <v>73</v>
      </c>
      <c r="L90" s="19"/>
      <c r="M90" s="19">
        <v>87</v>
      </c>
      <c r="N90" s="19"/>
      <c r="O90" s="19"/>
      <c r="P90" s="19"/>
      <c r="Q90" s="19"/>
      <c r="R90" s="19"/>
    </row>
    <row r="91" spans="1:18" x14ac:dyDescent="0.2">
      <c r="A91" s="17" t="s">
        <v>102</v>
      </c>
      <c r="B91" s="17" t="s">
        <v>103</v>
      </c>
      <c r="C91" s="18" t="s">
        <v>552</v>
      </c>
      <c r="D91" s="18" t="s">
        <v>349</v>
      </c>
      <c r="E91" s="17" t="s">
        <v>175</v>
      </c>
      <c r="F91" s="17" t="s">
        <v>348</v>
      </c>
      <c r="G91" s="17" t="s">
        <v>103</v>
      </c>
      <c r="H91" s="19"/>
      <c r="I91" s="19"/>
      <c r="J91" s="19"/>
      <c r="K91" s="19"/>
      <c r="L91" s="19">
        <v>17</v>
      </c>
      <c r="M91" s="19">
        <v>49</v>
      </c>
      <c r="N91" s="19"/>
      <c r="O91" s="19"/>
      <c r="P91" s="19"/>
      <c r="Q91" s="19"/>
      <c r="R91" s="19"/>
    </row>
    <row r="92" spans="1:18" x14ac:dyDescent="0.2">
      <c r="A92" s="17" t="s">
        <v>102</v>
      </c>
      <c r="B92" s="17" t="s">
        <v>103</v>
      </c>
      <c r="C92" s="18" t="s">
        <v>552</v>
      </c>
      <c r="D92" s="18" t="s">
        <v>347</v>
      </c>
      <c r="E92" s="17" t="s">
        <v>175</v>
      </c>
      <c r="F92" s="17" t="s">
        <v>346</v>
      </c>
      <c r="G92" s="17" t="s">
        <v>103</v>
      </c>
      <c r="H92" s="19"/>
      <c r="I92" s="19"/>
      <c r="J92" s="19"/>
      <c r="K92" s="19"/>
      <c r="L92" s="19">
        <v>13</v>
      </c>
      <c r="M92" s="19">
        <v>88</v>
      </c>
      <c r="N92" s="19"/>
      <c r="O92" s="19"/>
      <c r="P92" s="19"/>
      <c r="Q92" s="19"/>
      <c r="R92" s="19"/>
    </row>
    <row r="93" spans="1:18" x14ac:dyDescent="0.2">
      <c r="A93" s="17" t="s">
        <v>102</v>
      </c>
      <c r="B93" s="17" t="s">
        <v>103</v>
      </c>
      <c r="C93" s="18" t="s">
        <v>552</v>
      </c>
      <c r="D93" s="18" t="s">
        <v>345</v>
      </c>
      <c r="E93" s="17" t="s">
        <v>175</v>
      </c>
      <c r="F93" s="17" t="s">
        <v>344</v>
      </c>
      <c r="G93" s="17" t="s">
        <v>103</v>
      </c>
      <c r="H93" s="19"/>
      <c r="I93" s="19">
        <v>78</v>
      </c>
      <c r="J93" s="19">
        <v>78</v>
      </c>
      <c r="K93" s="19"/>
      <c r="L93" s="19">
        <v>16</v>
      </c>
      <c r="M93" s="19">
        <v>57</v>
      </c>
      <c r="N93" s="19"/>
      <c r="O93" s="19"/>
      <c r="P93" s="19"/>
      <c r="Q93" s="19"/>
      <c r="R93" s="19"/>
    </row>
    <row r="94" spans="1:18" x14ac:dyDescent="0.2">
      <c r="A94" s="17" t="s">
        <v>102</v>
      </c>
      <c r="B94" s="17" t="s">
        <v>103</v>
      </c>
      <c r="C94" s="18" t="s">
        <v>552</v>
      </c>
      <c r="D94" s="18" t="s">
        <v>343</v>
      </c>
      <c r="E94" s="17" t="s">
        <v>175</v>
      </c>
      <c r="F94" s="17" t="s">
        <v>342</v>
      </c>
      <c r="G94" s="17" t="s">
        <v>341</v>
      </c>
      <c r="H94" s="19"/>
      <c r="I94" s="19"/>
      <c r="J94" s="19"/>
      <c r="K94" s="19"/>
      <c r="L94" s="19">
        <v>17</v>
      </c>
      <c r="M94" s="19">
        <v>37</v>
      </c>
      <c r="N94" s="19"/>
      <c r="O94" s="19"/>
      <c r="P94" s="19"/>
      <c r="Q94" s="19"/>
      <c r="R94" s="19">
        <v>19</v>
      </c>
    </row>
    <row r="95" spans="1:18" x14ac:dyDescent="0.2">
      <c r="A95" s="17" t="s">
        <v>102</v>
      </c>
      <c r="B95" s="17" t="s">
        <v>103</v>
      </c>
      <c r="C95" s="18" t="s">
        <v>552</v>
      </c>
      <c r="D95" s="18" t="s">
        <v>340</v>
      </c>
      <c r="E95" s="17" t="s">
        <v>175</v>
      </c>
      <c r="F95" s="17" t="s">
        <v>339</v>
      </c>
      <c r="G95" s="17" t="s">
        <v>338</v>
      </c>
      <c r="H95" s="19"/>
      <c r="I95" s="19"/>
      <c r="J95" s="19"/>
      <c r="K95" s="19"/>
      <c r="L95" s="19">
        <v>21</v>
      </c>
      <c r="M95" s="19">
        <v>73</v>
      </c>
      <c r="N95" s="19"/>
      <c r="O95" s="19"/>
      <c r="P95" s="19"/>
      <c r="Q95" s="19"/>
      <c r="R95" s="19"/>
    </row>
    <row r="96" spans="1:18" x14ac:dyDescent="0.2">
      <c r="A96" s="17" t="s">
        <v>102</v>
      </c>
      <c r="B96" s="17" t="s">
        <v>103</v>
      </c>
      <c r="C96" s="18" t="s">
        <v>552</v>
      </c>
      <c r="D96" s="18" t="s">
        <v>337</v>
      </c>
      <c r="E96" s="17" t="s">
        <v>175</v>
      </c>
      <c r="F96" s="17" t="s">
        <v>336</v>
      </c>
      <c r="G96" s="17" t="s">
        <v>103</v>
      </c>
      <c r="H96" s="19"/>
      <c r="I96" s="19"/>
      <c r="J96" s="19"/>
      <c r="K96" s="19"/>
      <c r="L96" s="19">
        <v>16</v>
      </c>
      <c r="M96" s="19">
        <v>54</v>
      </c>
      <c r="N96" s="19"/>
      <c r="O96" s="19"/>
      <c r="P96" s="19">
        <v>62</v>
      </c>
      <c r="Q96" s="19"/>
      <c r="R96" s="19"/>
    </row>
    <row r="97" spans="1:18" x14ac:dyDescent="0.2">
      <c r="A97" s="17" t="s">
        <v>102</v>
      </c>
      <c r="B97" s="17" t="s">
        <v>103</v>
      </c>
      <c r="C97" s="18" t="s">
        <v>552</v>
      </c>
      <c r="D97" s="18" t="s">
        <v>335</v>
      </c>
      <c r="E97" s="17" t="s">
        <v>175</v>
      </c>
      <c r="F97" s="17" t="s">
        <v>334</v>
      </c>
      <c r="G97" s="17" t="s">
        <v>103</v>
      </c>
      <c r="H97" s="19"/>
      <c r="I97" s="19"/>
      <c r="J97" s="19"/>
      <c r="K97" s="19"/>
      <c r="L97" s="19">
        <v>62</v>
      </c>
      <c r="M97" s="19">
        <v>47</v>
      </c>
      <c r="N97" s="19"/>
      <c r="O97" s="19"/>
      <c r="P97" s="19"/>
      <c r="Q97" s="19"/>
      <c r="R97" s="19">
        <v>28</v>
      </c>
    </row>
    <row r="98" spans="1:18" x14ac:dyDescent="0.2">
      <c r="A98" s="17" t="s">
        <v>102</v>
      </c>
      <c r="B98" s="17" t="s">
        <v>103</v>
      </c>
      <c r="C98" s="18" t="s">
        <v>552</v>
      </c>
      <c r="D98" s="18" t="s">
        <v>333</v>
      </c>
      <c r="E98" s="17" t="s">
        <v>175</v>
      </c>
      <c r="F98" s="17" t="s">
        <v>332</v>
      </c>
      <c r="G98" s="17" t="s">
        <v>103</v>
      </c>
      <c r="H98" s="19"/>
      <c r="I98" s="19"/>
      <c r="J98" s="19"/>
      <c r="K98" s="19"/>
      <c r="L98" s="19">
        <v>17</v>
      </c>
      <c r="M98" s="19">
        <v>12</v>
      </c>
      <c r="N98" s="19"/>
      <c r="O98" s="19"/>
      <c r="P98" s="19"/>
      <c r="Q98" s="19"/>
      <c r="R98" s="19">
        <v>83</v>
      </c>
    </row>
    <row r="99" spans="1:18" x14ac:dyDescent="0.2">
      <c r="A99" s="17" t="s">
        <v>102</v>
      </c>
      <c r="B99" s="17" t="s">
        <v>103</v>
      </c>
      <c r="C99" s="18" t="s">
        <v>552</v>
      </c>
      <c r="D99" s="18" t="s">
        <v>331</v>
      </c>
      <c r="E99" s="17" t="s">
        <v>175</v>
      </c>
      <c r="F99" s="17" t="s">
        <v>330</v>
      </c>
      <c r="G99" s="17" t="s">
        <v>329</v>
      </c>
      <c r="H99" s="19"/>
      <c r="I99" s="19"/>
      <c r="J99" s="19"/>
      <c r="K99" s="19"/>
      <c r="L99" s="19">
        <v>9</v>
      </c>
      <c r="M99" s="19">
        <v>59</v>
      </c>
      <c r="N99" s="19"/>
      <c r="O99" s="19"/>
      <c r="P99" s="19"/>
      <c r="Q99" s="19"/>
      <c r="R99" s="19"/>
    </row>
    <row r="100" spans="1:18" x14ac:dyDescent="0.2">
      <c r="A100" s="17" t="s">
        <v>102</v>
      </c>
      <c r="B100" s="17" t="s">
        <v>103</v>
      </c>
      <c r="C100" s="18" t="s">
        <v>552</v>
      </c>
      <c r="D100" s="18" t="s">
        <v>328</v>
      </c>
      <c r="E100" s="17" t="s">
        <v>175</v>
      </c>
      <c r="F100" s="17" t="s">
        <v>327</v>
      </c>
      <c r="G100" s="17" t="s">
        <v>103</v>
      </c>
      <c r="H100" s="19"/>
      <c r="I100" s="19"/>
      <c r="J100" s="19"/>
      <c r="K100" s="19"/>
      <c r="L100" s="19">
        <v>13</v>
      </c>
      <c r="M100" s="19">
        <v>61</v>
      </c>
      <c r="N100" s="19"/>
      <c r="O100" s="19"/>
      <c r="P100" s="19"/>
      <c r="Q100" s="19"/>
      <c r="R100" s="19"/>
    </row>
    <row r="101" spans="1:18" x14ac:dyDescent="0.2">
      <c r="A101" s="17" t="s">
        <v>102</v>
      </c>
      <c r="B101" s="17" t="s">
        <v>103</v>
      </c>
      <c r="C101" s="18" t="s">
        <v>552</v>
      </c>
      <c r="D101" s="18" t="s">
        <v>326</v>
      </c>
      <c r="E101" s="17" t="s">
        <v>175</v>
      </c>
      <c r="F101" s="17" t="s">
        <v>325</v>
      </c>
      <c r="G101" s="17" t="s">
        <v>103</v>
      </c>
      <c r="H101" s="19"/>
      <c r="I101" s="19"/>
      <c r="J101" s="19"/>
      <c r="K101" s="19"/>
      <c r="L101" s="19">
        <v>11</v>
      </c>
      <c r="M101" s="19">
        <v>58</v>
      </c>
      <c r="N101" s="19"/>
      <c r="O101" s="19"/>
      <c r="P101" s="19"/>
      <c r="Q101" s="19"/>
      <c r="R101" s="19"/>
    </row>
    <row r="102" spans="1:18" x14ac:dyDescent="0.2">
      <c r="A102" s="17" t="s">
        <v>102</v>
      </c>
      <c r="B102" s="17" t="s">
        <v>103</v>
      </c>
      <c r="C102" s="18" t="s">
        <v>552</v>
      </c>
      <c r="D102" s="18" t="s">
        <v>324</v>
      </c>
      <c r="E102" s="17" t="s">
        <v>175</v>
      </c>
      <c r="F102" s="17" t="s">
        <v>323</v>
      </c>
      <c r="G102" s="17" t="s">
        <v>322</v>
      </c>
      <c r="H102" s="19"/>
      <c r="I102" s="19"/>
      <c r="J102" s="19"/>
      <c r="K102" s="19"/>
      <c r="L102" s="19">
        <v>13</v>
      </c>
      <c r="M102" s="19">
        <v>69</v>
      </c>
      <c r="N102" s="19"/>
      <c r="O102" s="19"/>
      <c r="P102" s="19"/>
      <c r="Q102" s="19"/>
      <c r="R102" s="19">
        <v>36</v>
      </c>
    </row>
    <row r="103" spans="1:18" x14ac:dyDescent="0.2">
      <c r="A103" s="17" t="s">
        <v>102</v>
      </c>
      <c r="B103" s="17" t="s">
        <v>103</v>
      </c>
      <c r="C103" s="18" t="s">
        <v>552</v>
      </c>
      <c r="D103" s="18" t="s">
        <v>321</v>
      </c>
      <c r="E103" s="17" t="s">
        <v>175</v>
      </c>
      <c r="F103" s="17" t="s">
        <v>320</v>
      </c>
      <c r="G103" s="17" t="s">
        <v>103</v>
      </c>
      <c r="H103" s="19"/>
      <c r="I103" s="19"/>
      <c r="J103" s="19"/>
      <c r="K103" s="19"/>
      <c r="L103" s="19">
        <v>55</v>
      </c>
      <c r="M103" s="19">
        <v>44</v>
      </c>
      <c r="N103" s="19"/>
      <c r="O103" s="19"/>
      <c r="P103" s="19"/>
      <c r="Q103" s="19"/>
      <c r="R103" s="19">
        <v>24</v>
      </c>
    </row>
    <row r="104" spans="1:18" x14ac:dyDescent="0.2">
      <c r="A104" s="17" t="s">
        <v>102</v>
      </c>
      <c r="B104" s="17" t="s">
        <v>103</v>
      </c>
      <c r="C104" s="18" t="s">
        <v>552</v>
      </c>
      <c r="D104" s="18" t="s">
        <v>319</v>
      </c>
      <c r="E104" s="17" t="s">
        <v>175</v>
      </c>
      <c r="F104" s="17" t="s">
        <v>318</v>
      </c>
      <c r="G104" s="17" t="s">
        <v>317</v>
      </c>
      <c r="H104" s="19"/>
      <c r="I104" s="19"/>
      <c r="J104" s="19"/>
      <c r="K104" s="19"/>
      <c r="L104" s="19">
        <v>22</v>
      </c>
      <c r="M104" s="19">
        <v>66</v>
      </c>
      <c r="N104" s="19"/>
      <c r="O104" s="19"/>
      <c r="P104" s="19"/>
      <c r="Q104" s="19"/>
      <c r="R104" s="19"/>
    </row>
    <row r="105" spans="1:18" x14ac:dyDescent="0.2">
      <c r="A105" s="17" t="s">
        <v>102</v>
      </c>
      <c r="B105" s="17" t="s">
        <v>103</v>
      </c>
      <c r="C105" s="18" t="s">
        <v>552</v>
      </c>
      <c r="D105" s="18" t="s">
        <v>316</v>
      </c>
      <c r="E105" s="17" t="s">
        <v>175</v>
      </c>
      <c r="F105" s="17" t="s">
        <v>315</v>
      </c>
      <c r="G105" s="17" t="s">
        <v>314</v>
      </c>
      <c r="H105" s="19"/>
      <c r="I105" s="19"/>
      <c r="J105" s="19"/>
      <c r="K105" s="19"/>
      <c r="L105" s="19"/>
      <c r="M105" s="19">
        <v>83</v>
      </c>
      <c r="N105" s="19"/>
      <c r="O105" s="19"/>
      <c r="P105" s="19"/>
      <c r="Q105" s="19"/>
      <c r="R105" s="19"/>
    </row>
    <row r="106" spans="1:18" x14ac:dyDescent="0.2">
      <c r="A106" s="17" t="s">
        <v>102</v>
      </c>
      <c r="B106" s="17" t="s">
        <v>116</v>
      </c>
      <c r="C106" s="18" t="s">
        <v>553</v>
      </c>
      <c r="D106" s="18" t="s">
        <v>313</v>
      </c>
      <c r="E106" s="17" t="s">
        <v>216</v>
      </c>
      <c r="F106" s="17" t="s">
        <v>312</v>
      </c>
      <c r="G106" s="17" t="s">
        <v>311</v>
      </c>
      <c r="H106" s="19"/>
      <c r="I106" s="19"/>
      <c r="J106" s="19"/>
      <c r="K106" s="19"/>
      <c r="L106" s="19">
        <v>13</v>
      </c>
      <c r="M106" s="19"/>
      <c r="N106" s="19"/>
      <c r="O106" s="19"/>
      <c r="P106" s="19"/>
      <c r="Q106" s="19"/>
      <c r="R106" s="19"/>
    </row>
    <row r="107" spans="1:18" x14ac:dyDescent="0.2">
      <c r="A107" s="17" t="s">
        <v>102</v>
      </c>
      <c r="B107" s="17" t="s">
        <v>116</v>
      </c>
      <c r="C107" s="18" t="s">
        <v>553</v>
      </c>
      <c r="D107" s="18" t="s">
        <v>310</v>
      </c>
      <c r="E107" s="17" t="s">
        <v>216</v>
      </c>
      <c r="F107" s="17" t="s">
        <v>117</v>
      </c>
      <c r="G107" s="17" t="s">
        <v>116</v>
      </c>
      <c r="H107" s="19"/>
      <c r="I107" s="19"/>
      <c r="J107" s="19"/>
      <c r="K107" s="19"/>
      <c r="L107" s="19"/>
      <c r="M107" s="19">
        <v>49</v>
      </c>
      <c r="N107" s="19"/>
      <c r="O107" s="19"/>
      <c r="P107" s="19"/>
      <c r="Q107" s="19"/>
      <c r="R107" s="19"/>
    </row>
    <row r="108" spans="1:18" x14ac:dyDescent="0.2">
      <c r="A108" s="17" t="s">
        <v>102</v>
      </c>
      <c r="B108" s="17" t="s">
        <v>116</v>
      </c>
      <c r="C108" s="18" t="s">
        <v>553</v>
      </c>
      <c r="D108" s="18" t="s">
        <v>309</v>
      </c>
      <c r="E108" s="17" t="s">
        <v>216</v>
      </c>
      <c r="F108" s="17" t="s">
        <v>308</v>
      </c>
      <c r="G108" s="17" t="s">
        <v>294</v>
      </c>
      <c r="H108" s="19"/>
      <c r="I108" s="19"/>
      <c r="J108" s="19"/>
      <c r="K108" s="19"/>
      <c r="L108" s="19"/>
      <c r="M108" s="19">
        <v>11</v>
      </c>
      <c r="N108" s="19"/>
      <c r="O108" s="19"/>
      <c r="P108" s="19"/>
      <c r="Q108" s="19"/>
      <c r="R108" s="19"/>
    </row>
    <row r="109" spans="1:18" x14ac:dyDescent="0.2">
      <c r="A109" s="17" t="s">
        <v>102</v>
      </c>
      <c r="B109" s="17" t="s">
        <v>116</v>
      </c>
      <c r="C109" s="18" t="s">
        <v>552</v>
      </c>
      <c r="D109" s="18" t="s">
        <v>307</v>
      </c>
      <c r="E109" s="17" t="s">
        <v>175</v>
      </c>
      <c r="F109" s="17" t="s">
        <v>306</v>
      </c>
      <c r="G109" s="17" t="s">
        <v>305</v>
      </c>
      <c r="H109" s="19"/>
      <c r="I109" s="19"/>
      <c r="J109" s="19"/>
      <c r="K109" s="19"/>
      <c r="L109" s="19">
        <v>14</v>
      </c>
      <c r="M109" s="19">
        <v>38</v>
      </c>
      <c r="N109" s="19"/>
      <c r="O109" s="19"/>
      <c r="P109" s="19"/>
      <c r="Q109" s="19"/>
      <c r="R109" s="19"/>
    </row>
    <row r="110" spans="1:18" x14ac:dyDescent="0.2">
      <c r="A110" s="17" t="s">
        <v>102</v>
      </c>
      <c r="B110" s="17" t="s">
        <v>116</v>
      </c>
      <c r="C110" s="18" t="s">
        <v>552</v>
      </c>
      <c r="D110" s="18" t="s">
        <v>304</v>
      </c>
      <c r="E110" s="17" t="s">
        <v>175</v>
      </c>
      <c r="F110" s="17" t="s">
        <v>303</v>
      </c>
      <c r="G110" s="17" t="s">
        <v>302</v>
      </c>
      <c r="H110" s="19"/>
      <c r="I110" s="19"/>
      <c r="J110" s="19"/>
      <c r="K110" s="19"/>
      <c r="L110" s="19"/>
      <c r="M110" s="19">
        <v>66</v>
      </c>
      <c r="N110" s="19">
        <v>27</v>
      </c>
      <c r="O110" s="19"/>
      <c r="P110" s="19"/>
      <c r="Q110" s="19"/>
      <c r="R110" s="19"/>
    </row>
    <row r="111" spans="1:18" x14ac:dyDescent="0.2">
      <c r="A111" s="17" t="s">
        <v>102</v>
      </c>
      <c r="B111" s="17" t="s">
        <v>116</v>
      </c>
      <c r="C111" s="18" t="s">
        <v>552</v>
      </c>
      <c r="D111" s="18" t="s">
        <v>301</v>
      </c>
      <c r="E111" s="17" t="s">
        <v>175</v>
      </c>
      <c r="F111" s="17" t="s">
        <v>300</v>
      </c>
      <c r="G111" s="17" t="s">
        <v>116</v>
      </c>
      <c r="H111" s="19"/>
      <c r="I111" s="19"/>
      <c r="J111" s="19"/>
      <c r="K111" s="19"/>
      <c r="L111" s="19">
        <v>14</v>
      </c>
      <c r="M111" s="19">
        <v>64</v>
      </c>
      <c r="N111" s="19"/>
      <c r="O111" s="19"/>
      <c r="P111" s="19"/>
      <c r="Q111" s="19"/>
      <c r="R111" s="19"/>
    </row>
    <row r="112" spans="1:18" x14ac:dyDescent="0.2">
      <c r="A112" s="17" t="s">
        <v>102</v>
      </c>
      <c r="B112" s="17" t="s">
        <v>116</v>
      </c>
      <c r="C112" s="18" t="s">
        <v>552</v>
      </c>
      <c r="D112" s="18" t="s">
        <v>299</v>
      </c>
      <c r="E112" s="17" t="s">
        <v>175</v>
      </c>
      <c r="F112" s="17" t="s">
        <v>298</v>
      </c>
      <c r="G112" s="17" t="s">
        <v>297</v>
      </c>
      <c r="H112" s="19"/>
      <c r="I112" s="19"/>
      <c r="J112" s="19"/>
      <c r="K112" s="19"/>
      <c r="L112" s="19">
        <v>24</v>
      </c>
      <c r="M112" s="19">
        <v>30</v>
      </c>
      <c r="N112" s="19"/>
      <c r="O112" s="19"/>
      <c r="P112" s="19"/>
      <c r="Q112" s="19"/>
      <c r="R112" s="19"/>
    </row>
    <row r="113" spans="1:18" x14ac:dyDescent="0.2">
      <c r="A113" s="17" t="s">
        <v>102</v>
      </c>
      <c r="B113" s="17" t="s">
        <v>116</v>
      </c>
      <c r="C113" s="18" t="s">
        <v>552</v>
      </c>
      <c r="D113" s="18" t="s">
        <v>296</v>
      </c>
      <c r="E113" s="17" t="s">
        <v>175</v>
      </c>
      <c r="F113" s="17" t="s">
        <v>295</v>
      </c>
      <c r="G113" s="17" t="s">
        <v>294</v>
      </c>
      <c r="H113" s="19"/>
      <c r="I113" s="19"/>
      <c r="J113" s="19"/>
      <c r="K113" s="19"/>
      <c r="L113" s="19"/>
      <c r="M113" s="19">
        <v>42</v>
      </c>
      <c r="N113" s="19"/>
      <c r="O113" s="19"/>
      <c r="P113" s="19"/>
      <c r="Q113" s="19"/>
      <c r="R113" s="19">
        <v>25</v>
      </c>
    </row>
    <row r="114" spans="1:18" x14ac:dyDescent="0.2">
      <c r="A114" s="17" t="s">
        <v>102</v>
      </c>
      <c r="B114" s="17" t="s">
        <v>116</v>
      </c>
      <c r="C114" s="18" t="s">
        <v>552</v>
      </c>
      <c r="D114" s="18" t="s">
        <v>293</v>
      </c>
      <c r="E114" s="17" t="s">
        <v>175</v>
      </c>
      <c r="F114" s="17" t="s">
        <v>161</v>
      </c>
      <c r="G114" s="17" t="s">
        <v>292</v>
      </c>
      <c r="H114" s="19"/>
      <c r="I114" s="19"/>
      <c r="J114" s="19"/>
      <c r="K114" s="19"/>
      <c r="L114" s="19">
        <v>12</v>
      </c>
      <c r="M114" s="19">
        <v>28</v>
      </c>
      <c r="N114" s="19"/>
      <c r="O114" s="19"/>
      <c r="P114" s="19"/>
      <c r="Q114" s="19"/>
      <c r="R114" s="19"/>
    </row>
    <row r="115" spans="1:18" x14ac:dyDescent="0.2">
      <c r="A115" s="17" t="s">
        <v>102</v>
      </c>
      <c r="B115" s="17" t="s">
        <v>116</v>
      </c>
      <c r="C115" s="18" t="s">
        <v>552</v>
      </c>
      <c r="D115" s="18" t="s">
        <v>291</v>
      </c>
      <c r="E115" s="17" t="s">
        <v>175</v>
      </c>
      <c r="F115" s="17" t="s">
        <v>290</v>
      </c>
      <c r="G115" s="17" t="s">
        <v>289</v>
      </c>
      <c r="H115" s="19"/>
      <c r="I115" s="19"/>
      <c r="J115" s="19"/>
      <c r="K115" s="19"/>
      <c r="L115" s="19">
        <v>18</v>
      </c>
      <c r="M115" s="19">
        <v>54</v>
      </c>
      <c r="N115" s="19"/>
      <c r="O115" s="19"/>
      <c r="P115" s="19"/>
      <c r="Q115" s="19"/>
      <c r="R115" s="19"/>
    </row>
    <row r="116" spans="1:18" x14ac:dyDescent="0.2">
      <c r="A116" s="17" t="s">
        <v>102</v>
      </c>
      <c r="B116" s="17" t="s">
        <v>116</v>
      </c>
      <c r="C116" s="18" t="s">
        <v>552</v>
      </c>
      <c r="D116" s="18" t="s">
        <v>288</v>
      </c>
      <c r="E116" s="17" t="s">
        <v>175</v>
      </c>
      <c r="F116" s="17" t="s">
        <v>118</v>
      </c>
      <c r="G116" s="17" t="s">
        <v>119</v>
      </c>
      <c r="H116" s="19"/>
      <c r="I116" s="19"/>
      <c r="J116" s="19"/>
      <c r="K116" s="19"/>
      <c r="L116" s="19">
        <v>11</v>
      </c>
      <c r="M116" s="19">
        <v>57</v>
      </c>
      <c r="N116" s="19"/>
      <c r="O116" s="19"/>
      <c r="P116" s="19"/>
      <c r="Q116" s="19"/>
      <c r="R116" s="19">
        <v>72</v>
      </c>
    </row>
    <row r="117" spans="1:18" x14ac:dyDescent="0.2">
      <c r="A117" s="17" t="s">
        <v>102</v>
      </c>
      <c r="B117" s="17" t="s">
        <v>116</v>
      </c>
      <c r="C117" s="18" t="s">
        <v>552</v>
      </c>
      <c r="D117" s="18" t="s">
        <v>287</v>
      </c>
      <c r="E117" s="17" t="s">
        <v>175</v>
      </c>
      <c r="F117" s="17" t="s">
        <v>286</v>
      </c>
      <c r="G117" s="17" t="s">
        <v>285</v>
      </c>
      <c r="H117" s="19"/>
      <c r="I117" s="19"/>
      <c r="J117" s="19"/>
      <c r="K117" s="19"/>
      <c r="L117" s="19">
        <v>27</v>
      </c>
      <c r="M117" s="19">
        <v>47</v>
      </c>
      <c r="N117" s="19"/>
      <c r="O117" s="19"/>
      <c r="P117" s="19"/>
      <c r="Q117" s="19"/>
      <c r="R117" s="19"/>
    </row>
    <row r="118" spans="1:18" x14ac:dyDescent="0.2">
      <c r="A118" s="17" t="s">
        <v>102</v>
      </c>
      <c r="B118" s="17" t="s">
        <v>116</v>
      </c>
      <c r="C118" s="18" t="s">
        <v>552</v>
      </c>
      <c r="D118" s="18" t="s">
        <v>284</v>
      </c>
      <c r="E118" s="17" t="s">
        <v>175</v>
      </c>
      <c r="F118" s="17" t="s">
        <v>283</v>
      </c>
      <c r="G118" s="17" t="s">
        <v>116</v>
      </c>
      <c r="H118" s="19"/>
      <c r="I118" s="19"/>
      <c r="J118" s="19"/>
      <c r="K118" s="19"/>
      <c r="L118" s="19">
        <v>11</v>
      </c>
      <c r="M118" s="19">
        <v>47</v>
      </c>
      <c r="N118" s="19"/>
      <c r="O118" s="19"/>
      <c r="P118" s="19"/>
      <c r="Q118" s="19"/>
      <c r="R118" s="19">
        <v>20</v>
      </c>
    </row>
    <row r="119" spans="1:18" x14ac:dyDescent="0.2">
      <c r="A119" s="17" t="s">
        <v>102</v>
      </c>
      <c r="B119" s="17" t="s">
        <v>116</v>
      </c>
      <c r="C119" s="18" t="s">
        <v>552</v>
      </c>
      <c r="D119" s="18" t="s">
        <v>282</v>
      </c>
      <c r="E119" s="17" t="s">
        <v>175</v>
      </c>
      <c r="F119" s="17" t="s">
        <v>281</v>
      </c>
      <c r="G119" s="17" t="s">
        <v>280</v>
      </c>
      <c r="H119" s="19"/>
      <c r="I119" s="19"/>
      <c r="J119" s="19"/>
      <c r="K119" s="19"/>
      <c r="L119" s="19">
        <v>20</v>
      </c>
      <c r="M119" s="19">
        <v>83</v>
      </c>
      <c r="N119" s="19"/>
      <c r="O119" s="19"/>
      <c r="P119" s="19"/>
      <c r="Q119" s="19"/>
      <c r="R119" s="19"/>
    </row>
    <row r="120" spans="1:18" x14ac:dyDescent="0.2">
      <c r="A120" s="17" t="s">
        <v>102</v>
      </c>
      <c r="B120" s="17" t="s">
        <v>116</v>
      </c>
      <c r="C120" s="18" t="s">
        <v>552</v>
      </c>
      <c r="D120" s="18" t="s">
        <v>279</v>
      </c>
      <c r="E120" s="17" t="s">
        <v>175</v>
      </c>
      <c r="F120" s="17" t="s">
        <v>278</v>
      </c>
      <c r="G120" s="17" t="s">
        <v>116</v>
      </c>
      <c r="H120" s="19"/>
      <c r="I120" s="19"/>
      <c r="J120" s="19">
        <v>72</v>
      </c>
      <c r="K120" s="19">
        <v>72</v>
      </c>
      <c r="L120" s="19">
        <v>9</v>
      </c>
      <c r="M120" s="19">
        <v>28</v>
      </c>
      <c r="N120" s="19"/>
      <c r="O120" s="19"/>
      <c r="P120" s="19"/>
      <c r="Q120" s="19"/>
      <c r="R120" s="19"/>
    </row>
    <row r="121" spans="1:18" x14ac:dyDescent="0.2">
      <c r="A121" s="17" t="s">
        <v>102</v>
      </c>
      <c r="B121" s="17" t="s">
        <v>116</v>
      </c>
      <c r="C121" s="18" t="s">
        <v>552</v>
      </c>
      <c r="D121" s="18" t="s">
        <v>277</v>
      </c>
      <c r="E121" s="17" t="s">
        <v>175</v>
      </c>
      <c r="F121" s="17" t="s">
        <v>276</v>
      </c>
      <c r="G121" s="17" t="s">
        <v>275</v>
      </c>
      <c r="H121" s="19"/>
      <c r="I121" s="19"/>
      <c r="J121" s="19"/>
      <c r="K121" s="19"/>
      <c r="L121" s="19"/>
      <c r="M121" s="19">
        <v>85</v>
      </c>
      <c r="N121" s="19"/>
      <c r="O121" s="19"/>
      <c r="P121" s="19"/>
      <c r="Q121" s="19"/>
      <c r="R121" s="19"/>
    </row>
    <row r="122" spans="1:18" x14ac:dyDescent="0.2">
      <c r="A122" s="17" t="s">
        <v>102</v>
      </c>
      <c r="B122" s="17" t="s">
        <v>116</v>
      </c>
      <c r="C122" s="18" t="s">
        <v>552</v>
      </c>
      <c r="D122" s="18" t="s">
        <v>274</v>
      </c>
      <c r="E122" s="17" t="s">
        <v>175</v>
      </c>
      <c r="F122" s="17" t="s">
        <v>273</v>
      </c>
      <c r="G122" s="17" t="s">
        <v>272</v>
      </c>
      <c r="H122" s="19"/>
      <c r="I122" s="19"/>
      <c r="J122" s="19"/>
      <c r="K122" s="19"/>
      <c r="L122" s="19">
        <v>13</v>
      </c>
      <c r="M122" s="19">
        <v>73</v>
      </c>
      <c r="N122" s="19"/>
      <c r="O122" s="19"/>
      <c r="P122" s="19"/>
      <c r="Q122" s="19"/>
      <c r="R122" s="19"/>
    </row>
    <row r="123" spans="1:18" x14ac:dyDescent="0.2">
      <c r="A123" s="17" t="s">
        <v>102</v>
      </c>
      <c r="B123" s="17" t="s">
        <v>121</v>
      </c>
      <c r="C123" s="18" t="s">
        <v>553</v>
      </c>
      <c r="D123" s="18" t="s">
        <v>271</v>
      </c>
      <c r="E123" s="17" t="s">
        <v>216</v>
      </c>
      <c r="F123" s="17" t="s">
        <v>270</v>
      </c>
      <c r="G123" s="17" t="s">
        <v>123</v>
      </c>
      <c r="H123" s="19"/>
      <c r="I123" s="19"/>
      <c r="J123" s="19"/>
      <c r="K123" s="19"/>
      <c r="L123" s="19"/>
      <c r="M123" s="19">
        <v>76</v>
      </c>
      <c r="N123" s="19"/>
      <c r="O123" s="19"/>
      <c r="P123" s="19"/>
      <c r="Q123" s="19"/>
      <c r="R123" s="19"/>
    </row>
    <row r="124" spans="1:18" x14ac:dyDescent="0.2">
      <c r="A124" s="17" t="s">
        <v>102</v>
      </c>
      <c r="B124" s="17" t="s">
        <v>121</v>
      </c>
      <c r="C124" s="18" t="s">
        <v>553</v>
      </c>
      <c r="D124" s="18" t="s">
        <v>269</v>
      </c>
      <c r="E124" s="17" t="s">
        <v>216</v>
      </c>
      <c r="F124" s="17" t="s">
        <v>268</v>
      </c>
      <c r="G124" s="17" t="s">
        <v>127</v>
      </c>
      <c r="H124" s="19"/>
      <c r="I124" s="19"/>
      <c r="J124" s="19"/>
      <c r="K124" s="19"/>
      <c r="L124" s="19">
        <v>60</v>
      </c>
      <c r="M124" s="19">
        <v>58</v>
      </c>
      <c r="N124" s="19"/>
      <c r="O124" s="19"/>
      <c r="P124" s="19"/>
      <c r="Q124" s="19"/>
      <c r="R124" s="19"/>
    </row>
    <row r="125" spans="1:18" x14ac:dyDescent="0.2">
      <c r="A125" s="17" t="s">
        <v>102</v>
      </c>
      <c r="B125" s="17" t="s">
        <v>121</v>
      </c>
      <c r="C125" s="18" t="s">
        <v>553</v>
      </c>
      <c r="D125" s="18" t="s">
        <v>267</v>
      </c>
      <c r="E125" s="17" t="s">
        <v>216</v>
      </c>
      <c r="F125" s="17" t="s">
        <v>266</v>
      </c>
      <c r="G125" s="17" t="s">
        <v>123</v>
      </c>
      <c r="H125" s="19"/>
      <c r="I125" s="19"/>
      <c r="J125" s="19"/>
      <c r="K125" s="19"/>
      <c r="L125" s="19"/>
      <c r="M125" s="19">
        <v>26</v>
      </c>
      <c r="N125" s="19"/>
      <c r="O125" s="19"/>
      <c r="P125" s="19"/>
      <c r="Q125" s="19"/>
      <c r="R125" s="19">
        <v>48</v>
      </c>
    </row>
    <row r="126" spans="1:18" x14ac:dyDescent="0.2">
      <c r="A126" s="17" t="s">
        <v>102</v>
      </c>
      <c r="B126" s="17" t="s">
        <v>121</v>
      </c>
      <c r="C126" s="18" t="s">
        <v>552</v>
      </c>
      <c r="D126" s="18" t="s">
        <v>265</v>
      </c>
      <c r="E126" s="17" t="s">
        <v>175</v>
      </c>
      <c r="F126" s="17" t="s">
        <v>264</v>
      </c>
      <c r="G126" s="17" t="s">
        <v>123</v>
      </c>
      <c r="H126" s="19"/>
      <c r="I126" s="19"/>
      <c r="J126" s="19"/>
      <c r="K126" s="19"/>
      <c r="L126" s="19">
        <v>12</v>
      </c>
      <c r="M126" s="19">
        <v>19</v>
      </c>
      <c r="N126" s="19"/>
      <c r="O126" s="19"/>
      <c r="P126" s="19"/>
      <c r="Q126" s="19"/>
      <c r="R126" s="19">
        <v>22</v>
      </c>
    </row>
    <row r="127" spans="1:18" x14ac:dyDescent="0.2">
      <c r="A127" s="17" t="s">
        <v>102</v>
      </c>
      <c r="B127" s="17" t="s">
        <v>121</v>
      </c>
      <c r="C127" s="18" t="s">
        <v>552</v>
      </c>
      <c r="D127" s="18" t="s">
        <v>263</v>
      </c>
      <c r="E127" s="17" t="s">
        <v>175</v>
      </c>
      <c r="F127" s="17" t="s">
        <v>262</v>
      </c>
      <c r="G127" s="17" t="s">
        <v>123</v>
      </c>
      <c r="H127" s="19"/>
      <c r="I127" s="19"/>
      <c r="J127" s="19"/>
      <c r="K127" s="19"/>
      <c r="L127" s="19">
        <v>20</v>
      </c>
      <c r="M127" s="19">
        <v>79</v>
      </c>
      <c r="N127" s="19"/>
      <c r="O127" s="19"/>
      <c r="P127" s="19"/>
      <c r="Q127" s="19"/>
      <c r="R127" s="19">
        <v>11</v>
      </c>
    </row>
    <row r="128" spans="1:18" x14ac:dyDescent="0.2">
      <c r="A128" s="17" t="s">
        <v>102</v>
      </c>
      <c r="B128" s="17" t="s">
        <v>121</v>
      </c>
      <c r="C128" s="18" t="s">
        <v>552</v>
      </c>
      <c r="D128" s="18" t="s">
        <v>261</v>
      </c>
      <c r="E128" s="17" t="s">
        <v>175</v>
      </c>
      <c r="F128" s="17" t="s">
        <v>260</v>
      </c>
      <c r="G128" s="17" t="s">
        <v>259</v>
      </c>
      <c r="H128" s="19"/>
      <c r="I128" s="19"/>
      <c r="J128" s="19"/>
      <c r="K128" s="19"/>
      <c r="L128" s="19">
        <v>23</v>
      </c>
      <c r="M128" s="19">
        <v>81</v>
      </c>
      <c r="N128" s="19"/>
      <c r="O128" s="19"/>
      <c r="P128" s="19"/>
      <c r="Q128" s="19"/>
      <c r="R128" s="19"/>
    </row>
    <row r="129" spans="1:18" x14ac:dyDescent="0.2">
      <c r="A129" s="17" t="s">
        <v>102</v>
      </c>
      <c r="B129" s="17" t="s">
        <v>121</v>
      </c>
      <c r="C129" s="18" t="s">
        <v>552</v>
      </c>
      <c r="D129" s="18" t="s">
        <v>258</v>
      </c>
      <c r="E129" s="17" t="s">
        <v>175</v>
      </c>
      <c r="F129" s="17" t="s">
        <v>255</v>
      </c>
      <c r="G129" s="17" t="s">
        <v>257</v>
      </c>
      <c r="H129" s="19"/>
      <c r="I129" s="19"/>
      <c r="J129" s="19"/>
      <c r="K129" s="19"/>
      <c r="L129" s="19">
        <v>27</v>
      </c>
      <c r="M129" s="19">
        <v>80</v>
      </c>
      <c r="N129" s="19"/>
      <c r="O129" s="19"/>
      <c r="P129" s="19"/>
      <c r="Q129" s="19"/>
      <c r="R129" s="19"/>
    </row>
    <row r="130" spans="1:18" x14ac:dyDescent="0.2">
      <c r="A130" s="17" t="s">
        <v>102</v>
      </c>
      <c r="B130" s="17" t="s">
        <v>121</v>
      </c>
      <c r="C130" s="18" t="s">
        <v>552</v>
      </c>
      <c r="D130" s="18" t="s">
        <v>256</v>
      </c>
      <c r="E130" s="17" t="s">
        <v>175</v>
      </c>
      <c r="F130" s="17" t="s">
        <v>255</v>
      </c>
      <c r="G130" s="17" t="s">
        <v>254</v>
      </c>
      <c r="H130" s="19"/>
      <c r="I130" s="19"/>
      <c r="J130" s="19"/>
      <c r="K130" s="19"/>
      <c r="L130" s="19">
        <v>5</v>
      </c>
      <c r="M130" s="19">
        <v>59</v>
      </c>
      <c r="N130" s="19"/>
      <c r="O130" s="19"/>
      <c r="P130" s="19"/>
      <c r="Q130" s="19"/>
      <c r="R130" s="19"/>
    </row>
    <row r="131" spans="1:18" x14ac:dyDescent="0.2">
      <c r="A131" s="17" t="s">
        <v>102</v>
      </c>
      <c r="B131" s="17" t="s">
        <v>121</v>
      </c>
      <c r="C131" s="18" t="s">
        <v>552</v>
      </c>
      <c r="D131" s="18" t="s">
        <v>253</v>
      </c>
      <c r="E131" s="17" t="s">
        <v>175</v>
      </c>
      <c r="F131" s="17" t="s">
        <v>252</v>
      </c>
      <c r="G131" s="17" t="s">
        <v>123</v>
      </c>
      <c r="H131" s="19"/>
      <c r="I131" s="19"/>
      <c r="J131" s="19"/>
      <c r="K131" s="19"/>
      <c r="L131" s="19">
        <v>12</v>
      </c>
      <c r="M131" s="19">
        <v>38</v>
      </c>
      <c r="N131" s="19"/>
      <c r="O131" s="19"/>
      <c r="P131" s="19"/>
      <c r="Q131" s="19"/>
      <c r="R131" s="19">
        <v>12</v>
      </c>
    </row>
    <row r="132" spans="1:18" x14ac:dyDescent="0.2">
      <c r="A132" s="17" t="s">
        <v>102</v>
      </c>
      <c r="B132" s="17" t="s">
        <v>121</v>
      </c>
      <c r="C132" s="18" t="s">
        <v>552</v>
      </c>
      <c r="D132" s="18" t="s">
        <v>251</v>
      </c>
      <c r="E132" s="17" t="s">
        <v>175</v>
      </c>
      <c r="F132" s="17" t="s">
        <v>250</v>
      </c>
      <c r="G132" s="17" t="s">
        <v>249</v>
      </c>
      <c r="H132" s="19"/>
      <c r="I132" s="19"/>
      <c r="J132" s="19"/>
      <c r="K132" s="19"/>
      <c r="L132" s="19">
        <v>18</v>
      </c>
      <c r="M132" s="19">
        <v>98</v>
      </c>
      <c r="N132" s="19"/>
      <c r="O132" s="19"/>
      <c r="P132" s="19"/>
      <c r="Q132" s="19"/>
      <c r="R132" s="19">
        <v>20</v>
      </c>
    </row>
    <row r="133" spans="1:18" x14ac:dyDescent="0.2">
      <c r="A133" s="17" t="s">
        <v>102</v>
      </c>
      <c r="B133" s="17" t="s">
        <v>121</v>
      </c>
      <c r="C133" s="18" t="s">
        <v>552</v>
      </c>
      <c r="D133" s="18" t="s">
        <v>248</v>
      </c>
      <c r="E133" s="17" t="s">
        <v>175</v>
      </c>
      <c r="F133" s="17" t="s">
        <v>64</v>
      </c>
      <c r="G133" s="17" t="s">
        <v>247</v>
      </c>
      <c r="H133" s="19"/>
      <c r="I133" s="19"/>
      <c r="J133" s="19"/>
      <c r="K133" s="19"/>
      <c r="L133" s="19">
        <v>11</v>
      </c>
      <c r="M133" s="19">
        <v>54</v>
      </c>
      <c r="N133" s="19"/>
      <c r="O133" s="19"/>
      <c r="P133" s="19"/>
      <c r="Q133" s="19"/>
      <c r="R133" s="19"/>
    </row>
    <row r="134" spans="1:18" x14ac:dyDescent="0.2">
      <c r="A134" s="17" t="s">
        <v>102</v>
      </c>
      <c r="B134" s="17" t="s">
        <v>121</v>
      </c>
      <c r="C134" s="18" t="s">
        <v>552</v>
      </c>
      <c r="D134" s="18" t="s">
        <v>246</v>
      </c>
      <c r="E134" s="17" t="s">
        <v>175</v>
      </c>
      <c r="F134" s="17" t="s">
        <v>245</v>
      </c>
      <c r="G134" s="17" t="s">
        <v>127</v>
      </c>
      <c r="H134" s="19"/>
      <c r="I134" s="19"/>
      <c r="J134" s="19"/>
      <c r="K134" s="19"/>
      <c r="L134" s="19">
        <v>13</v>
      </c>
      <c r="M134" s="19">
        <v>19</v>
      </c>
      <c r="N134" s="19"/>
      <c r="O134" s="19"/>
      <c r="P134" s="19"/>
      <c r="Q134" s="19"/>
      <c r="R134" s="19"/>
    </row>
    <row r="135" spans="1:18" x14ac:dyDescent="0.2">
      <c r="A135" s="17" t="s">
        <v>102</v>
      </c>
      <c r="B135" s="17" t="s">
        <v>121</v>
      </c>
      <c r="C135" s="18" t="s">
        <v>552</v>
      </c>
      <c r="D135" s="18" t="s">
        <v>244</v>
      </c>
      <c r="E135" s="17" t="s">
        <v>175</v>
      </c>
      <c r="F135" s="17" t="s">
        <v>243</v>
      </c>
      <c r="G135" s="17" t="s">
        <v>242</v>
      </c>
      <c r="H135" s="19"/>
      <c r="I135" s="19">
        <v>33</v>
      </c>
      <c r="J135" s="19">
        <v>47</v>
      </c>
      <c r="K135" s="19">
        <v>14</v>
      </c>
      <c r="L135" s="19">
        <v>18</v>
      </c>
      <c r="M135" s="19">
        <v>60</v>
      </c>
      <c r="N135" s="19"/>
      <c r="O135" s="19"/>
      <c r="P135" s="19"/>
      <c r="Q135" s="19"/>
      <c r="R135" s="19"/>
    </row>
    <row r="136" spans="1:18" x14ac:dyDescent="0.2">
      <c r="A136" s="17" t="s">
        <v>102</v>
      </c>
      <c r="B136" s="17" t="s">
        <v>121</v>
      </c>
      <c r="C136" s="18" t="s">
        <v>552</v>
      </c>
      <c r="D136" s="18" t="s">
        <v>241</v>
      </c>
      <c r="E136" s="17" t="s">
        <v>175</v>
      </c>
      <c r="F136" s="17" t="s">
        <v>240</v>
      </c>
      <c r="G136" s="17" t="s">
        <v>239</v>
      </c>
      <c r="H136" s="19"/>
      <c r="I136" s="19"/>
      <c r="J136" s="19"/>
      <c r="K136" s="19"/>
      <c r="L136" s="19">
        <v>8</v>
      </c>
      <c r="M136" s="19">
        <v>58</v>
      </c>
      <c r="N136" s="19"/>
      <c r="O136" s="19"/>
      <c r="P136" s="19"/>
      <c r="Q136" s="19"/>
      <c r="R136" s="19">
        <v>30</v>
      </c>
    </row>
    <row r="137" spans="1:18" x14ac:dyDescent="0.2">
      <c r="A137" s="17" t="s">
        <v>102</v>
      </c>
      <c r="B137" s="17" t="s">
        <v>121</v>
      </c>
      <c r="C137" s="18" t="s">
        <v>552</v>
      </c>
      <c r="D137" s="18" t="s">
        <v>238</v>
      </c>
      <c r="E137" s="17" t="s">
        <v>175</v>
      </c>
      <c r="F137" s="17" t="s">
        <v>237</v>
      </c>
      <c r="G137" s="17" t="s">
        <v>127</v>
      </c>
      <c r="H137" s="19"/>
      <c r="I137" s="19"/>
      <c r="J137" s="19"/>
      <c r="K137" s="19"/>
      <c r="L137" s="19">
        <v>19</v>
      </c>
      <c r="M137" s="19">
        <v>47</v>
      </c>
      <c r="N137" s="19"/>
      <c r="O137" s="19"/>
      <c r="P137" s="19"/>
      <c r="Q137" s="19"/>
      <c r="R137" s="19"/>
    </row>
    <row r="138" spans="1:18" x14ac:dyDescent="0.2">
      <c r="A138" s="17" t="s">
        <v>129</v>
      </c>
      <c r="B138" s="17" t="s">
        <v>130</v>
      </c>
      <c r="C138" s="18" t="s">
        <v>553</v>
      </c>
      <c r="D138" s="18" t="s">
        <v>236</v>
      </c>
      <c r="E138" s="17" t="s">
        <v>216</v>
      </c>
      <c r="F138" s="17" t="s">
        <v>131</v>
      </c>
      <c r="G138" s="17" t="s">
        <v>130</v>
      </c>
      <c r="H138" s="19"/>
      <c r="I138" s="19"/>
      <c r="J138" s="19"/>
      <c r="K138" s="19"/>
      <c r="L138" s="19">
        <v>11</v>
      </c>
      <c r="M138" s="19">
        <v>42</v>
      </c>
      <c r="N138" s="19"/>
      <c r="O138" s="19"/>
      <c r="P138" s="19"/>
      <c r="Q138" s="19"/>
      <c r="R138" s="19"/>
    </row>
    <row r="139" spans="1:18" x14ac:dyDescent="0.2">
      <c r="A139" s="17" t="s">
        <v>129</v>
      </c>
      <c r="B139" s="17" t="s">
        <v>130</v>
      </c>
      <c r="C139" s="18" t="s">
        <v>552</v>
      </c>
      <c r="D139" s="18" t="s">
        <v>235</v>
      </c>
      <c r="E139" s="17" t="s">
        <v>175</v>
      </c>
      <c r="F139" s="17" t="s">
        <v>234</v>
      </c>
      <c r="G139" s="17" t="s">
        <v>233</v>
      </c>
      <c r="H139" s="19"/>
      <c r="I139" s="19"/>
      <c r="J139" s="19"/>
      <c r="K139" s="19"/>
      <c r="L139" s="19">
        <v>24</v>
      </c>
      <c r="M139" s="19">
        <v>31</v>
      </c>
      <c r="N139" s="19"/>
      <c r="O139" s="19"/>
      <c r="P139" s="19"/>
      <c r="Q139" s="19"/>
      <c r="R139" s="19"/>
    </row>
    <row r="140" spans="1:18" x14ac:dyDescent="0.2">
      <c r="A140" s="17" t="s">
        <v>129</v>
      </c>
      <c r="B140" s="17" t="s">
        <v>130</v>
      </c>
      <c r="C140" s="18" t="s">
        <v>552</v>
      </c>
      <c r="D140" s="18" t="s">
        <v>232</v>
      </c>
      <c r="E140" s="17" t="s">
        <v>175</v>
      </c>
      <c r="F140" s="17" t="s">
        <v>231</v>
      </c>
      <c r="G140" s="17" t="s">
        <v>130</v>
      </c>
      <c r="H140" s="19"/>
      <c r="I140" s="19"/>
      <c r="J140" s="19"/>
      <c r="K140" s="19"/>
      <c r="L140" s="19">
        <v>6</v>
      </c>
      <c r="M140" s="19"/>
      <c r="N140" s="19"/>
      <c r="O140" s="19"/>
      <c r="P140" s="19"/>
      <c r="Q140" s="19"/>
      <c r="R140" s="19">
        <v>41</v>
      </c>
    </row>
    <row r="141" spans="1:18" x14ac:dyDescent="0.2">
      <c r="A141" s="17" t="s">
        <v>129</v>
      </c>
      <c r="B141" s="17" t="s">
        <v>130</v>
      </c>
      <c r="C141" s="18" t="s">
        <v>552</v>
      </c>
      <c r="D141" s="18" t="s">
        <v>230</v>
      </c>
      <c r="E141" s="17" t="s">
        <v>175</v>
      </c>
      <c r="F141" s="17" t="s">
        <v>229</v>
      </c>
      <c r="G141" s="17" t="s">
        <v>130</v>
      </c>
      <c r="H141" s="19"/>
      <c r="I141" s="19"/>
      <c r="J141" s="19"/>
      <c r="K141" s="19"/>
      <c r="L141" s="19">
        <v>18</v>
      </c>
      <c r="M141" s="19"/>
      <c r="N141" s="19"/>
      <c r="O141" s="19"/>
      <c r="P141" s="19"/>
      <c r="Q141" s="19"/>
      <c r="R141" s="19"/>
    </row>
    <row r="142" spans="1:18" x14ac:dyDescent="0.2">
      <c r="A142" s="17" t="s">
        <v>129</v>
      </c>
      <c r="B142" s="17" t="s">
        <v>130</v>
      </c>
      <c r="C142" s="18" t="s">
        <v>552</v>
      </c>
      <c r="D142" s="18" t="s">
        <v>228</v>
      </c>
      <c r="E142" s="17" t="s">
        <v>175</v>
      </c>
      <c r="F142" s="17" t="s">
        <v>227</v>
      </c>
      <c r="G142" s="17" t="s">
        <v>130</v>
      </c>
      <c r="H142" s="19"/>
      <c r="I142" s="19"/>
      <c r="J142" s="19"/>
      <c r="K142" s="19"/>
      <c r="L142" s="19">
        <v>27</v>
      </c>
      <c r="M142" s="19">
        <v>49</v>
      </c>
      <c r="N142" s="19"/>
      <c r="O142" s="19"/>
      <c r="P142" s="19"/>
      <c r="Q142" s="19"/>
      <c r="R142" s="19">
        <v>25</v>
      </c>
    </row>
    <row r="143" spans="1:18" x14ac:dyDescent="0.2">
      <c r="A143" s="17" t="s">
        <v>129</v>
      </c>
      <c r="B143" s="17" t="s">
        <v>130</v>
      </c>
      <c r="C143" s="18" t="s">
        <v>552</v>
      </c>
      <c r="D143" s="18" t="s">
        <v>226</v>
      </c>
      <c r="E143" s="17" t="s">
        <v>175</v>
      </c>
      <c r="F143" s="17" t="s">
        <v>225</v>
      </c>
      <c r="G143" s="17" t="s">
        <v>224</v>
      </c>
      <c r="H143" s="19"/>
      <c r="I143" s="19"/>
      <c r="J143" s="19"/>
      <c r="K143" s="19"/>
      <c r="L143" s="19">
        <v>11</v>
      </c>
      <c r="M143" s="19">
        <v>46</v>
      </c>
      <c r="N143" s="19"/>
      <c r="O143" s="19"/>
      <c r="P143" s="19"/>
      <c r="Q143" s="19"/>
      <c r="R143" s="19">
        <v>34</v>
      </c>
    </row>
    <row r="144" spans="1:18" x14ac:dyDescent="0.2">
      <c r="A144" s="17" t="s">
        <v>129</v>
      </c>
      <c r="B144" s="17" t="s">
        <v>130</v>
      </c>
      <c r="C144" s="18" t="s">
        <v>552</v>
      </c>
      <c r="D144" s="18" t="s">
        <v>223</v>
      </c>
      <c r="E144" s="17" t="s">
        <v>175</v>
      </c>
      <c r="F144" s="17" t="s">
        <v>222</v>
      </c>
      <c r="G144" s="17" t="s">
        <v>133</v>
      </c>
      <c r="H144" s="19"/>
      <c r="I144" s="19"/>
      <c r="J144" s="19"/>
      <c r="K144" s="19"/>
      <c r="L144" s="19">
        <v>20</v>
      </c>
      <c r="M144" s="19">
        <v>19</v>
      </c>
      <c r="N144" s="19"/>
      <c r="O144" s="19"/>
      <c r="P144" s="19"/>
      <c r="Q144" s="19"/>
      <c r="R144" s="19"/>
    </row>
    <row r="145" spans="1:18" x14ac:dyDescent="0.2">
      <c r="A145" s="17" t="s">
        <v>129</v>
      </c>
      <c r="B145" s="17" t="s">
        <v>130</v>
      </c>
      <c r="C145" s="18" t="s">
        <v>552</v>
      </c>
      <c r="D145" s="18" t="s">
        <v>221</v>
      </c>
      <c r="E145" s="17" t="s">
        <v>175</v>
      </c>
      <c r="F145" s="17" t="s">
        <v>220</v>
      </c>
      <c r="G145" s="17" t="s">
        <v>219</v>
      </c>
      <c r="H145" s="19"/>
      <c r="I145" s="19"/>
      <c r="J145" s="19"/>
      <c r="K145" s="19"/>
      <c r="L145" s="19">
        <v>19</v>
      </c>
      <c r="M145" s="19">
        <v>45</v>
      </c>
      <c r="N145" s="19"/>
      <c r="O145" s="19"/>
      <c r="P145" s="19"/>
      <c r="Q145" s="19"/>
      <c r="R145" s="19"/>
    </row>
    <row r="146" spans="1:18" x14ac:dyDescent="0.2">
      <c r="A146" s="17" t="s">
        <v>129</v>
      </c>
      <c r="B146" s="17" t="s">
        <v>136</v>
      </c>
      <c r="C146" s="18" t="s">
        <v>553</v>
      </c>
      <c r="D146" s="18" t="s">
        <v>218</v>
      </c>
      <c r="E146" s="17" t="s">
        <v>216</v>
      </c>
      <c r="F146" s="17" t="s">
        <v>137</v>
      </c>
      <c r="G146" s="17" t="s">
        <v>138</v>
      </c>
      <c r="H146" s="19"/>
      <c r="I146" s="19"/>
      <c r="J146" s="19"/>
      <c r="K146" s="19"/>
      <c r="L146" s="19"/>
      <c r="M146" s="19">
        <v>34</v>
      </c>
      <c r="N146" s="19"/>
      <c r="O146" s="19"/>
      <c r="P146" s="19"/>
      <c r="Q146" s="19"/>
      <c r="R146" s="19"/>
    </row>
    <row r="147" spans="1:18" x14ac:dyDescent="0.2">
      <c r="A147" s="17" t="s">
        <v>129</v>
      </c>
      <c r="B147" s="17" t="s">
        <v>136</v>
      </c>
      <c r="C147" s="18" t="s">
        <v>553</v>
      </c>
      <c r="D147" s="18" t="s">
        <v>217</v>
      </c>
      <c r="E147" s="17" t="s">
        <v>216</v>
      </c>
      <c r="F147" s="17" t="s">
        <v>106</v>
      </c>
      <c r="G147" s="17" t="s">
        <v>140</v>
      </c>
      <c r="H147" s="19"/>
      <c r="I147" s="19"/>
      <c r="J147" s="19"/>
      <c r="K147" s="19"/>
      <c r="L147" s="19">
        <v>14</v>
      </c>
      <c r="M147" s="19">
        <v>46</v>
      </c>
      <c r="N147" s="19"/>
      <c r="O147" s="19"/>
      <c r="P147" s="19"/>
      <c r="Q147" s="19"/>
      <c r="R147" s="19"/>
    </row>
    <row r="148" spans="1:18" x14ac:dyDescent="0.2">
      <c r="A148" s="17" t="s">
        <v>129</v>
      </c>
      <c r="B148" s="17" t="s">
        <v>136</v>
      </c>
      <c r="C148" s="18" t="s">
        <v>552</v>
      </c>
      <c r="D148" s="18" t="s">
        <v>215</v>
      </c>
      <c r="E148" s="17" t="s">
        <v>175</v>
      </c>
      <c r="F148" s="17" t="s">
        <v>214</v>
      </c>
      <c r="G148" s="17" t="s">
        <v>213</v>
      </c>
      <c r="H148" s="19"/>
      <c r="I148" s="19"/>
      <c r="J148" s="19"/>
      <c r="K148" s="19"/>
      <c r="L148" s="19">
        <v>16</v>
      </c>
      <c r="M148" s="19">
        <v>33</v>
      </c>
      <c r="N148" s="19"/>
      <c r="O148" s="19"/>
      <c r="P148" s="19"/>
      <c r="Q148" s="19"/>
      <c r="R148" s="19">
        <v>79</v>
      </c>
    </row>
    <row r="149" spans="1:18" x14ac:dyDescent="0.2">
      <c r="A149" s="17" t="s">
        <v>129</v>
      </c>
      <c r="B149" s="17" t="s">
        <v>136</v>
      </c>
      <c r="C149" s="18" t="s">
        <v>552</v>
      </c>
      <c r="D149" s="18" t="s">
        <v>212</v>
      </c>
      <c r="E149" s="17" t="s">
        <v>175</v>
      </c>
      <c r="F149" s="17" t="s">
        <v>211</v>
      </c>
      <c r="G149" s="17" t="s">
        <v>210</v>
      </c>
      <c r="H149" s="19"/>
      <c r="I149" s="19"/>
      <c r="J149" s="19"/>
      <c r="K149" s="19"/>
      <c r="L149" s="19">
        <v>18</v>
      </c>
      <c r="M149" s="19">
        <v>38</v>
      </c>
      <c r="N149" s="19"/>
      <c r="O149" s="19"/>
      <c r="P149" s="19"/>
      <c r="Q149" s="19"/>
      <c r="R149" s="19">
        <v>32</v>
      </c>
    </row>
    <row r="150" spans="1:18" x14ac:dyDescent="0.2">
      <c r="A150" s="17" t="s">
        <v>129</v>
      </c>
      <c r="B150" s="17" t="s">
        <v>136</v>
      </c>
      <c r="C150" s="18" t="s">
        <v>552</v>
      </c>
      <c r="D150" s="18" t="s">
        <v>209</v>
      </c>
      <c r="E150" s="17" t="s">
        <v>175</v>
      </c>
      <c r="F150" s="17" t="s">
        <v>208</v>
      </c>
      <c r="G150" s="17" t="s">
        <v>207</v>
      </c>
      <c r="H150" s="19"/>
      <c r="I150" s="19"/>
      <c r="J150" s="19"/>
      <c r="K150" s="19"/>
      <c r="L150" s="19">
        <v>14</v>
      </c>
      <c r="M150" s="19">
        <v>53</v>
      </c>
      <c r="N150" s="19"/>
      <c r="O150" s="19"/>
      <c r="P150" s="19"/>
      <c r="Q150" s="19"/>
      <c r="R150" s="19"/>
    </row>
    <row r="151" spans="1:18" x14ac:dyDescent="0.2">
      <c r="A151" s="17" t="s">
        <v>129</v>
      </c>
      <c r="B151" s="17" t="s">
        <v>136</v>
      </c>
      <c r="C151" s="18" t="s">
        <v>552</v>
      </c>
      <c r="D151" s="18" t="s">
        <v>206</v>
      </c>
      <c r="E151" s="17" t="s">
        <v>175</v>
      </c>
      <c r="F151" s="17" t="s">
        <v>205</v>
      </c>
      <c r="G151" s="17" t="s">
        <v>204</v>
      </c>
      <c r="H151" s="19"/>
      <c r="I151" s="19"/>
      <c r="J151" s="19"/>
      <c r="K151" s="19"/>
      <c r="L151" s="19">
        <v>14</v>
      </c>
      <c r="M151" s="19">
        <v>59</v>
      </c>
      <c r="N151" s="19"/>
      <c r="O151" s="19"/>
      <c r="P151" s="19"/>
      <c r="Q151" s="19"/>
      <c r="R151" s="19"/>
    </row>
    <row r="152" spans="1:18" x14ac:dyDescent="0.2">
      <c r="A152" s="17" t="s">
        <v>129</v>
      </c>
      <c r="B152" s="17" t="s">
        <v>136</v>
      </c>
      <c r="C152" s="18" t="s">
        <v>552</v>
      </c>
      <c r="D152" s="18" t="s">
        <v>203</v>
      </c>
      <c r="E152" s="17" t="s">
        <v>175</v>
      </c>
      <c r="F152" s="17" t="s">
        <v>202</v>
      </c>
      <c r="G152" s="17" t="s">
        <v>201</v>
      </c>
      <c r="H152" s="19"/>
      <c r="I152" s="19"/>
      <c r="J152" s="19"/>
      <c r="K152" s="19"/>
      <c r="L152" s="19">
        <v>10</v>
      </c>
      <c r="M152" s="19">
        <v>30</v>
      </c>
      <c r="N152" s="19"/>
      <c r="O152" s="19"/>
      <c r="P152" s="19"/>
      <c r="Q152" s="19"/>
      <c r="R152" s="19"/>
    </row>
    <row r="153" spans="1:18" x14ac:dyDescent="0.2">
      <c r="A153" s="17" t="s">
        <v>129</v>
      </c>
      <c r="B153" s="17" t="s">
        <v>136</v>
      </c>
      <c r="C153" s="18" t="s">
        <v>552</v>
      </c>
      <c r="D153" s="18" t="s">
        <v>200</v>
      </c>
      <c r="E153" s="17" t="s">
        <v>175</v>
      </c>
      <c r="F153" s="17" t="s">
        <v>199</v>
      </c>
      <c r="G153" s="17" t="s">
        <v>198</v>
      </c>
      <c r="H153" s="19"/>
      <c r="I153" s="19"/>
      <c r="J153" s="19"/>
      <c r="K153" s="19"/>
      <c r="L153" s="19">
        <v>27</v>
      </c>
      <c r="M153" s="19">
        <v>43</v>
      </c>
      <c r="N153" s="19"/>
      <c r="O153" s="19"/>
      <c r="P153" s="19"/>
      <c r="Q153" s="19"/>
      <c r="R153" s="19">
        <v>19</v>
      </c>
    </row>
    <row r="154" spans="1:18" x14ac:dyDescent="0.2">
      <c r="A154" s="17" t="s">
        <v>129</v>
      </c>
      <c r="B154" s="17" t="s">
        <v>136</v>
      </c>
      <c r="C154" s="18" t="s">
        <v>552</v>
      </c>
      <c r="D154" s="18" t="s">
        <v>197</v>
      </c>
      <c r="E154" s="17" t="s">
        <v>175</v>
      </c>
      <c r="F154" s="17" t="s">
        <v>196</v>
      </c>
      <c r="G154" s="17" t="s">
        <v>195</v>
      </c>
      <c r="H154" s="19"/>
      <c r="I154" s="19"/>
      <c r="J154" s="19"/>
      <c r="K154" s="19"/>
      <c r="L154" s="19">
        <v>12</v>
      </c>
      <c r="M154" s="19">
        <v>104</v>
      </c>
      <c r="N154" s="19"/>
      <c r="O154" s="19"/>
      <c r="P154" s="19"/>
      <c r="Q154" s="19"/>
      <c r="R154" s="19">
        <v>11</v>
      </c>
    </row>
    <row r="155" spans="1:18" x14ac:dyDescent="0.2">
      <c r="A155" s="17" t="s">
        <v>129</v>
      </c>
      <c r="B155" s="17" t="s">
        <v>136</v>
      </c>
      <c r="C155" s="18" t="s">
        <v>552</v>
      </c>
      <c r="D155" s="18" t="s">
        <v>194</v>
      </c>
      <c r="E155" s="17" t="s">
        <v>175</v>
      </c>
      <c r="F155" s="17" t="s">
        <v>193</v>
      </c>
      <c r="G155" s="17" t="s">
        <v>192</v>
      </c>
      <c r="H155" s="19"/>
      <c r="I155" s="19"/>
      <c r="J155" s="19"/>
      <c r="K155" s="19"/>
      <c r="L155" s="19">
        <v>20</v>
      </c>
      <c r="M155" s="19">
        <v>72</v>
      </c>
      <c r="N155" s="19"/>
      <c r="O155" s="19"/>
      <c r="P155" s="19"/>
      <c r="Q155" s="19"/>
      <c r="R155" s="19"/>
    </row>
    <row r="156" spans="1:18" x14ac:dyDescent="0.2">
      <c r="A156" s="17" t="s">
        <v>129</v>
      </c>
      <c r="B156" s="17" t="s">
        <v>136</v>
      </c>
      <c r="C156" s="18" t="s">
        <v>552</v>
      </c>
      <c r="D156" s="18" t="s">
        <v>191</v>
      </c>
      <c r="E156" s="17" t="s">
        <v>175</v>
      </c>
      <c r="F156" s="17" t="s">
        <v>190</v>
      </c>
      <c r="G156" s="17" t="s">
        <v>138</v>
      </c>
      <c r="H156" s="19"/>
      <c r="I156" s="19"/>
      <c r="J156" s="19"/>
      <c r="K156" s="19"/>
      <c r="L156" s="19">
        <v>9</v>
      </c>
      <c r="M156" s="19">
        <v>50</v>
      </c>
      <c r="N156" s="19"/>
      <c r="O156" s="19"/>
      <c r="P156" s="19"/>
      <c r="Q156" s="19"/>
      <c r="R156" s="19">
        <v>19</v>
      </c>
    </row>
    <row r="157" spans="1:18" x14ac:dyDescent="0.2">
      <c r="A157" s="17" t="s">
        <v>129</v>
      </c>
      <c r="B157" s="17" t="s">
        <v>136</v>
      </c>
      <c r="C157" s="18" t="s">
        <v>552</v>
      </c>
      <c r="D157" s="18" t="s">
        <v>189</v>
      </c>
      <c r="E157" s="17" t="s">
        <v>175</v>
      </c>
      <c r="F157" s="17" t="s">
        <v>188</v>
      </c>
      <c r="G157" s="17" t="s">
        <v>140</v>
      </c>
      <c r="H157" s="19"/>
      <c r="I157" s="19"/>
      <c r="J157" s="19"/>
      <c r="K157" s="19"/>
      <c r="L157" s="19">
        <v>6</v>
      </c>
      <c r="M157" s="19">
        <v>72</v>
      </c>
      <c r="N157" s="19"/>
      <c r="O157" s="19"/>
      <c r="P157" s="19"/>
      <c r="Q157" s="19"/>
      <c r="R157" s="19">
        <v>40</v>
      </c>
    </row>
    <row r="158" spans="1:18" x14ac:dyDescent="0.2">
      <c r="A158" s="17" t="s">
        <v>129</v>
      </c>
      <c r="B158" s="17" t="s">
        <v>136</v>
      </c>
      <c r="C158" s="18" t="s">
        <v>552</v>
      </c>
      <c r="D158" s="18" t="s">
        <v>187</v>
      </c>
      <c r="E158" s="17" t="s">
        <v>175</v>
      </c>
      <c r="F158" s="17" t="s">
        <v>139</v>
      </c>
      <c r="G158" s="17" t="s">
        <v>140</v>
      </c>
      <c r="H158" s="19"/>
      <c r="I158" s="19"/>
      <c r="J158" s="19"/>
      <c r="K158" s="19"/>
      <c r="L158" s="19">
        <v>12</v>
      </c>
      <c r="M158" s="19">
        <v>41</v>
      </c>
      <c r="N158" s="19"/>
      <c r="O158" s="19"/>
      <c r="P158" s="19"/>
      <c r="Q158" s="19"/>
      <c r="R158" s="19"/>
    </row>
    <row r="159" spans="1:18" x14ac:dyDescent="0.2">
      <c r="A159" s="17" t="s">
        <v>129</v>
      </c>
      <c r="B159" s="17" t="s">
        <v>136</v>
      </c>
      <c r="C159" s="18" t="s">
        <v>552</v>
      </c>
      <c r="D159" s="18" t="s">
        <v>186</v>
      </c>
      <c r="E159" s="17" t="s">
        <v>175</v>
      </c>
      <c r="F159" s="17" t="s">
        <v>185</v>
      </c>
      <c r="G159" s="17" t="s">
        <v>184</v>
      </c>
      <c r="H159" s="19"/>
      <c r="I159" s="19"/>
      <c r="J159" s="19"/>
      <c r="K159" s="19"/>
      <c r="L159" s="19">
        <v>19</v>
      </c>
      <c r="M159" s="19">
        <v>44</v>
      </c>
      <c r="N159" s="19"/>
      <c r="O159" s="19"/>
      <c r="P159" s="19"/>
      <c r="Q159" s="19"/>
      <c r="R159" s="19"/>
    </row>
    <row r="160" spans="1:18" x14ac:dyDescent="0.2">
      <c r="A160" s="17" t="s">
        <v>129</v>
      </c>
      <c r="B160" s="17" t="s">
        <v>136</v>
      </c>
      <c r="C160" s="18" t="s">
        <v>552</v>
      </c>
      <c r="D160" s="18" t="s">
        <v>183</v>
      </c>
      <c r="E160" s="17" t="s">
        <v>175</v>
      </c>
      <c r="F160" s="17" t="s">
        <v>182</v>
      </c>
      <c r="G160" s="17" t="s">
        <v>138</v>
      </c>
      <c r="H160" s="19">
        <v>42</v>
      </c>
      <c r="I160" s="19">
        <v>42</v>
      </c>
      <c r="J160" s="19"/>
      <c r="K160" s="19"/>
      <c r="L160" s="19">
        <v>21</v>
      </c>
      <c r="M160" s="19">
        <v>103</v>
      </c>
      <c r="N160" s="19"/>
      <c r="O160" s="19"/>
      <c r="P160" s="19"/>
      <c r="Q160" s="19"/>
      <c r="R160" s="19">
        <v>53</v>
      </c>
    </row>
    <row r="161" spans="1:18" x14ac:dyDescent="0.2">
      <c r="A161" s="17" t="s">
        <v>129</v>
      </c>
      <c r="B161" s="17" t="s">
        <v>136</v>
      </c>
      <c r="C161" s="18" t="s">
        <v>552</v>
      </c>
      <c r="D161" s="18" t="s">
        <v>181</v>
      </c>
      <c r="E161" s="17" t="s">
        <v>175</v>
      </c>
      <c r="F161" s="17" t="s">
        <v>180</v>
      </c>
      <c r="G161" s="17" t="s">
        <v>138</v>
      </c>
      <c r="H161" s="19"/>
      <c r="I161" s="19"/>
      <c r="J161" s="19"/>
      <c r="K161" s="19"/>
      <c r="L161" s="19">
        <v>8</v>
      </c>
      <c r="M161" s="19">
        <v>68</v>
      </c>
      <c r="N161" s="19"/>
      <c r="O161" s="19"/>
      <c r="P161" s="19"/>
      <c r="Q161" s="19"/>
      <c r="R161" s="19"/>
    </row>
    <row r="162" spans="1:18" x14ac:dyDescent="0.2">
      <c r="A162" s="17" t="s">
        <v>129</v>
      </c>
      <c r="B162" s="17" t="s">
        <v>136</v>
      </c>
      <c r="C162" s="18" t="s">
        <v>552</v>
      </c>
      <c r="D162" s="18" t="s">
        <v>179</v>
      </c>
      <c r="E162" s="17" t="s">
        <v>175</v>
      </c>
      <c r="F162" s="17" t="s">
        <v>178</v>
      </c>
      <c r="G162" s="17" t="s">
        <v>177</v>
      </c>
      <c r="H162" s="19"/>
      <c r="I162" s="19"/>
      <c r="J162" s="19"/>
      <c r="K162" s="19"/>
      <c r="L162" s="19">
        <v>14</v>
      </c>
      <c r="M162" s="19">
        <v>48</v>
      </c>
      <c r="N162" s="19"/>
      <c r="O162" s="19"/>
      <c r="P162" s="19"/>
      <c r="Q162" s="19"/>
      <c r="R162" s="19"/>
    </row>
    <row r="163" spans="1:18" x14ac:dyDescent="0.2">
      <c r="A163" s="17" t="s">
        <v>129</v>
      </c>
      <c r="B163" s="17" t="s">
        <v>136</v>
      </c>
      <c r="C163" s="18" t="s">
        <v>552</v>
      </c>
      <c r="D163" s="18" t="s">
        <v>176</v>
      </c>
      <c r="E163" s="17" t="s">
        <v>175</v>
      </c>
      <c r="F163" s="17" t="s">
        <v>161</v>
      </c>
      <c r="G163" s="17" t="s">
        <v>174</v>
      </c>
      <c r="H163" s="19"/>
      <c r="I163" s="19"/>
      <c r="J163" s="19"/>
      <c r="K163" s="19"/>
      <c r="L163" s="19">
        <v>19</v>
      </c>
      <c r="M163" s="19">
        <v>39</v>
      </c>
      <c r="N163" s="19"/>
      <c r="O163" s="19"/>
      <c r="P163" s="19"/>
      <c r="Q163" s="19"/>
      <c r="R163" s="19"/>
    </row>
    <row r="164" spans="1:18" x14ac:dyDescent="0.2">
      <c r="A164" s="40" t="s">
        <v>173</v>
      </c>
      <c r="B164" s="41"/>
      <c r="C164" s="41"/>
      <c r="D164" s="41"/>
      <c r="E164" s="41"/>
      <c r="F164" s="41"/>
      <c r="G164" s="42"/>
      <c r="H164" s="19">
        <f t="shared" ref="H164:R164" si="0">SUM(H4:H163)</f>
        <v>111</v>
      </c>
      <c r="I164" s="19">
        <f t="shared" si="0"/>
        <v>339</v>
      </c>
      <c r="J164" s="19">
        <f t="shared" si="0"/>
        <v>387</v>
      </c>
      <c r="K164" s="19">
        <f t="shared" si="0"/>
        <v>159</v>
      </c>
      <c r="L164" s="19">
        <f t="shared" si="0"/>
        <v>2663</v>
      </c>
      <c r="M164" s="19">
        <f t="shared" si="0"/>
        <v>8213</v>
      </c>
      <c r="N164" s="19">
        <f t="shared" si="0"/>
        <v>159</v>
      </c>
      <c r="O164" s="19">
        <f t="shared" si="0"/>
        <v>35</v>
      </c>
      <c r="P164" s="19">
        <f t="shared" si="0"/>
        <v>62</v>
      </c>
      <c r="Q164" s="19">
        <f t="shared" si="0"/>
        <v>175</v>
      </c>
      <c r="R164" s="19">
        <f t="shared" si="0"/>
        <v>1980</v>
      </c>
    </row>
  </sheetData>
  <mergeCells count="1">
    <mergeCell ref="A164:G164"/>
  </mergeCells>
  <pageMargins left="0.11811023622047245" right="0.11811023622047245" top="0.35433070866141736" bottom="0.15748031496062992" header="0.11811023622047245" footer="0.11811023622047245"/>
  <pageSetup paperSize="9" scale="52" fitToWidth="2" fitToHeight="2" orientation="portrait" horizontalDpi="300" verticalDpi="300" r:id="rId1"/>
  <headerFooter>
    <oddHeader>&amp;L&amp;"Arial,Normal"&amp;8Service Prospective et Statistiques&amp;C&amp;"-,Gras"Les options dans le 1er cycle hors langues vivantes et hors SEGPA 2015-2016&amp;R&amp;"Arial,Normal"&amp;8 02-12-2015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54"/>
  <sheetViews>
    <sheetView tabSelected="1" workbookViewId="0">
      <selection activeCell="AO3" sqref="AO3"/>
    </sheetView>
  </sheetViews>
  <sheetFormatPr baseColWidth="10" defaultRowHeight="12.75" x14ac:dyDescent="0.25"/>
  <cols>
    <col min="1" max="1" width="14.42578125" style="11" bestFit="1" customWidth="1"/>
    <col min="2" max="2" width="29" style="11" bestFit="1" customWidth="1"/>
    <col min="3" max="3" width="7.5703125" style="9" bestFit="1" customWidth="1"/>
    <col min="4" max="4" width="9.85546875" style="9" bestFit="1" customWidth="1"/>
    <col min="5" max="5" width="7.85546875" style="11" bestFit="1" customWidth="1"/>
    <col min="6" max="6" width="30.42578125" style="11" bestFit="1" customWidth="1"/>
    <col min="7" max="7" width="25.85546875" style="11" bestFit="1" customWidth="1"/>
    <col min="8" max="10" width="12.85546875" style="12" bestFit="1" customWidth="1"/>
    <col min="11" max="11" width="13.28515625" style="12" customWidth="1"/>
    <col min="12" max="14" width="12.85546875" style="12" bestFit="1" customWidth="1"/>
    <col min="15" max="16" width="13.28515625" style="12" customWidth="1"/>
    <col min="17" max="17" width="12.85546875" style="12" bestFit="1" customWidth="1"/>
    <col min="18" max="18" width="14.5703125" style="12" customWidth="1"/>
    <col min="19" max="19" width="15.5703125" style="12" customWidth="1"/>
    <col min="20" max="20" width="12.85546875" style="12" bestFit="1" customWidth="1"/>
    <col min="21" max="21" width="13.85546875" style="12" bestFit="1" customWidth="1"/>
    <col min="22" max="22" width="17.140625" style="12" bestFit="1" customWidth="1"/>
    <col min="23" max="23" width="14.28515625" style="12" bestFit="1" customWidth="1"/>
    <col min="24" max="24" width="19" style="12" bestFit="1" customWidth="1"/>
    <col min="25" max="29" width="12.85546875" style="12" bestFit="1" customWidth="1"/>
    <col min="30" max="30" width="13.85546875" style="12" bestFit="1" customWidth="1"/>
    <col min="31" max="31" width="16.7109375" style="12" customWidth="1"/>
    <col min="32" max="32" width="15.7109375" style="12" customWidth="1"/>
    <col min="33" max="33" width="15.140625" style="12" bestFit="1" customWidth="1"/>
    <col min="34" max="34" width="12.85546875" style="12" bestFit="1" customWidth="1"/>
    <col min="35" max="35" width="15.7109375" style="12" bestFit="1" customWidth="1"/>
    <col min="36" max="37" width="17.28515625" style="12" bestFit="1" customWidth="1"/>
    <col min="38" max="38" width="17.85546875" style="12" bestFit="1" customWidth="1"/>
    <col min="39" max="39" width="12.85546875" style="12" bestFit="1" customWidth="1"/>
    <col min="40" max="40" width="11.7109375" style="12" bestFit="1" customWidth="1"/>
    <col min="41" max="46" width="12.85546875" style="12" bestFit="1" customWidth="1"/>
    <col min="47" max="47" width="13.28515625" style="12" customWidth="1"/>
    <col min="48" max="48" width="15.42578125" style="12" bestFit="1" customWidth="1"/>
    <col min="49" max="49" width="15.7109375" style="12" bestFit="1" customWidth="1"/>
    <col min="50" max="50" width="13.28515625" style="12" customWidth="1"/>
    <col min="51" max="52" width="12.85546875" style="12" bestFit="1" customWidth="1"/>
    <col min="53" max="53" width="13.28515625" style="12" customWidth="1"/>
    <col min="54" max="55" width="12.85546875" style="12" bestFit="1" customWidth="1"/>
    <col min="56" max="56" width="13.28515625" style="12" customWidth="1"/>
    <col min="57" max="58" width="12.85546875" style="12" bestFit="1" customWidth="1"/>
    <col min="59" max="61" width="13.28515625" style="12" customWidth="1"/>
    <col min="62" max="62" width="11.28515625" style="12" bestFit="1" customWidth="1"/>
    <col min="63" max="63" width="12.85546875" style="12" bestFit="1" customWidth="1"/>
    <col min="64" max="64" width="12.28515625" style="9" bestFit="1" customWidth="1"/>
    <col min="65" max="16384" width="11.42578125" style="9"/>
  </cols>
  <sheetData>
    <row r="2" spans="1:64" s="21" customFormat="1" ht="171" x14ac:dyDescent="0.25">
      <c r="H2" s="1" t="s">
        <v>564</v>
      </c>
      <c r="I2" s="1" t="s">
        <v>564</v>
      </c>
      <c r="J2" s="1" t="s">
        <v>564</v>
      </c>
      <c r="K2" s="1" t="s">
        <v>564</v>
      </c>
      <c r="L2" s="1" t="s">
        <v>565</v>
      </c>
      <c r="M2" s="1" t="s">
        <v>565</v>
      </c>
      <c r="N2" s="1" t="s">
        <v>565</v>
      </c>
      <c r="O2" s="1" t="s">
        <v>565</v>
      </c>
      <c r="P2" s="22" t="s">
        <v>143</v>
      </c>
      <c r="Q2" s="22" t="s">
        <v>171</v>
      </c>
      <c r="R2" s="22" t="s">
        <v>170</v>
      </c>
      <c r="S2" s="22" t="s">
        <v>569</v>
      </c>
      <c r="T2" s="22" t="s">
        <v>146</v>
      </c>
      <c r="U2" s="22" t="s">
        <v>169</v>
      </c>
      <c r="V2" s="22" t="s">
        <v>168</v>
      </c>
      <c r="W2" s="22" t="s">
        <v>2</v>
      </c>
      <c r="X2" s="22" t="s">
        <v>159</v>
      </c>
      <c r="Y2" s="22" t="s">
        <v>160</v>
      </c>
      <c r="Z2" s="22" t="s">
        <v>156</v>
      </c>
      <c r="AA2" s="22" t="s">
        <v>149</v>
      </c>
      <c r="AB2" s="22" t="s">
        <v>151</v>
      </c>
      <c r="AC2" s="22" t="s">
        <v>167</v>
      </c>
      <c r="AD2" s="22" t="s">
        <v>157</v>
      </c>
      <c r="AE2" s="22" t="s">
        <v>166</v>
      </c>
      <c r="AF2" s="22" t="s">
        <v>165</v>
      </c>
      <c r="AG2" s="22" t="s">
        <v>165</v>
      </c>
      <c r="AH2" s="22" t="s">
        <v>164</v>
      </c>
      <c r="AI2" s="22" t="s">
        <v>0</v>
      </c>
      <c r="AJ2" s="22" t="s">
        <v>144</v>
      </c>
      <c r="AK2" s="22" t="s">
        <v>144</v>
      </c>
      <c r="AL2" s="22" t="s">
        <v>144</v>
      </c>
      <c r="AM2" s="22" t="s">
        <v>145</v>
      </c>
      <c r="AN2" s="22" t="s">
        <v>145</v>
      </c>
      <c r="AO2" s="22" t="s">
        <v>1</v>
      </c>
      <c r="AP2" s="22" t="s">
        <v>155</v>
      </c>
      <c r="AQ2" s="22" t="s">
        <v>155</v>
      </c>
      <c r="AR2" s="22" t="s">
        <v>155</v>
      </c>
      <c r="AS2" s="22" t="s">
        <v>150</v>
      </c>
      <c r="AT2" s="22" t="s">
        <v>150</v>
      </c>
      <c r="AU2" s="22" t="s">
        <v>150</v>
      </c>
      <c r="AV2" s="22" t="s">
        <v>158</v>
      </c>
      <c r="AW2" s="22" t="s">
        <v>158</v>
      </c>
      <c r="AX2" s="22" t="s">
        <v>158</v>
      </c>
      <c r="AY2" s="22" t="s">
        <v>152</v>
      </c>
      <c r="AZ2" s="22" t="s">
        <v>152</v>
      </c>
      <c r="BA2" s="22" t="s">
        <v>152</v>
      </c>
      <c r="BB2" s="22" t="s">
        <v>148</v>
      </c>
      <c r="BC2" s="22" t="s">
        <v>148</v>
      </c>
      <c r="BD2" s="22" t="s">
        <v>148</v>
      </c>
      <c r="BE2" s="22" t="s">
        <v>154</v>
      </c>
      <c r="BF2" s="22" t="s">
        <v>154</v>
      </c>
      <c r="BG2" s="22" t="s">
        <v>154</v>
      </c>
      <c r="BH2" s="22" t="s">
        <v>147</v>
      </c>
      <c r="BI2" s="22" t="s">
        <v>153</v>
      </c>
      <c r="BJ2" s="22" t="s">
        <v>573</v>
      </c>
      <c r="BK2" s="22" t="s">
        <v>163</v>
      </c>
      <c r="BL2" s="22" t="s">
        <v>572</v>
      </c>
    </row>
    <row r="3" spans="1:64" s="4" customFormat="1" ht="38.25" x14ac:dyDescent="0.25">
      <c r="A3" s="3"/>
      <c r="B3" s="3"/>
      <c r="E3" s="3"/>
      <c r="F3" s="3"/>
      <c r="G3" s="3"/>
      <c r="H3" s="5" t="s">
        <v>162</v>
      </c>
      <c r="I3" s="5" t="s">
        <v>568</v>
      </c>
      <c r="J3" s="5" t="s">
        <v>567</v>
      </c>
      <c r="K3" s="5" t="s">
        <v>560</v>
      </c>
      <c r="L3" s="5" t="s">
        <v>162</v>
      </c>
      <c r="M3" s="5" t="s">
        <v>568</v>
      </c>
      <c r="N3" s="5" t="s">
        <v>567</v>
      </c>
      <c r="O3" s="5" t="s">
        <v>560</v>
      </c>
      <c r="P3" s="5" t="s">
        <v>162</v>
      </c>
      <c r="Q3" s="5" t="s">
        <v>162</v>
      </c>
      <c r="R3" s="5" t="s">
        <v>162</v>
      </c>
      <c r="S3" s="5" t="s">
        <v>162</v>
      </c>
      <c r="T3" s="5" t="s">
        <v>162</v>
      </c>
      <c r="U3" s="5" t="s">
        <v>162</v>
      </c>
      <c r="V3" s="5" t="s">
        <v>162</v>
      </c>
      <c r="W3" s="5" t="s">
        <v>162</v>
      </c>
      <c r="X3" s="5" t="s">
        <v>162</v>
      </c>
      <c r="Y3" s="5" t="s">
        <v>162</v>
      </c>
      <c r="Z3" s="5" t="s">
        <v>162</v>
      </c>
      <c r="AA3" s="5" t="s">
        <v>162</v>
      </c>
      <c r="AB3" s="5" t="s">
        <v>162</v>
      </c>
      <c r="AC3" s="5" t="s">
        <v>162</v>
      </c>
      <c r="AD3" s="5" t="s">
        <v>162</v>
      </c>
      <c r="AE3" s="5" t="s">
        <v>567</v>
      </c>
      <c r="AF3" s="5" t="s">
        <v>567</v>
      </c>
      <c r="AG3" s="5" t="s">
        <v>561</v>
      </c>
      <c r="AH3" s="5" t="s">
        <v>567</v>
      </c>
      <c r="AI3" s="5" t="s">
        <v>567</v>
      </c>
      <c r="AJ3" s="5" t="s">
        <v>568</v>
      </c>
      <c r="AK3" s="5" t="s">
        <v>567</v>
      </c>
      <c r="AL3" s="5" t="s">
        <v>561</v>
      </c>
      <c r="AM3" s="5" t="s">
        <v>172</v>
      </c>
      <c r="AN3" s="5" t="s">
        <v>561</v>
      </c>
      <c r="AO3" s="5" t="s">
        <v>172</v>
      </c>
      <c r="AP3" s="5" t="s">
        <v>162</v>
      </c>
      <c r="AQ3" s="5" t="s">
        <v>568</v>
      </c>
      <c r="AR3" s="5" t="s">
        <v>567</v>
      </c>
      <c r="AS3" s="5" t="s">
        <v>568</v>
      </c>
      <c r="AT3" s="5" t="s">
        <v>567</v>
      </c>
      <c r="AU3" s="5" t="s">
        <v>560</v>
      </c>
      <c r="AV3" s="5" t="s">
        <v>568</v>
      </c>
      <c r="AW3" s="5" t="s">
        <v>567</v>
      </c>
      <c r="AX3" s="5" t="s">
        <v>560</v>
      </c>
      <c r="AY3" s="5" t="s">
        <v>568</v>
      </c>
      <c r="AZ3" s="5" t="s">
        <v>567</v>
      </c>
      <c r="BA3" s="5" t="s">
        <v>560</v>
      </c>
      <c r="BB3" s="5" t="s">
        <v>568</v>
      </c>
      <c r="BC3" s="5" t="s">
        <v>567</v>
      </c>
      <c r="BD3" s="5" t="s">
        <v>560</v>
      </c>
      <c r="BE3" s="5" t="s">
        <v>568</v>
      </c>
      <c r="BF3" s="5" t="s">
        <v>567</v>
      </c>
      <c r="BG3" s="5" t="s">
        <v>560</v>
      </c>
      <c r="BH3" s="5" t="s">
        <v>560</v>
      </c>
      <c r="BI3" s="5" t="s">
        <v>560</v>
      </c>
      <c r="BJ3" s="5" t="s">
        <v>560</v>
      </c>
      <c r="BK3" s="5" t="s">
        <v>162</v>
      </c>
      <c r="BL3" s="5" t="s">
        <v>560</v>
      </c>
    </row>
    <row r="4" spans="1:64" x14ac:dyDescent="0.25">
      <c r="A4" s="6" t="s">
        <v>58</v>
      </c>
      <c r="B4" s="6" t="s">
        <v>59</v>
      </c>
      <c r="C4" s="7" t="s">
        <v>552</v>
      </c>
      <c r="D4" s="7" t="s">
        <v>3</v>
      </c>
      <c r="E4" s="6" t="s">
        <v>60</v>
      </c>
      <c r="F4" s="6" t="s">
        <v>61</v>
      </c>
      <c r="G4" s="6" t="s">
        <v>62</v>
      </c>
      <c r="H4" s="8"/>
      <c r="I4" s="8"/>
      <c r="J4" s="8">
        <v>2</v>
      </c>
      <c r="K4" s="8">
        <v>7</v>
      </c>
      <c r="L4" s="8"/>
      <c r="M4" s="8">
        <v>6</v>
      </c>
      <c r="N4" s="8">
        <v>1</v>
      </c>
      <c r="O4" s="8">
        <v>27</v>
      </c>
      <c r="P4" s="8">
        <v>17</v>
      </c>
      <c r="Q4" s="8"/>
      <c r="R4" s="8">
        <v>70</v>
      </c>
      <c r="S4" s="8"/>
      <c r="T4" s="8"/>
      <c r="U4" s="8">
        <v>26</v>
      </c>
      <c r="V4" s="8"/>
      <c r="W4" s="8">
        <v>27</v>
      </c>
      <c r="X4" s="8"/>
      <c r="Y4" s="8"/>
      <c r="Z4" s="8"/>
      <c r="AA4" s="8"/>
      <c r="AB4" s="8"/>
      <c r="AC4" s="8"/>
      <c r="AD4" s="8"/>
      <c r="AE4" s="8">
        <v>1</v>
      </c>
      <c r="AF4" s="8"/>
      <c r="AG4" s="8"/>
      <c r="AH4" s="8">
        <v>8</v>
      </c>
      <c r="AI4" s="8">
        <v>12</v>
      </c>
      <c r="AJ4" s="8"/>
      <c r="AK4" s="8">
        <v>6</v>
      </c>
      <c r="AL4" s="8"/>
      <c r="AM4" s="8">
        <v>7</v>
      </c>
      <c r="AN4" s="8"/>
      <c r="AO4" s="8">
        <v>12</v>
      </c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x14ac:dyDescent="0.25">
      <c r="A5" s="6" t="s">
        <v>58</v>
      </c>
      <c r="B5" s="6" t="s">
        <v>59</v>
      </c>
      <c r="C5" s="7" t="s">
        <v>552</v>
      </c>
      <c r="D5" s="7" t="s">
        <v>4</v>
      </c>
      <c r="E5" s="6" t="s">
        <v>63</v>
      </c>
      <c r="F5" s="6" t="s">
        <v>64</v>
      </c>
      <c r="G5" s="6" t="s">
        <v>65</v>
      </c>
      <c r="H5" s="8">
        <v>1</v>
      </c>
      <c r="I5" s="8">
        <v>4</v>
      </c>
      <c r="J5" s="8">
        <v>1</v>
      </c>
      <c r="K5" s="8">
        <v>3</v>
      </c>
      <c r="L5" s="8"/>
      <c r="M5" s="8"/>
      <c r="N5" s="8"/>
      <c r="O5" s="10"/>
      <c r="P5" s="8">
        <v>14</v>
      </c>
      <c r="Q5" s="8">
        <v>22</v>
      </c>
      <c r="R5" s="8">
        <v>89</v>
      </c>
      <c r="S5" s="8"/>
      <c r="T5" s="8"/>
      <c r="U5" s="8">
        <v>12</v>
      </c>
      <c r="V5" s="8"/>
      <c r="W5" s="8">
        <v>46</v>
      </c>
      <c r="X5" s="8"/>
      <c r="Y5" s="8"/>
      <c r="Z5" s="8"/>
      <c r="AA5" s="8"/>
      <c r="AB5" s="8"/>
      <c r="AC5" s="8"/>
      <c r="AD5" s="8"/>
      <c r="AE5" s="8">
        <v>18</v>
      </c>
      <c r="AF5" s="8"/>
      <c r="AG5" s="8"/>
      <c r="AH5" s="8">
        <v>8</v>
      </c>
      <c r="AI5" s="8"/>
      <c r="AJ5" s="8"/>
      <c r="AK5" s="8">
        <v>30</v>
      </c>
      <c r="AL5" s="8"/>
      <c r="AM5" s="8">
        <v>12</v>
      </c>
      <c r="AN5" s="8"/>
      <c r="AO5" s="8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>
        <v>33</v>
      </c>
    </row>
    <row r="6" spans="1:64" x14ac:dyDescent="0.25">
      <c r="A6" s="6" t="s">
        <v>58</v>
      </c>
      <c r="B6" s="6" t="s">
        <v>66</v>
      </c>
      <c r="C6" s="7" t="s">
        <v>553</v>
      </c>
      <c r="D6" s="7" t="s">
        <v>5</v>
      </c>
      <c r="E6" s="6" t="s">
        <v>67</v>
      </c>
      <c r="F6" s="6" t="s">
        <v>68</v>
      </c>
      <c r="G6" s="6" t="s">
        <v>69</v>
      </c>
      <c r="H6" s="8">
        <v>5</v>
      </c>
      <c r="I6" s="8"/>
      <c r="J6" s="8">
        <v>1</v>
      </c>
      <c r="K6" s="8">
        <v>31</v>
      </c>
      <c r="L6" s="8"/>
      <c r="M6" s="8"/>
      <c r="N6" s="8"/>
      <c r="O6" s="8"/>
      <c r="P6" s="8">
        <v>15</v>
      </c>
      <c r="Q6" s="8">
        <v>16</v>
      </c>
      <c r="R6" s="8">
        <v>75</v>
      </c>
      <c r="S6" s="8"/>
      <c r="T6" s="8"/>
      <c r="U6" s="8">
        <v>32</v>
      </c>
      <c r="V6" s="8"/>
      <c r="W6" s="8">
        <v>33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>
        <v>7</v>
      </c>
      <c r="AJ6" s="8"/>
      <c r="AK6" s="8">
        <v>22</v>
      </c>
      <c r="AL6" s="8"/>
      <c r="AM6" s="8">
        <v>6</v>
      </c>
      <c r="AN6" s="8"/>
      <c r="AO6" s="8">
        <v>27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>
        <v>27</v>
      </c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x14ac:dyDescent="0.25">
      <c r="A7" s="6" t="s">
        <v>58</v>
      </c>
      <c r="B7" s="6" t="s">
        <v>66</v>
      </c>
      <c r="C7" s="7" t="s">
        <v>553</v>
      </c>
      <c r="D7" s="7" t="s">
        <v>6</v>
      </c>
      <c r="E7" s="6" t="s">
        <v>7</v>
      </c>
      <c r="F7" s="6" t="s">
        <v>70</v>
      </c>
      <c r="G7" s="6" t="s">
        <v>71</v>
      </c>
      <c r="H7" s="8"/>
      <c r="I7" s="8"/>
      <c r="J7" s="8"/>
      <c r="K7" s="8">
        <v>17</v>
      </c>
      <c r="L7" s="8"/>
      <c r="M7" s="8"/>
      <c r="N7" s="8"/>
      <c r="O7" s="8"/>
      <c r="P7" s="8">
        <v>15</v>
      </c>
      <c r="Q7" s="8">
        <v>39</v>
      </c>
      <c r="R7" s="8">
        <v>72</v>
      </c>
      <c r="S7" s="8"/>
      <c r="T7" s="8"/>
      <c r="U7" s="8">
        <v>33</v>
      </c>
      <c r="V7" s="8">
        <v>15</v>
      </c>
      <c r="W7" s="8">
        <v>16</v>
      </c>
      <c r="X7" s="8"/>
      <c r="Y7" s="8"/>
      <c r="Z7" s="8"/>
      <c r="AA7" s="8">
        <v>16</v>
      </c>
      <c r="AB7" s="8"/>
      <c r="AC7" s="8"/>
      <c r="AD7" s="8"/>
      <c r="AE7" s="8"/>
      <c r="AF7" s="8"/>
      <c r="AG7" s="8"/>
      <c r="AH7" s="8"/>
      <c r="AI7" s="8">
        <v>7</v>
      </c>
      <c r="AJ7" s="8">
        <v>7</v>
      </c>
      <c r="AK7" s="8">
        <v>23</v>
      </c>
      <c r="AL7" s="8"/>
      <c r="AM7" s="8">
        <v>9</v>
      </c>
      <c r="AN7" s="8"/>
      <c r="AO7" s="8">
        <v>16</v>
      </c>
      <c r="AP7" s="8"/>
      <c r="AQ7" s="8"/>
      <c r="AR7" s="8"/>
      <c r="AS7" s="8"/>
      <c r="AT7" s="8"/>
      <c r="AU7" s="8"/>
      <c r="AV7" s="8"/>
      <c r="AW7" s="8"/>
      <c r="AX7" s="8">
        <v>53</v>
      </c>
      <c r="AY7" s="8"/>
      <c r="AZ7" s="8"/>
      <c r="BA7" s="8"/>
      <c r="BB7" s="8"/>
      <c r="BC7" s="8"/>
      <c r="BD7" s="8">
        <v>28</v>
      </c>
      <c r="BE7" s="8"/>
      <c r="BF7" s="8"/>
      <c r="BG7" s="8"/>
      <c r="BH7" s="8"/>
      <c r="BI7" s="8"/>
      <c r="BJ7" s="8"/>
      <c r="BK7" s="8"/>
      <c r="BL7" s="8"/>
    </row>
    <row r="8" spans="1:64" x14ac:dyDescent="0.25">
      <c r="A8" s="6" t="s">
        <v>58</v>
      </c>
      <c r="B8" s="6" t="s">
        <v>66</v>
      </c>
      <c r="C8" s="7" t="s">
        <v>552</v>
      </c>
      <c r="D8" s="7" t="s">
        <v>8</v>
      </c>
      <c r="E8" s="6" t="s">
        <v>60</v>
      </c>
      <c r="F8" s="6" t="s">
        <v>72</v>
      </c>
      <c r="G8" s="6" t="s">
        <v>71</v>
      </c>
      <c r="H8" s="8">
        <v>9</v>
      </c>
      <c r="I8" s="8"/>
      <c r="J8" s="8">
        <v>3</v>
      </c>
      <c r="K8" s="8">
        <v>28</v>
      </c>
      <c r="L8" s="8">
        <v>4</v>
      </c>
      <c r="M8" s="8"/>
      <c r="N8" s="8">
        <v>2</v>
      </c>
      <c r="O8" s="8">
        <v>17</v>
      </c>
      <c r="P8" s="8">
        <v>21</v>
      </c>
      <c r="Q8" s="8"/>
      <c r="R8" s="8">
        <v>232</v>
      </c>
      <c r="S8" s="8">
        <v>13</v>
      </c>
      <c r="T8" s="8"/>
      <c r="U8" s="8">
        <v>60</v>
      </c>
      <c r="V8" s="8"/>
      <c r="W8" s="8">
        <v>44</v>
      </c>
      <c r="X8" s="8"/>
      <c r="Y8" s="8"/>
      <c r="Z8" s="8">
        <v>20</v>
      </c>
      <c r="AA8" s="8"/>
      <c r="AB8" s="8">
        <v>33</v>
      </c>
      <c r="AC8" s="8"/>
      <c r="AD8" s="8"/>
      <c r="AE8" s="8"/>
      <c r="AF8" s="8">
        <v>4</v>
      </c>
      <c r="AG8" s="8"/>
      <c r="AH8" s="8">
        <v>4</v>
      </c>
      <c r="AI8" s="8">
        <v>7</v>
      </c>
      <c r="AJ8" s="8">
        <v>5</v>
      </c>
      <c r="AK8" s="8">
        <v>56</v>
      </c>
      <c r="AL8" s="8"/>
      <c r="AM8" s="8">
        <v>34</v>
      </c>
      <c r="AN8" s="8"/>
      <c r="AO8" s="8">
        <v>48</v>
      </c>
      <c r="AP8" s="8"/>
      <c r="AQ8" s="8"/>
      <c r="AR8" s="8"/>
      <c r="AS8" s="8">
        <v>18</v>
      </c>
      <c r="AT8" s="8">
        <v>4</v>
      </c>
      <c r="AU8" s="8">
        <v>28</v>
      </c>
      <c r="AV8" s="8">
        <v>8</v>
      </c>
      <c r="AW8" s="8"/>
      <c r="AX8" s="8">
        <v>10</v>
      </c>
      <c r="AY8" s="8"/>
      <c r="AZ8" s="8"/>
      <c r="BA8" s="8"/>
      <c r="BB8" s="8"/>
      <c r="BC8" s="8"/>
      <c r="BD8" s="8"/>
      <c r="BE8" s="8">
        <v>10</v>
      </c>
      <c r="BF8" s="8">
        <v>10</v>
      </c>
      <c r="BG8" s="8">
        <v>24</v>
      </c>
      <c r="BH8" s="8"/>
      <c r="BI8" s="8"/>
      <c r="BJ8" s="8"/>
      <c r="BK8" s="8">
        <v>24</v>
      </c>
      <c r="BL8" s="8">
        <v>63</v>
      </c>
    </row>
    <row r="9" spans="1:64" x14ac:dyDescent="0.25">
      <c r="A9" s="6" t="s">
        <v>58</v>
      </c>
      <c r="B9" s="6" t="s">
        <v>66</v>
      </c>
      <c r="C9" s="7" t="s">
        <v>552</v>
      </c>
      <c r="D9" s="7" t="s">
        <v>9</v>
      </c>
      <c r="E9" s="6" t="s">
        <v>73</v>
      </c>
      <c r="F9" s="6" t="s">
        <v>74</v>
      </c>
      <c r="G9" s="6" t="s">
        <v>71</v>
      </c>
      <c r="H9" s="8"/>
      <c r="I9" s="8"/>
      <c r="J9" s="8">
        <v>2</v>
      </c>
      <c r="K9" s="8">
        <v>35</v>
      </c>
      <c r="L9" s="8"/>
      <c r="M9" s="8"/>
      <c r="N9" s="8"/>
      <c r="O9" s="8"/>
      <c r="P9" s="8">
        <v>31</v>
      </c>
      <c r="Q9" s="8">
        <v>77</v>
      </c>
      <c r="R9" s="8">
        <v>212</v>
      </c>
      <c r="S9" s="8">
        <v>15</v>
      </c>
      <c r="T9" s="8"/>
      <c r="U9" s="8">
        <v>49</v>
      </c>
      <c r="V9" s="8"/>
      <c r="W9" s="8">
        <v>49</v>
      </c>
      <c r="X9" s="8">
        <v>38</v>
      </c>
      <c r="Y9" s="8">
        <v>42</v>
      </c>
      <c r="Z9" s="8"/>
      <c r="AA9" s="8">
        <v>19</v>
      </c>
      <c r="AB9" s="8">
        <v>11</v>
      </c>
      <c r="AC9" s="8"/>
      <c r="AD9" s="8"/>
      <c r="AE9" s="8"/>
      <c r="AF9" s="8">
        <v>14</v>
      </c>
      <c r="AG9" s="8"/>
      <c r="AH9" s="8">
        <v>11</v>
      </c>
      <c r="AI9" s="8">
        <v>12</v>
      </c>
      <c r="AJ9" s="8"/>
      <c r="AK9" s="8">
        <v>44</v>
      </c>
      <c r="AL9" s="8"/>
      <c r="AM9" s="8">
        <v>21</v>
      </c>
      <c r="AN9" s="8"/>
      <c r="AO9" s="8">
        <v>24</v>
      </c>
      <c r="AP9" s="8"/>
      <c r="AQ9" s="8"/>
      <c r="AR9" s="8"/>
      <c r="AS9" s="8"/>
      <c r="AT9" s="8"/>
      <c r="AU9" s="8"/>
      <c r="AV9" s="8">
        <v>5</v>
      </c>
      <c r="AW9" s="8"/>
      <c r="AX9" s="8"/>
      <c r="AY9" s="8"/>
      <c r="AZ9" s="8"/>
      <c r="BA9" s="8"/>
      <c r="BB9" s="8">
        <v>5</v>
      </c>
      <c r="BC9" s="8">
        <v>4</v>
      </c>
      <c r="BD9" s="8">
        <v>49</v>
      </c>
      <c r="BE9" s="8"/>
      <c r="BF9" s="8"/>
      <c r="BG9" s="8"/>
      <c r="BH9" s="8"/>
      <c r="BI9" s="8"/>
      <c r="BJ9" s="8"/>
      <c r="BK9" s="8"/>
      <c r="BL9" s="8"/>
    </row>
    <row r="10" spans="1:64" x14ac:dyDescent="0.25">
      <c r="A10" s="6" t="s">
        <v>58</v>
      </c>
      <c r="B10" s="6" t="s">
        <v>66</v>
      </c>
      <c r="C10" s="7" t="s">
        <v>552</v>
      </c>
      <c r="D10" s="7" t="s">
        <v>10</v>
      </c>
      <c r="E10" s="6" t="s">
        <v>11</v>
      </c>
      <c r="F10" s="6" t="s">
        <v>75</v>
      </c>
      <c r="G10" s="6" t="s">
        <v>71</v>
      </c>
      <c r="H10" s="8"/>
      <c r="I10" s="8"/>
      <c r="J10" s="8"/>
      <c r="K10" s="8"/>
      <c r="L10" s="8"/>
      <c r="M10" s="8"/>
      <c r="N10" s="8"/>
      <c r="O10" s="8"/>
      <c r="P10" s="8">
        <v>11</v>
      </c>
      <c r="Q10" s="8">
        <v>62</v>
      </c>
      <c r="R10" s="8">
        <v>148</v>
      </c>
      <c r="S10" s="8"/>
      <c r="T10" s="8">
        <v>54</v>
      </c>
      <c r="U10" s="8">
        <v>18</v>
      </c>
      <c r="V10" s="8">
        <v>70</v>
      </c>
      <c r="W10" s="8">
        <v>23</v>
      </c>
      <c r="X10" s="8">
        <v>34</v>
      </c>
      <c r="Y10" s="8"/>
      <c r="Z10" s="8"/>
      <c r="AA10" s="8"/>
      <c r="AB10" s="8"/>
      <c r="AC10" s="8"/>
      <c r="AD10" s="8"/>
      <c r="AE10" s="8"/>
      <c r="AF10" s="8"/>
      <c r="AG10" s="8"/>
      <c r="AH10" s="8">
        <v>19</v>
      </c>
      <c r="AI10" s="8">
        <v>5</v>
      </c>
      <c r="AJ10" s="8"/>
      <c r="AK10" s="8">
        <v>21</v>
      </c>
      <c r="AL10" s="8">
        <v>3</v>
      </c>
      <c r="AM10" s="8">
        <v>5</v>
      </c>
      <c r="AN10" s="8"/>
      <c r="AO10" s="8">
        <v>11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>
        <v>94</v>
      </c>
    </row>
    <row r="11" spans="1:64" x14ac:dyDescent="0.25">
      <c r="A11" s="6" t="s">
        <v>58</v>
      </c>
      <c r="B11" s="6" t="s">
        <v>66</v>
      </c>
      <c r="C11" s="7" t="s">
        <v>552</v>
      </c>
      <c r="D11" s="7" t="s">
        <v>12</v>
      </c>
      <c r="E11" s="6" t="s">
        <v>73</v>
      </c>
      <c r="F11" s="6" t="s">
        <v>76</v>
      </c>
      <c r="G11" s="6" t="s">
        <v>71</v>
      </c>
      <c r="H11" s="8">
        <v>10</v>
      </c>
      <c r="I11" s="8"/>
      <c r="J11" s="8">
        <v>1</v>
      </c>
      <c r="K11" s="8">
        <v>24</v>
      </c>
      <c r="L11" s="8"/>
      <c r="M11" s="8"/>
      <c r="N11" s="8"/>
      <c r="O11" s="8"/>
      <c r="P11" s="8">
        <v>23</v>
      </c>
      <c r="Q11" s="8">
        <v>39</v>
      </c>
      <c r="R11" s="8">
        <v>175</v>
      </c>
      <c r="S11" s="8"/>
      <c r="T11" s="8"/>
      <c r="U11" s="8">
        <v>63</v>
      </c>
      <c r="V11" s="8"/>
      <c r="W11" s="8">
        <v>56</v>
      </c>
      <c r="X11" s="8"/>
      <c r="Y11" s="8"/>
      <c r="Z11" s="8"/>
      <c r="AA11" s="8"/>
      <c r="AB11" s="8"/>
      <c r="AC11" s="8"/>
      <c r="AD11" s="8">
        <v>5</v>
      </c>
      <c r="AE11" s="8">
        <v>8</v>
      </c>
      <c r="AF11" s="8"/>
      <c r="AG11" s="8"/>
      <c r="AH11" s="8">
        <v>16</v>
      </c>
      <c r="AI11" s="8">
        <v>32</v>
      </c>
      <c r="AJ11" s="8">
        <v>2</v>
      </c>
      <c r="AK11" s="8">
        <v>36</v>
      </c>
      <c r="AL11" s="8"/>
      <c r="AM11" s="8">
        <v>14</v>
      </c>
      <c r="AN11" s="8"/>
      <c r="AO11" s="8">
        <v>22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>
        <v>56</v>
      </c>
    </row>
    <row r="12" spans="1:64" x14ac:dyDescent="0.25">
      <c r="A12" s="6" t="s">
        <v>58</v>
      </c>
      <c r="B12" s="6" t="s">
        <v>66</v>
      </c>
      <c r="C12" s="7" t="s">
        <v>552</v>
      </c>
      <c r="D12" s="7" t="s">
        <v>13</v>
      </c>
      <c r="E12" s="6" t="s">
        <v>73</v>
      </c>
      <c r="F12" s="6" t="s">
        <v>77</v>
      </c>
      <c r="G12" s="6" t="s">
        <v>69</v>
      </c>
      <c r="H12" s="8">
        <v>8</v>
      </c>
      <c r="I12" s="8">
        <v>3</v>
      </c>
      <c r="J12" s="8">
        <v>2</v>
      </c>
      <c r="K12" s="8">
        <v>40</v>
      </c>
      <c r="L12" s="8">
        <v>13</v>
      </c>
      <c r="M12" s="8">
        <v>3</v>
      </c>
      <c r="N12" s="8">
        <v>1</v>
      </c>
      <c r="O12" s="8">
        <v>15</v>
      </c>
      <c r="P12" s="8">
        <v>20</v>
      </c>
      <c r="Q12" s="8">
        <v>55</v>
      </c>
      <c r="R12" s="8">
        <v>249</v>
      </c>
      <c r="S12" s="8"/>
      <c r="T12" s="8">
        <v>43</v>
      </c>
      <c r="U12" s="8">
        <v>60</v>
      </c>
      <c r="V12" s="8">
        <v>31</v>
      </c>
      <c r="W12" s="8">
        <v>63</v>
      </c>
      <c r="X12" s="8"/>
      <c r="Y12" s="8"/>
      <c r="Z12" s="8">
        <v>9</v>
      </c>
      <c r="AA12" s="8">
        <v>12</v>
      </c>
      <c r="AB12" s="8">
        <v>16</v>
      </c>
      <c r="AC12" s="8"/>
      <c r="AD12" s="8"/>
      <c r="AE12" s="8">
        <v>14</v>
      </c>
      <c r="AF12" s="8"/>
      <c r="AG12" s="8"/>
      <c r="AH12" s="8">
        <v>30</v>
      </c>
      <c r="AI12" s="8"/>
      <c r="AJ12" s="8"/>
      <c r="AK12" s="8">
        <v>43</v>
      </c>
      <c r="AL12" s="8">
        <v>10</v>
      </c>
      <c r="AM12" s="8">
        <v>10</v>
      </c>
      <c r="AN12" s="8"/>
      <c r="AO12" s="8">
        <v>42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>
        <v>16</v>
      </c>
      <c r="BE12" s="8"/>
      <c r="BF12" s="8"/>
      <c r="BG12" s="8">
        <v>28</v>
      </c>
      <c r="BH12" s="8"/>
      <c r="BI12" s="8"/>
      <c r="BJ12" s="8"/>
      <c r="BK12" s="8"/>
      <c r="BL12" s="8">
        <v>91</v>
      </c>
    </row>
    <row r="13" spans="1:64" x14ac:dyDescent="0.25">
      <c r="A13" s="6" t="s">
        <v>58</v>
      </c>
      <c r="B13" s="6" t="s">
        <v>66</v>
      </c>
      <c r="C13" s="7" t="s">
        <v>552</v>
      </c>
      <c r="D13" s="7" t="s">
        <v>14</v>
      </c>
      <c r="E13" s="6" t="s">
        <v>15</v>
      </c>
      <c r="F13" s="6" t="s">
        <v>78</v>
      </c>
      <c r="G13" s="6" t="s">
        <v>69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>
        <v>9</v>
      </c>
    </row>
    <row r="14" spans="1:64" x14ac:dyDescent="0.25">
      <c r="A14" s="6" t="s">
        <v>58</v>
      </c>
      <c r="B14" s="6" t="s">
        <v>79</v>
      </c>
      <c r="C14" s="7" t="s">
        <v>552</v>
      </c>
      <c r="D14" s="7" t="s">
        <v>16</v>
      </c>
      <c r="E14" s="6" t="s">
        <v>63</v>
      </c>
      <c r="F14" s="6" t="s">
        <v>80</v>
      </c>
      <c r="G14" s="6" t="s">
        <v>81</v>
      </c>
      <c r="H14" s="8"/>
      <c r="I14" s="8"/>
      <c r="J14" s="8"/>
      <c r="K14" s="8">
        <v>11</v>
      </c>
      <c r="L14" s="8"/>
      <c r="M14" s="8"/>
      <c r="N14" s="8"/>
      <c r="O14" s="8"/>
      <c r="P14" s="8">
        <v>19</v>
      </c>
      <c r="Q14" s="8">
        <v>50</v>
      </c>
      <c r="R14" s="8">
        <v>143</v>
      </c>
      <c r="S14" s="8"/>
      <c r="T14" s="8">
        <v>50</v>
      </c>
      <c r="U14" s="8">
        <v>46</v>
      </c>
      <c r="V14" s="8"/>
      <c r="W14" s="8">
        <v>47</v>
      </c>
      <c r="X14" s="8"/>
      <c r="Y14" s="8"/>
      <c r="Z14" s="8">
        <v>15</v>
      </c>
      <c r="AA14" s="8"/>
      <c r="AB14" s="8"/>
      <c r="AC14" s="8"/>
      <c r="AD14" s="8"/>
      <c r="AE14" s="8"/>
      <c r="AF14" s="8"/>
      <c r="AG14" s="8"/>
      <c r="AH14" s="8">
        <v>9</v>
      </c>
      <c r="AI14" s="8">
        <v>13</v>
      </c>
      <c r="AJ14" s="8">
        <v>4</v>
      </c>
      <c r="AK14" s="8">
        <v>17</v>
      </c>
      <c r="AL14" s="8">
        <v>2</v>
      </c>
      <c r="AM14" s="8"/>
      <c r="AN14" s="8"/>
      <c r="AO14" s="8">
        <v>30</v>
      </c>
      <c r="AP14" s="8"/>
      <c r="AQ14" s="8"/>
      <c r="AR14" s="8"/>
      <c r="AS14" s="8">
        <v>11</v>
      </c>
      <c r="AT14" s="8">
        <v>11</v>
      </c>
      <c r="AU14" s="8">
        <v>34</v>
      </c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>
        <v>32</v>
      </c>
    </row>
    <row r="15" spans="1:64" x14ac:dyDescent="0.25">
      <c r="A15" s="6" t="s">
        <v>58</v>
      </c>
      <c r="B15" s="6" t="s">
        <v>79</v>
      </c>
      <c r="C15" s="7" t="s">
        <v>552</v>
      </c>
      <c r="D15" s="7" t="s">
        <v>17</v>
      </c>
      <c r="E15" s="6" t="s">
        <v>60</v>
      </c>
      <c r="F15" s="6" t="s">
        <v>82</v>
      </c>
      <c r="G15" s="6" t="s">
        <v>83</v>
      </c>
      <c r="H15" s="8">
        <v>1</v>
      </c>
      <c r="I15" s="8">
        <v>1</v>
      </c>
      <c r="J15" s="8"/>
      <c r="K15" s="8">
        <v>53</v>
      </c>
      <c r="L15" s="8"/>
      <c r="M15" s="8"/>
      <c r="N15" s="8"/>
      <c r="O15" s="8">
        <v>23</v>
      </c>
      <c r="P15" s="8">
        <v>25</v>
      </c>
      <c r="Q15" s="8">
        <v>23</v>
      </c>
      <c r="R15" s="8">
        <v>109</v>
      </c>
      <c r="S15" s="8"/>
      <c r="T15" s="8">
        <v>21</v>
      </c>
      <c r="U15" s="8">
        <v>23</v>
      </c>
      <c r="V15" s="8"/>
      <c r="W15" s="8">
        <v>56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>
        <v>5</v>
      </c>
      <c r="AI15" s="8"/>
      <c r="AJ15" s="8"/>
      <c r="AK15" s="8">
        <v>36</v>
      </c>
      <c r="AL15" s="8"/>
      <c r="AM15" s="8">
        <v>13</v>
      </c>
      <c r="AN15" s="8"/>
      <c r="AO15" s="8">
        <v>21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>
        <v>68</v>
      </c>
    </row>
    <row r="16" spans="1:64" x14ac:dyDescent="0.25">
      <c r="A16" s="6" t="s">
        <v>84</v>
      </c>
      <c r="B16" s="6" t="s">
        <v>85</v>
      </c>
      <c r="C16" s="7" t="s">
        <v>552</v>
      </c>
      <c r="D16" s="7" t="s">
        <v>18</v>
      </c>
      <c r="E16" s="6" t="s">
        <v>73</v>
      </c>
      <c r="F16" s="6" t="s">
        <v>86</v>
      </c>
      <c r="G16" s="6" t="s">
        <v>87</v>
      </c>
      <c r="H16" s="8">
        <v>5</v>
      </c>
      <c r="I16" s="8">
        <v>2</v>
      </c>
      <c r="J16" s="8">
        <v>3</v>
      </c>
      <c r="K16" s="8">
        <v>40</v>
      </c>
      <c r="L16" s="8">
        <v>5</v>
      </c>
      <c r="M16" s="8">
        <v>1</v>
      </c>
      <c r="N16" s="8">
        <v>2</v>
      </c>
      <c r="O16" s="8">
        <v>22</v>
      </c>
      <c r="P16" s="8">
        <v>59</v>
      </c>
      <c r="Q16" s="8">
        <v>85</v>
      </c>
      <c r="R16" s="8">
        <v>305</v>
      </c>
      <c r="S16" s="8"/>
      <c r="T16" s="8">
        <v>94</v>
      </c>
      <c r="U16" s="8">
        <v>41</v>
      </c>
      <c r="V16" s="8">
        <v>60</v>
      </c>
      <c r="W16" s="8">
        <v>114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>
        <v>25</v>
      </c>
      <c r="AI16" s="8">
        <v>8</v>
      </c>
      <c r="AJ16" s="8">
        <v>3</v>
      </c>
      <c r="AK16" s="8">
        <v>44</v>
      </c>
      <c r="AL16" s="8">
        <v>8</v>
      </c>
      <c r="AM16" s="8">
        <v>22</v>
      </c>
      <c r="AN16" s="8">
        <v>1</v>
      </c>
      <c r="AO16" s="8">
        <v>35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>
        <v>29</v>
      </c>
      <c r="BE16" s="8"/>
      <c r="BF16" s="8"/>
      <c r="BG16" s="8"/>
      <c r="BH16" s="8"/>
      <c r="BI16" s="8"/>
      <c r="BJ16" s="8"/>
      <c r="BK16" s="8"/>
      <c r="BL16" s="8">
        <v>96</v>
      </c>
    </row>
    <row r="17" spans="1:64" x14ac:dyDescent="0.25">
      <c r="A17" s="6" t="s">
        <v>84</v>
      </c>
      <c r="B17" s="6" t="s">
        <v>88</v>
      </c>
      <c r="C17" s="7" t="s">
        <v>553</v>
      </c>
      <c r="D17" s="7" t="s">
        <v>19</v>
      </c>
      <c r="E17" s="6" t="s">
        <v>67</v>
      </c>
      <c r="F17" s="6" t="s">
        <v>89</v>
      </c>
      <c r="G17" s="6" t="s">
        <v>90</v>
      </c>
      <c r="H17" s="8">
        <v>3</v>
      </c>
      <c r="I17" s="8"/>
      <c r="J17" s="8"/>
      <c r="K17" s="8">
        <v>51</v>
      </c>
      <c r="L17" s="8"/>
      <c r="M17" s="8"/>
      <c r="N17" s="8">
        <v>1</v>
      </c>
      <c r="O17" s="8">
        <v>11</v>
      </c>
      <c r="P17" s="8">
        <v>46</v>
      </c>
      <c r="Q17" s="8">
        <v>34</v>
      </c>
      <c r="R17" s="8">
        <v>111</v>
      </c>
      <c r="S17" s="8"/>
      <c r="T17" s="8"/>
      <c r="U17" s="8">
        <v>34</v>
      </c>
      <c r="V17" s="8"/>
      <c r="W17" s="8">
        <v>50</v>
      </c>
      <c r="X17" s="8"/>
      <c r="Y17" s="8"/>
      <c r="Z17" s="8"/>
      <c r="AA17" s="8"/>
      <c r="AB17" s="8"/>
      <c r="AC17" s="8"/>
      <c r="AD17" s="8"/>
      <c r="AE17" s="8">
        <v>12</v>
      </c>
      <c r="AF17" s="8">
        <v>16</v>
      </c>
      <c r="AG17" s="8"/>
      <c r="AH17" s="8">
        <v>7</v>
      </c>
      <c r="AI17" s="8">
        <v>5</v>
      </c>
      <c r="AJ17" s="8">
        <v>3</v>
      </c>
      <c r="AK17" s="8">
        <v>46</v>
      </c>
      <c r="AL17" s="8"/>
      <c r="AM17" s="8">
        <v>10</v>
      </c>
      <c r="AN17" s="8"/>
      <c r="AO17" s="8">
        <v>14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>
        <v>18</v>
      </c>
      <c r="BH17" s="8"/>
      <c r="BI17" s="8"/>
      <c r="BJ17" s="8"/>
      <c r="BK17" s="8"/>
      <c r="BL17" s="8"/>
    </row>
    <row r="18" spans="1:64" x14ac:dyDescent="0.25">
      <c r="A18" s="6" t="s">
        <v>84</v>
      </c>
      <c r="B18" s="6" t="s">
        <v>88</v>
      </c>
      <c r="C18" s="7" t="s">
        <v>553</v>
      </c>
      <c r="D18" s="7" t="s">
        <v>20</v>
      </c>
      <c r="E18" s="6" t="s">
        <v>67</v>
      </c>
      <c r="F18" s="6" t="s">
        <v>91</v>
      </c>
      <c r="G18" s="6" t="s">
        <v>90</v>
      </c>
      <c r="H18" s="8"/>
      <c r="I18" s="8"/>
      <c r="J18" s="8"/>
      <c r="K18" s="8">
        <v>12</v>
      </c>
      <c r="L18" s="8"/>
      <c r="M18" s="8"/>
      <c r="N18" s="8"/>
      <c r="O18" s="8">
        <v>8</v>
      </c>
      <c r="P18" s="8">
        <v>15</v>
      </c>
      <c r="Q18" s="8"/>
      <c r="R18" s="8">
        <v>124</v>
      </c>
      <c r="S18" s="10"/>
      <c r="T18" s="8">
        <v>2</v>
      </c>
      <c r="U18" s="8">
        <v>26</v>
      </c>
      <c r="V18" s="8"/>
      <c r="W18" s="8">
        <v>32</v>
      </c>
      <c r="X18" s="8"/>
      <c r="Y18" s="8"/>
      <c r="Z18" s="8"/>
      <c r="AA18" s="8"/>
      <c r="AB18" s="8">
        <v>21</v>
      </c>
      <c r="AC18" s="8"/>
      <c r="AD18" s="8"/>
      <c r="AE18" s="8">
        <v>4</v>
      </c>
      <c r="AF18" s="8"/>
      <c r="AG18" s="8"/>
      <c r="AH18" s="8">
        <v>10</v>
      </c>
      <c r="AI18" s="8">
        <v>6</v>
      </c>
      <c r="AJ18" s="8">
        <v>2</v>
      </c>
      <c r="AK18" s="8">
        <v>30</v>
      </c>
      <c r="AL18" s="8"/>
      <c r="AM18" s="8">
        <v>19</v>
      </c>
      <c r="AN18" s="8"/>
      <c r="AO18" s="8">
        <v>27</v>
      </c>
      <c r="AP18" s="8"/>
      <c r="AQ18" s="8"/>
      <c r="AR18" s="8"/>
      <c r="AS18" s="8">
        <v>3</v>
      </c>
      <c r="AT18" s="8">
        <v>6</v>
      </c>
      <c r="AU18" s="8">
        <v>29</v>
      </c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x14ac:dyDescent="0.25">
      <c r="A19" s="6" t="s">
        <v>84</v>
      </c>
      <c r="B19" s="6" t="s">
        <v>88</v>
      </c>
      <c r="C19" s="7" t="s">
        <v>553</v>
      </c>
      <c r="D19" s="7" t="s">
        <v>21</v>
      </c>
      <c r="E19" s="6" t="s">
        <v>92</v>
      </c>
      <c r="F19" s="6" t="s">
        <v>93</v>
      </c>
      <c r="G19" s="6" t="s">
        <v>90</v>
      </c>
      <c r="H19" s="8"/>
      <c r="I19" s="8"/>
      <c r="J19" s="8"/>
      <c r="K19" s="8"/>
      <c r="L19" s="8"/>
      <c r="M19" s="8"/>
      <c r="N19" s="8"/>
      <c r="O19" s="8"/>
      <c r="P19" s="10">
        <v>3</v>
      </c>
      <c r="Q19" s="8">
        <v>37</v>
      </c>
      <c r="R19" s="8">
        <v>21</v>
      </c>
      <c r="S19" s="8"/>
      <c r="T19" s="10">
        <v>23</v>
      </c>
      <c r="U19" s="8"/>
      <c r="V19" s="10">
        <v>19</v>
      </c>
      <c r="W19" s="8">
        <v>4</v>
      </c>
      <c r="X19" s="8"/>
      <c r="Y19" s="8"/>
      <c r="Z19" s="8"/>
      <c r="AA19" s="8"/>
      <c r="AB19" s="8">
        <v>3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x14ac:dyDescent="0.25">
      <c r="A20" s="6" t="s">
        <v>84</v>
      </c>
      <c r="B20" s="6" t="s">
        <v>88</v>
      </c>
      <c r="C20" s="7" t="s">
        <v>552</v>
      </c>
      <c r="D20" s="7" t="s">
        <v>22</v>
      </c>
      <c r="E20" s="6" t="s">
        <v>63</v>
      </c>
      <c r="F20" s="6" t="s">
        <v>94</v>
      </c>
      <c r="G20" s="6" t="s">
        <v>95</v>
      </c>
      <c r="H20" s="8"/>
      <c r="I20" s="8"/>
      <c r="J20" s="8"/>
      <c r="K20" s="8">
        <v>2</v>
      </c>
      <c r="L20" s="8"/>
      <c r="M20" s="8"/>
      <c r="N20" s="8"/>
      <c r="O20" s="8"/>
      <c r="P20" s="8">
        <v>14</v>
      </c>
      <c r="Q20" s="8">
        <v>22</v>
      </c>
      <c r="R20" s="8">
        <v>140</v>
      </c>
      <c r="S20" s="8"/>
      <c r="T20" s="8">
        <v>15</v>
      </c>
      <c r="U20" s="8">
        <v>24</v>
      </c>
      <c r="V20" s="8">
        <v>7</v>
      </c>
      <c r="W20" s="8">
        <v>58</v>
      </c>
      <c r="X20" s="8"/>
      <c r="Y20" s="8"/>
      <c r="Z20" s="8"/>
      <c r="AA20" s="8"/>
      <c r="AB20" s="8">
        <v>32</v>
      </c>
      <c r="AC20" s="8"/>
      <c r="AD20" s="8"/>
      <c r="AE20" s="8"/>
      <c r="AF20" s="8"/>
      <c r="AG20" s="8"/>
      <c r="AH20" s="8"/>
      <c r="AI20" s="8">
        <v>9</v>
      </c>
      <c r="AJ20" s="8">
        <v>1</v>
      </c>
      <c r="AK20" s="8">
        <v>24</v>
      </c>
      <c r="AL20" s="8">
        <v>6</v>
      </c>
      <c r="AM20" s="8">
        <v>8</v>
      </c>
      <c r="AN20" s="8">
        <v>2</v>
      </c>
      <c r="AO20" s="8">
        <v>16</v>
      </c>
      <c r="AP20" s="8"/>
      <c r="AQ20" s="8"/>
      <c r="AR20" s="8"/>
      <c r="AS20" s="8"/>
      <c r="AT20" s="8"/>
      <c r="AU20" s="8"/>
      <c r="AV20" s="8">
        <v>14</v>
      </c>
      <c r="AW20" s="8">
        <v>6</v>
      </c>
      <c r="AX20" s="8">
        <v>65</v>
      </c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>
        <v>22</v>
      </c>
    </row>
    <row r="21" spans="1:64" x14ac:dyDescent="0.25">
      <c r="A21" s="6" t="s">
        <v>84</v>
      </c>
      <c r="B21" s="6" t="s">
        <v>88</v>
      </c>
      <c r="C21" s="7" t="s">
        <v>552</v>
      </c>
      <c r="D21" s="7" t="s">
        <v>23</v>
      </c>
      <c r="E21" s="6" t="s">
        <v>73</v>
      </c>
      <c r="F21" s="6" t="s">
        <v>96</v>
      </c>
      <c r="G21" s="6" t="s">
        <v>90</v>
      </c>
      <c r="H21" s="8"/>
      <c r="I21" s="8"/>
      <c r="J21" s="8"/>
      <c r="K21" s="8"/>
      <c r="L21" s="8"/>
      <c r="M21" s="8"/>
      <c r="N21" s="8"/>
      <c r="O21" s="8"/>
      <c r="P21" s="8">
        <v>47</v>
      </c>
      <c r="Q21" s="8">
        <v>55</v>
      </c>
      <c r="R21" s="8">
        <v>246</v>
      </c>
      <c r="S21" s="8"/>
      <c r="T21" s="8">
        <v>24</v>
      </c>
      <c r="U21" s="8">
        <v>71</v>
      </c>
      <c r="V21" s="8">
        <v>23</v>
      </c>
      <c r="W21" s="8">
        <v>67</v>
      </c>
      <c r="X21" s="8"/>
      <c r="Y21" s="8"/>
      <c r="Z21" s="8"/>
      <c r="AA21" s="8"/>
      <c r="AB21" s="8"/>
      <c r="AC21" s="8"/>
      <c r="AD21" s="8">
        <v>17</v>
      </c>
      <c r="AE21" s="8"/>
      <c r="AF21" s="8">
        <v>6</v>
      </c>
      <c r="AG21" s="8"/>
      <c r="AH21" s="8">
        <v>23</v>
      </c>
      <c r="AI21" s="8">
        <v>14</v>
      </c>
      <c r="AJ21" s="8">
        <v>5</v>
      </c>
      <c r="AK21" s="8">
        <v>40</v>
      </c>
      <c r="AL21" s="8"/>
      <c r="AM21" s="8">
        <v>43</v>
      </c>
      <c r="AN21" s="8"/>
      <c r="AO21" s="8">
        <v>47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>
        <v>29</v>
      </c>
      <c r="BB21" s="8"/>
      <c r="BC21" s="8"/>
      <c r="BD21" s="8"/>
      <c r="BE21" s="8"/>
      <c r="BF21" s="8"/>
      <c r="BG21" s="8"/>
      <c r="BH21" s="8"/>
      <c r="BI21" s="8"/>
      <c r="BJ21" s="8"/>
      <c r="BK21" s="8">
        <v>35</v>
      </c>
      <c r="BL21" s="8">
        <v>103</v>
      </c>
    </row>
    <row r="22" spans="1:64" x14ac:dyDescent="0.25">
      <c r="A22" s="6" t="s">
        <v>84</v>
      </c>
      <c r="B22" s="6" t="s">
        <v>88</v>
      </c>
      <c r="C22" s="7" t="s">
        <v>552</v>
      </c>
      <c r="D22" s="7" t="s">
        <v>24</v>
      </c>
      <c r="E22" s="6" t="s">
        <v>63</v>
      </c>
      <c r="F22" s="6" t="s">
        <v>97</v>
      </c>
      <c r="G22" s="6" t="s">
        <v>90</v>
      </c>
      <c r="H22" s="8">
        <v>4</v>
      </c>
      <c r="I22" s="8"/>
      <c r="J22" s="8"/>
      <c r="K22" s="8">
        <v>12</v>
      </c>
      <c r="L22" s="8">
        <v>5</v>
      </c>
      <c r="M22" s="8">
        <v>2</v>
      </c>
      <c r="N22" s="8"/>
      <c r="O22" s="8">
        <v>12</v>
      </c>
      <c r="P22" s="8">
        <v>44</v>
      </c>
      <c r="Q22" s="8">
        <v>79</v>
      </c>
      <c r="R22" s="8">
        <v>312</v>
      </c>
      <c r="S22" s="8">
        <v>23</v>
      </c>
      <c r="T22" s="8"/>
      <c r="U22" s="8">
        <v>64</v>
      </c>
      <c r="V22" s="8"/>
      <c r="W22" s="8">
        <v>44</v>
      </c>
      <c r="X22" s="8">
        <v>54</v>
      </c>
      <c r="Y22" s="8">
        <v>54</v>
      </c>
      <c r="Z22" s="8"/>
      <c r="AA22" s="8">
        <v>24</v>
      </c>
      <c r="AB22" s="8">
        <v>30</v>
      </c>
      <c r="AC22" s="8"/>
      <c r="AD22" s="8">
        <v>10</v>
      </c>
      <c r="AE22" s="8">
        <v>7</v>
      </c>
      <c r="AF22" s="8"/>
      <c r="AG22" s="8"/>
      <c r="AH22" s="8">
        <v>24</v>
      </c>
      <c r="AI22" s="8">
        <v>22</v>
      </c>
      <c r="AJ22" s="8">
        <v>2</v>
      </c>
      <c r="AK22" s="8">
        <v>38</v>
      </c>
      <c r="AL22" s="8"/>
      <c r="AM22" s="8">
        <v>10</v>
      </c>
      <c r="AN22" s="8"/>
      <c r="AO22" s="8">
        <v>29</v>
      </c>
      <c r="AP22" s="8"/>
      <c r="AQ22" s="8"/>
      <c r="AR22" s="8"/>
      <c r="AS22" s="8">
        <v>15</v>
      </c>
      <c r="AT22" s="8">
        <v>10</v>
      </c>
      <c r="AU22" s="8">
        <v>67</v>
      </c>
      <c r="AV22" s="8"/>
      <c r="AW22" s="8"/>
      <c r="AX22" s="8"/>
      <c r="AY22" s="8"/>
      <c r="AZ22" s="8"/>
      <c r="BA22" s="8"/>
      <c r="BB22" s="8">
        <v>13</v>
      </c>
      <c r="BC22" s="8">
        <v>5</v>
      </c>
      <c r="BD22" s="8">
        <v>91</v>
      </c>
      <c r="BE22" s="8"/>
      <c r="BF22" s="8"/>
      <c r="BG22" s="8"/>
      <c r="BH22" s="8"/>
      <c r="BI22" s="8"/>
      <c r="BJ22" s="8">
        <v>23</v>
      </c>
      <c r="BK22" s="8"/>
      <c r="BL22" s="8"/>
    </row>
    <row r="23" spans="1:64" x14ac:dyDescent="0.25">
      <c r="A23" s="6" t="s">
        <v>84</v>
      </c>
      <c r="B23" s="6" t="s">
        <v>88</v>
      </c>
      <c r="C23" s="7" t="s">
        <v>552</v>
      </c>
      <c r="D23" s="7" t="s">
        <v>25</v>
      </c>
      <c r="E23" s="6" t="s">
        <v>63</v>
      </c>
      <c r="F23" s="6" t="s">
        <v>98</v>
      </c>
      <c r="G23" s="6" t="s">
        <v>90</v>
      </c>
      <c r="H23" s="8"/>
      <c r="I23" s="8"/>
      <c r="J23" s="8"/>
      <c r="K23" s="8"/>
      <c r="L23" s="8"/>
      <c r="M23" s="8"/>
      <c r="N23" s="8"/>
      <c r="O23" s="8"/>
      <c r="P23" s="8">
        <v>17</v>
      </c>
      <c r="Q23" s="8">
        <v>45</v>
      </c>
      <c r="R23" s="8">
        <v>118</v>
      </c>
      <c r="S23" s="8"/>
      <c r="T23" s="8">
        <v>59</v>
      </c>
      <c r="U23" s="8">
        <v>10</v>
      </c>
      <c r="V23" s="8">
        <v>53</v>
      </c>
      <c r="W23" s="8">
        <v>35</v>
      </c>
      <c r="X23" s="8">
        <v>47</v>
      </c>
      <c r="Y23" s="8"/>
      <c r="Z23" s="8"/>
      <c r="AA23" s="8"/>
      <c r="AB23" s="8"/>
      <c r="AC23" s="8"/>
      <c r="AD23" s="8"/>
      <c r="AE23" s="8"/>
      <c r="AF23" s="8">
        <v>9</v>
      </c>
      <c r="AG23" s="8">
        <v>7</v>
      </c>
      <c r="AH23" s="8"/>
      <c r="AI23" s="8"/>
      <c r="AJ23" s="8"/>
      <c r="AK23" s="8">
        <v>2</v>
      </c>
      <c r="AL23" s="8">
        <v>9</v>
      </c>
      <c r="AM23" s="8">
        <v>8</v>
      </c>
      <c r="AN23" s="8">
        <v>4</v>
      </c>
      <c r="AO23" s="8">
        <v>22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x14ac:dyDescent="0.25">
      <c r="A24" s="6" t="s">
        <v>84</v>
      </c>
      <c r="B24" s="6" t="s">
        <v>88</v>
      </c>
      <c r="C24" s="7" t="s">
        <v>552</v>
      </c>
      <c r="D24" s="7" t="s">
        <v>26</v>
      </c>
      <c r="E24" s="6" t="s">
        <v>73</v>
      </c>
      <c r="F24" s="6" t="s">
        <v>99</v>
      </c>
      <c r="G24" s="6" t="s">
        <v>100</v>
      </c>
      <c r="H24" s="8"/>
      <c r="I24" s="8"/>
      <c r="J24" s="8"/>
      <c r="K24" s="8">
        <v>24</v>
      </c>
      <c r="L24" s="8"/>
      <c r="M24" s="8"/>
      <c r="N24" s="8"/>
      <c r="O24" s="8"/>
      <c r="P24" s="8">
        <v>49</v>
      </c>
      <c r="Q24" s="8">
        <v>34</v>
      </c>
      <c r="R24" s="8">
        <v>306</v>
      </c>
      <c r="S24" s="8"/>
      <c r="T24" s="8"/>
      <c r="U24" s="8">
        <v>94</v>
      </c>
      <c r="V24" s="8"/>
      <c r="W24" s="8">
        <v>103</v>
      </c>
      <c r="X24" s="8"/>
      <c r="Y24" s="8"/>
      <c r="Z24" s="8">
        <v>18</v>
      </c>
      <c r="AA24" s="8"/>
      <c r="AB24" s="8"/>
      <c r="AC24" s="8"/>
      <c r="AD24" s="8"/>
      <c r="AE24" s="8"/>
      <c r="AF24" s="8"/>
      <c r="AG24" s="8"/>
      <c r="AH24" s="8">
        <v>31</v>
      </c>
      <c r="AI24" s="8">
        <v>15</v>
      </c>
      <c r="AJ24" s="8">
        <v>8</v>
      </c>
      <c r="AK24" s="8">
        <v>58</v>
      </c>
      <c r="AL24" s="8"/>
      <c r="AM24" s="8">
        <v>26</v>
      </c>
      <c r="AN24" s="8"/>
      <c r="AO24" s="8">
        <v>38</v>
      </c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>
        <v>26</v>
      </c>
      <c r="BH24" s="8">
        <v>46</v>
      </c>
      <c r="BI24" s="8"/>
      <c r="BJ24" s="8"/>
      <c r="BK24" s="8"/>
      <c r="BL24" s="8"/>
    </row>
    <row r="25" spans="1:64" x14ac:dyDescent="0.25">
      <c r="A25" s="6" t="s">
        <v>84</v>
      </c>
      <c r="B25" s="6" t="s">
        <v>88</v>
      </c>
      <c r="C25" s="7" t="s">
        <v>552</v>
      </c>
      <c r="D25" s="7" t="s">
        <v>27</v>
      </c>
      <c r="E25" s="6" t="s">
        <v>60</v>
      </c>
      <c r="F25" s="6" t="s">
        <v>101</v>
      </c>
      <c r="G25" s="6" t="s">
        <v>90</v>
      </c>
      <c r="H25" s="8"/>
      <c r="I25" s="8"/>
      <c r="J25" s="8"/>
      <c r="K25" s="8">
        <v>28</v>
      </c>
      <c r="L25" s="8"/>
      <c r="M25" s="8"/>
      <c r="N25" s="8"/>
      <c r="O25" s="8"/>
      <c r="P25" s="8">
        <v>75</v>
      </c>
      <c r="Q25" s="8">
        <v>26</v>
      </c>
      <c r="R25" s="8">
        <v>346</v>
      </c>
      <c r="S25" s="8"/>
      <c r="T25" s="8"/>
      <c r="U25" s="8">
        <v>101</v>
      </c>
      <c r="V25" s="8"/>
      <c r="W25" s="8">
        <v>98</v>
      </c>
      <c r="X25" s="8"/>
      <c r="Y25" s="8"/>
      <c r="Z25" s="8">
        <v>21</v>
      </c>
      <c r="AA25" s="8"/>
      <c r="AB25" s="8"/>
      <c r="AC25" s="8"/>
      <c r="AD25" s="8"/>
      <c r="AE25" s="8">
        <v>11</v>
      </c>
      <c r="AF25" s="8"/>
      <c r="AG25" s="8"/>
      <c r="AH25" s="8">
        <v>28</v>
      </c>
      <c r="AI25" s="8">
        <v>10</v>
      </c>
      <c r="AJ25" s="8">
        <v>5</v>
      </c>
      <c r="AK25" s="8">
        <v>84</v>
      </c>
      <c r="AL25" s="8"/>
      <c r="AM25" s="8">
        <v>32</v>
      </c>
      <c r="AN25" s="8"/>
      <c r="AO25" s="8">
        <v>40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x14ac:dyDescent="0.25">
      <c r="A26" s="6" t="s">
        <v>102</v>
      </c>
      <c r="B26" s="6" t="s">
        <v>103</v>
      </c>
      <c r="C26" s="7" t="s">
        <v>553</v>
      </c>
      <c r="D26" s="7" t="s">
        <v>28</v>
      </c>
      <c r="E26" s="6" t="s">
        <v>67</v>
      </c>
      <c r="F26" s="6" t="s">
        <v>104</v>
      </c>
      <c r="G26" s="6" t="s">
        <v>103</v>
      </c>
      <c r="H26" s="8">
        <v>1</v>
      </c>
      <c r="I26" s="8"/>
      <c r="J26" s="8"/>
      <c r="K26" s="8">
        <v>52</v>
      </c>
      <c r="L26" s="8">
        <v>3</v>
      </c>
      <c r="M26" s="8">
        <v>1</v>
      </c>
      <c r="N26" s="8"/>
      <c r="O26" s="8">
        <v>4</v>
      </c>
      <c r="P26" s="8">
        <v>37</v>
      </c>
      <c r="Q26" s="8">
        <v>52</v>
      </c>
      <c r="R26" s="8">
        <v>192</v>
      </c>
      <c r="S26" s="8"/>
      <c r="T26" s="8"/>
      <c r="U26" s="8">
        <v>106</v>
      </c>
      <c r="V26" s="8"/>
      <c r="W26" s="8">
        <v>65</v>
      </c>
      <c r="X26" s="8"/>
      <c r="Y26" s="8"/>
      <c r="Z26" s="8"/>
      <c r="AA26" s="8"/>
      <c r="AB26" s="8">
        <v>24</v>
      </c>
      <c r="AC26" s="8"/>
      <c r="AD26" s="8"/>
      <c r="AE26" s="10">
        <v>8</v>
      </c>
      <c r="AF26" s="8">
        <v>7</v>
      </c>
      <c r="AG26" s="8"/>
      <c r="AH26" s="8">
        <v>13</v>
      </c>
      <c r="AI26" s="8">
        <v>11</v>
      </c>
      <c r="AJ26" s="8">
        <v>4</v>
      </c>
      <c r="AK26" s="8">
        <v>50</v>
      </c>
      <c r="AL26" s="8"/>
      <c r="AM26" s="8">
        <v>31</v>
      </c>
      <c r="AN26" s="8"/>
      <c r="AO26" s="8">
        <v>52</v>
      </c>
      <c r="AP26" s="8"/>
      <c r="AQ26" s="8"/>
      <c r="AR26" s="8"/>
      <c r="AS26" s="8">
        <v>7</v>
      </c>
      <c r="AT26" s="8">
        <v>5</v>
      </c>
      <c r="AU26" s="8">
        <v>87</v>
      </c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x14ac:dyDescent="0.25">
      <c r="A27" s="6" t="s">
        <v>102</v>
      </c>
      <c r="B27" s="6" t="s">
        <v>103</v>
      </c>
      <c r="C27" s="7" t="s">
        <v>553</v>
      </c>
      <c r="D27" s="7" t="s">
        <v>29</v>
      </c>
      <c r="E27" s="6" t="s">
        <v>67</v>
      </c>
      <c r="F27" s="6" t="s">
        <v>105</v>
      </c>
      <c r="G27" s="6" t="s">
        <v>103</v>
      </c>
      <c r="H27" s="8"/>
      <c r="I27" s="8"/>
      <c r="J27" s="8"/>
      <c r="K27" s="8">
        <v>34</v>
      </c>
      <c r="L27" s="8"/>
      <c r="M27" s="8"/>
      <c r="N27" s="8"/>
      <c r="O27" s="8">
        <v>9</v>
      </c>
      <c r="P27" s="8">
        <v>22</v>
      </c>
      <c r="Q27" s="8">
        <v>57</v>
      </c>
      <c r="R27" s="8">
        <v>96</v>
      </c>
      <c r="S27" s="8"/>
      <c r="T27" s="8"/>
      <c r="U27" s="8">
        <v>42</v>
      </c>
      <c r="V27" s="8"/>
      <c r="W27" s="8">
        <v>51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>
        <v>58</v>
      </c>
      <c r="AL27" s="8"/>
      <c r="AM27" s="8">
        <v>20</v>
      </c>
      <c r="AN27" s="8"/>
      <c r="AO27" s="8">
        <v>26</v>
      </c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>
        <v>17</v>
      </c>
      <c r="BE27" s="8"/>
      <c r="BF27" s="8"/>
      <c r="BG27" s="8"/>
      <c r="BH27" s="8"/>
      <c r="BI27" s="8"/>
      <c r="BJ27" s="8"/>
      <c r="BK27" s="8"/>
      <c r="BL27" s="8"/>
    </row>
    <row r="28" spans="1:64" x14ac:dyDescent="0.25">
      <c r="A28" s="6" t="s">
        <v>102</v>
      </c>
      <c r="B28" s="6" t="s">
        <v>103</v>
      </c>
      <c r="C28" s="7" t="s">
        <v>553</v>
      </c>
      <c r="D28" s="7" t="s">
        <v>30</v>
      </c>
      <c r="E28" s="6" t="s">
        <v>67</v>
      </c>
      <c r="F28" s="6" t="s">
        <v>106</v>
      </c>
      <c r="G28" s="6" t="s">
        <v>103</v>
      </c>
      <c r="H28" s="8"/>
      <c r="I28" s="8"/>
      <c r="J28" s="8"/>
      <c r="K28" s="8">
        <v>67</v>
      </c>
      <c r="L28" s="8"/>
      <c r="M28" s="8"/>
      <c r="N28" s="8"/>
      <c r="O28" s="8"/>
      <c r="P28" s="8">
        <v>73</v>
      </c>
      <c r="Q28" s="8"/>
      <c r="R28" s="8">
        <v>208</v>
      </c>
      <c r="S28" s="8"/>
      <c r="T28" s="8"/>
      <c r="U28" s="8">
        <v>74</v>
      </c>
      <c r="V28" s="8"/>
      <c r="W28" s="8">
        <v>53</v>
      </c>
      <c r="X28" s="8"/>
      <c r="Y28" s="8"/>
      <c r="Z28" s="8"/>
      <c r="AA28" s="8"/>
      <c r="AB28" s="8"/>
      <c r="AC28" s="8"/>
      <c r="AD28" s="8"/>
      <c r="AE28" s="8">
        <v>10</v>
      </c>
      <c r="AF28" s="8">
        <v>15</v>
      </c>
      <c r="AG28" s="8"/>
      <c r="AH28" s="8">
        <v>12</v>
      </c>
      <c r="AI28" s="8">
        <v>4</v>
      </c>
      <c r="AJ28" s="8">
        <v>6</v>
      </c>
      <c r="AK28" s="8">
        <v>58</v>
      </c>
      <c r="AL28" s="8"/>
      <c r="AM28" s="8">
        <v>31</v>
      </c>
      <c r="AN28" s="8"/>
      <c r="AO28" s="8">
        <v>53</v>
      </c>
      <c r="AP28" s="8"/>
      <c r="AQ28" s="8"/>
      <c r="AR28" s="8"/>
      <c r="AS28" s="8"/>
      <c r="AT28" s="8"/>
      <c r="AU28" s="8">
        <v>32</v>
      </c>
      <c r="AV28" s="8"/>
      <c r="AW28" s="8"/>
      <c r="AX28" s="8"/>
      <c r="AY28" s="8"/>
      <c r="AZ28" s="8"/>
      <c r="BA28" s="8"/>
      <c r="BB28" s="8"/>
      <c r="BC28" s="8">
        <v>1</v>
      </c>
      <c r="BD28" s="8">
        <v>20</v>
      </c>
      <c r="BE28" s="8"/>
      <c r="BF28" s="8"/>
      <c r="BG28" s="8"/>
      <c r="BH28" s="8"/>
      <c r="BI28" s="8"/>
      <c r="BJ28" s="8"/>
      <c r="BK28" s="8"/>
      <c r="BL28" s="8"/>
    </row>
    <row r="29" spans="1:64" x14ac:dyDescent="0.25">
      <c r="A29" s="6" t="s">
        <v>102</v>
      </c>
      <c r="B29" s="6" t="s">
        <v>103</v>
      </c>
      <c r="C29" s="7" t="s">
        <v>553</v>
      </c>
      <c r="D29" s="7" t="s">
        <v>31</v>
      </c>
      <c r="E29" s="6" t="s">
        <v>7</v>
      </c>
      <c r="F29" s="6" t="s">
        <v>107</v>
      </c>
      <c r="G29" s="6" t="s">
        <v>103</v>
      </c>
      <c r="H29" s="8"/>
      <c r="I29" s="8"/>
      <c r="J29" s="8"/>
      <c r="K29" s="8"/>
      <c r="L29" s="8"/>
      <c r="M29" s="8"/>
      <c r="N29" s="8"/>
      <c r="O29" s="8"/>
      <c r="P29" s="8"/>
      <c r="Q29" s="8">
        <v>97</v>
      </c>
      <c r="R29" s="8">
        <v>40</v>
      </c>
      <c r="S29" s="8"/>
      <c r="T29" s="8"/>
      <c r="U29" s="8">
        <v>24</v>
      </c>
      <c r="V29" s="8"/>
      <c r="W29" s="8">
        <v>10</v>
      </c>
      <c r="X29" s="8">
        <v>2</v>
      </c>
      <c r="Y29" s="8">
        <v>25</v>
      </c>
      <c r="Z29" s="8"/>
      <c r="AA29" s="8"/>
      <c r="AB29" s="8"/>
      <c r="AC29" s="8"/>
      <c r="AD29" s="8"/>
      <c r="AE29" s="8"/>
      <c r="AF29" s="8"/>
      <c r="AG29" s="8"/>
      <c r="AH29" s="8">
        <v>4</v>
      </c>
      <c r="AI29" s="8">
        <v>13</v>
      </c>
      <c r="AJ29" s="8"/>
      <c r="AK29" s="8">
        <v>11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x14ac:dyDescent="0.25">
      <c r="A30" s="6" t="s">
        <v>102</v>
      </c>
      <c r="B30" s="6" t="s">
        <v>103</v>
      </c>
      <c r="C30" s="7" t="s">
        <v>553</v>
      </c>
      <c r="D30" s="7" t="s">
        <v>32</v>
      </c>
      <c r="E30" s="6" t="s">
        <v>7</v>
      </c>
      <c r="F30" s="6" t="s">
        <v>108</v>
      </c>
      <c r="G30" s="6" t="s">
        <v>103</v>
      </c>
      <c r="H30" s="8"/>
      <c r="I30" s="8"/>
      <c r="J30" s="8"/>
      <c r="K30" s="8"/>
      <c r="L30" s="8"/>
      <c r="M30" s="8"/>
      <c r="N30" s="8"/>
      <c r="O30" s="8"/>
      <c r="P30" s="8"/>
      <c r="Q30" s="8">
        <v>39</v>
      </c>
      <c r="R30" s="8">
        <v>30</v>
      </c>
      <c r="S30" s="8"/>
      <c r="T30" s="8">
        <v>18</v>
      </c>
      <c r="U30" s="8">
        <v>15</v>
      </c>
      <c r="V30" s="8">
        <v>26</v>
      </c>
      <c r="W30" s="8"/>
      <c r="X30" s="8"/>
      <c r="Y30" s="8"/>
      <c r="Z30" s="8"/>
      <c r="AA30" s="8"/>
      <c r="AB30" s="8">
        <v>10</v>
      </c>
      <c r="AC30" s="8"/>
      <c r="AD30" s="8"/>
      <c r="AE30" s="10"/>
      <c r="AF30" s="8">
        <v>11</v>
      </c>
      <c r="AG30" s="8"/>
      <c r="AH30" s="8"/>
      <c r="AI30" s="8"/>
      <c r="AJ30" s="8"/>
      <c r="AK30" s="8">
        <v>4</v>
      </c>
      <c r="AL30" s="8"/>
      <c r="AM30" s="8">
        <v>14</v>
      </c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>
        <v>38</v>
      </c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x14ac:dyDescent="0.25">
      <c r="A31" s="6" t="s">
        <v>102</v>
      </c>
      <c r="B31" s="6" t="s">
        <v>103</v>
      </c>
      <c r="C31" s="7" t="s">
        <v>552</v>
      </c>
      <c r="D31" s="7" t="s">
        <v>33</v>
      </c>
      <c r="E31" s="6" t="s">
        <v>60</v>
      </c>
      <c r="F31" s="6" t="s">
        <v>109</v>
      </c>
      <c r="G31" s="6" t="s">
        <v>103</v>
      </c>
      <c r="H31" s="8">
        <v>8</v>
      </c>
      <c r="I31" s="8"/>
      <c r="J31" s="8">
        <v>1</v>
      </c>
      <c r="K31" s="8">
        <v>18</v>
      </c>
      <c r="L31" s="8"/>
      <c r="M31" s="8"/>
      <c r="N31" s="8"/>
      <c r="O31" s="8"/>
      <c r="P31" s="8">
        <v>58</v>
      </c>
      <c r="Q31" s="8"/>
      <c r="R31" s="8">
        <v>348</v>
      </c>
      <c r="S31" s="8"/>
      <c r="T31" s="8"/>
      <c r="U31" s="8">
        <v>66</v>
      </c>
      <c r="V31" s="8"/>
      <c r="W31" s="8">
        <v>65</v>
      </c>
      <c r="X31" s="8"/>
      <c r="Y31" s="8"/>
      <c r="Z31" s="8"/>
      <c r="AA31" s="8"/>
      <c r="AB31" s="8">
        <v>70</v>
      </c>
      <c r="AC31" s="8"/>
      <c r="AD31" s="8"/>
      <c r="AE31" s="8"/>
      <c r="AF31" s="8">
        <v>18</v>
      </c>
      <c r="AG31" s="8"/>
      <c r="AH31" s="8">
        <v>29</v>
      </c>
      <c r="AI31" s="8">
        <v>12</v>
      </c>
      <c r="AJ31" s="8"/>
      <c r="AK31" s="8">
        <v>42</v>
      </c>
      <c r="AL31" s="8"/>
      <c r="AM31" s="8">
        <v>27</v>
      </c>
      <c r="AN31" s="8"/>
      <c r="AO31" s="8">
        <v>44</v>
      </c>
      <c r="AP31" s="8"/>
      <c r="AQ31" s="8"/>
      <c r="AR31" s="8"/>
      <c r="AS31" s="8">
        <v>14</v>
      </c>
      <c r="AT31" s="8">
        <v>10</v>
      </c>
      <c r="AU31" s="8">
        <v>39</v>
      </c>
      <c r="AV31" s="8">
        <v>13</v>
      </c>
      <c r="AW31" s="8">
        <v>9</v>
      </c>
      <c r="AX31" s="8">
        <v>78</v>
      </c>
      <c r="AY31" s="8">
        <v>6</v>
      </c>
      <c r="AZ31" s="8">
        <v>5</v>
      </c>
      <c r="BA31" s="8">
        <v>12</v>
      </c>
      <c r="BB31" s="8">
        <v>5</v>
      </c>
      <c r="BC31" s="8">
        <v>9</v>
      </c>
      <c r="BD31" s="8">
        <v>70</v>
      </c>
      <c r="BE31" s="8"/>
      <c r="BF31" s="8"/>
      <c r="BG31" s="8"/>
      <c r="BH31" s="8"/>
      <c r="BI31" s="8"/>
      <c r="BJ31" s="8"/>
      <c r="BK31" s="8"/>
      <c r="BL31" s="8"/>
    </row>
    <row r="32" spans="1:64" x14ac:dyDescent="0.25">
      <c r="A32" s="6" t="s">
        <v>102</v>
      </c>
      <c r="B32" s="6" t="s">
        <v>103</v>
      </c>
      <c r="C32" s="7" t="s">
        <v>552</v>
      </c>
      <c r="D32" s="7" t="s">
        <v>34</v>
      </c>
      <c r="E32" s="6" t="s">
        <v>73</v>
      </c>
      <c r="F32" s="6" t="s">
        <v>110</v>
      </c>
      <c r="G32" s="6" t="s">
        <v>103</v>
      </c>
      <c r="H32" s="8">
        <v>23</v>
      </c>
      <c r="I32" s="8"/>
      <c r="J32" s="8"/>
      <c r="K32" s="8">
        <v>40</v>
      </c>
      <c r="L32" s="8">
        <v>12</v>
      </c>
      <c r="M32" s="8"/>
      <c r="N32" s="8"/>
      <c r="O32" s="8">
        <v>12</v>
      </c>
      <c r="P32" s="8">
        <v>54</v>
      </c>
      <c r="Q32" s="8">
        <v>37</v>
      </c>
      <c r="R32" s="8">
        <v>390</v>
      </c>
      <c r="S32" s="8"/>
      <c r="T32" s="8"/>
      <c r="U32" s="8">
        <v>41</v>
      </c>
      <c r="V32" s="8"/>
      <c r="W32" s="8">
        <v>84</v>
      </c>
      <c r="X32" s="8"/>
      <c r="Y32" s="8"/>
      <c r="Z32" s="8"/>
      <c r="AA32" s="8">
        <v>17</v>
      </c>
      <c r="AB32" s="8">
        <v>24</v>
      </c>
      <c r="AC32" s="8"/>
      <c r="AD32" s="8"/>
      <c r="AE32" s="8">
        <v>19</v>
      </c>
      <c r="AF32" s="8"/>
      <c r="AG32" s="8"/>
      <c r="AH32" s="8">
        <v>61</v>
      </c>
      <c r="AI32" s="8">
        <v>12</v>
      </c>
      <c r="AJ32" s="8">
        <v>12</v>
      </c>
      <c r="AK32" s="8">
        <v>102</v>
      </c>
      <c r="AL32" s="8"/>
      <c r="AM32" s="8">
        <v>21</v>
      </c>
      <c r="AN32" s="8"/>
      <c r="AO32" s="8">
        <v>73</v>
      </c>
      <c r="AP32" s="8"/>
      <c r="AQ32" s="8"/>
      <c r="AR32" s="8"/>
      <c r="AS32" s="8">
        <v>15</v>
      </c>
      <c r="AT32" s="8">
        <v>2</v>
      </c>
      <c r="AU32" s="8">
        <v>24</v>
      </c>
      <c r="AV32" s="8"/>
      <c r="AW32" s="8"/>
      <c r="AX32" s="8"/>
      <c r="AY32" s="8"/>
      <c r="AZ32" s="8"/>
      <c r="BA32" s="8"/>
      <c r="BB32" s="8"/>
      <c r="BC32" s="8"/>
      <c r="BD32" s="8">
        <v>37</v>
      </c>
      <c r="BE32" s="8"/>
      <c r="BF32" s="8"/>
      <c r="BG32" s="8"/>
      <c r="BH32" s="8"/>
      <c r="BI32" s="8"/>
      <c r="BJ32" s="8"/>
      <c r="BK32" s="8"/>
      <c r="BL32" s="8"/>
    </row>
    <row r="33" spans="1:64" x14ac:dyDescent="0.25">
      <c r="A33" s="6" t="s">
        <v>102</v>
      </c>
      <c r="B33" s="6" t="s">
        <v>103</v>
      </c>
      <c r="C33" s="7" t="s">
        <v>552</v>
      </c>
      <c r="D33" s="7" t="s">
        <v>35</v>
      </c>
      <c r="E33" s="6" t="s">
        <v>73</v>
      </c>
      <c r="F33" s="6" t="s">
        <v>111</v>
      </c>
      <c r="G33" s="6" t="s">
        <v>103</v>
      </c>
      <c r="H33" s="8"/>
      <c r="I33" s="8"/>
      <c r="J33" s="8"/>
      <c r="K33" s="8"/>
      <c r="L33" s="8"/>
      <c r="M33" s="8"/>
      <c r="N33" s="8"/>
      <c r="O33" s="8"/>
      <c r="P33" s="8">
        <v>36</v>
      </c>
      <c r="Q33" s="8">
        <v>113</v>
      </c>
      <c r="R33" s="8">
        <v>250</v>
      </c>
      <c r="S33" s="8"/>
      <c r="T33" s="8">
        <v>134</v>
      </c>
      <c r="U33" s="8">
        <v>40</v>
      </c>
      <c r="V33" s="8">
        <v>52</v>
      </c>
      <c r="W33" s="8">
        <v>49</v>
      </c>
      <c r="X33" s="8"/>
      <c r="Y33" s="8"/>
      <c r="Z33" s="8"/>
      <c r="AA33" s="8"/>
      <c r="AB33" s="8"/>
      <c r="AC33" s="8"/>
      <c r="AD33" s="8"/>
      <c r="AE33" s="8"/>
      <c r="AF33" s="8">
        <v>5</v>
      </c>
      <c r="AG33" s="8">
        <v>16</v>
      </c>
      <c r="AH33" s="8">
        <v>20</v>
      </c>
      <c r="AI33" s="8">
        <v>16</v>
      </c>
      <c r="AJ33" s="8"/>
      <c r="AK33" s="8">
        <v>39</v>
      </c>
      <c r="AL33" s="8">
        <v>13</v>
      </c>
      <c r="AM33" s="8">
        <v>26</v>
      </c>
      <c r="AN33" s="8">
        <v>12</v>
      </c>
      <c r="AO33" s="8">
        <v>57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>
        <v>44</v>
      </c>
      <c r="BH33" s="8">
        <v>40</v>
      </c>
      <c r="BI33" s="8"/>
      <c r="BJ33" s="8"/>
      <c r="BK33" s="8"/>
      <c r="BL33" s="8"/>
    </row>
    <row r="34" spans="1:64" x14ac:dyDescent="0.25">
      <c r="A34" s="6" t="s">
        <v>102</v>
      </c>
      <c r="B34" s="6" t="s">
        <v>103</v>
      </c>
      <c r="C34" s="7" t="s">
        <v>552</v>
      </c>
      <c r="D34" s="7" t="s">
        <v>36</v>
      </c>
      <c r="E34" s="6" t="s">
        <v>37</v>
      </c>
      <c r="F34" s="6" t="s">
        <v>112</v>
      </c>
      <c r="G34" s="6" t="s">
        <v>103</v>
      </c>
      <c r="H34" s="8"/>
      <c r="I34" s="8"/>
      <c r="J34" s="8"/>
      <c r="K34" s="8"/>
      <c r="L34" s="8"/>
      <c r="M34" s="8"/>
      <c r="N34" s="8"/>
      <c r="O34" s="8"/>
      <c r="P34" s="8">
        <v>25</v>
      </c>
      <c r="Q34" s="8">
        <v>42</v>
      </c>
      <c r="R34" s="8">
        <v>238</v>
      </c>
      <c r="S34" s="8"/>
      <c r="T34" s="8"/>
      <c r="U34" s="8">
        <v>25</v>
      </c>
      <c r="V34" s="8"/>
      <c r="W34" s="8">
        <v>72</v>
      </c>
      <c r="X34" s="8">
        <v>77</v>
      </c>
      <c r="Y34" s="8">
        <v>66</v>
      </c>
      <c r="Z34" s="8"/>
      <c r="AA34" s="8"/>
      <c r="AB34" s="8"/>
      <c r="AC34" s="8"/>
      <c r="AD34" s="8">
        <v>15</v>
      </c>
      <c r="AE34" s="8"/>
      <c r="AF34" s="8">
        <v>8</v>
      </c>
      <c r="AG34" s="8"/>
      <c r="AH34" s="8">
        <v>45</v>
      </c>
      <c r="AI34" s="8"/>
      <c r="AJ34" s="8"/>
      <c r="AK34" s="8">
        <v>34</v>
      </c>
      <c r="AL34" s="8"/>
      <c r="AM34" s="8">
        <v>18</v>
      </c>
      <c r="AN34" s="8"/>
      <c r="AO34" s="8">
        <v>36</v>
      </c>
      <c r="AP34" s="8"/>
      <c r="AQ34" s="8"/>
      <c r="AR34" s="8"/>
      <c r="AS34" s="8"/>
      <c r="AT34" s="8"/>
      <c r="AU34" s="8">
        <v>26</v>
      </c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x14ac:dyDescent="0.25">
      <c r="A35" s="6" t="s">
        <v>102</v>
      </c>
      <c r="B35" s="6" t="s">
        <v>103</v>
      </c>
      <c r="C35" s="7" t="s">
        <v>552</v>
      </c>
      <c r="D35" s="7" t="s">
        <v>38</v>
      </c>
      <c r="E35" s="6" t="s">
        <v>11</v>
      </c>
      <c r="F35" s="6" t="s">
        <v>113</v>
      </c>
      <c r="G35" s="6" t="s">
        <v>103</v>
      </c>
      <c r="H35" s="8"/>
      <c r="I35" s="8"/>
      <c r="J35" s="8"/>
      <c r="K35" s="8"/>
      <c r="L35" s="8"/>
      <c r="M35" s="8"/>
      <c r="N35" s="8"/>
      <c r="O35" s="8"/>
      <c r="P35" s="8"/>
      <c r="Q35" s="8">
        <v>57</v>
      </c>
      <c r="R35" s="8">
        <v>83</v>
      </c>
      <c r="S35" s="8"/>
      <c r="T35" s="8"/>
      <c r="U35" s="8">
        <v>61</v>
      </c>
      <c r="V35" s="8">
        <v>79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>
        <v>17</v>
      </c>
      <c r="AJ35" s="8"/>
      <c r="AK35" s="8">
        <v>19</v>
      </c>
      <c r="AL35" s="8"/>
      <c r="AM35" s="8">
        <v>7</v>
      </c>
      <c r="AN35" s="8"/>
      <c r="AO35" s="8">
        <v>16</v>
      </c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x14ac:dyDescent="0.25">
      <c r="A36" s="6" t="s">
        <v>102</v>
      </c>
      <c r="B36" s="6" t="s">
        <v>103</v>
      </c>
      <c r="C36" s="7" t="s">
        <v>552</v>
      </c>
      <c r="D36" s="7" t="s">
        <v>39</v>
      </c>
      <c r="E36" s="6" t="s">
        <v>60</v>
      </c>
      <c r="F36" s="6" t="s">
        <v>114</v>
      </c>
      <c r="G36" s="6" t="s">
        <v>103</v>
      </c>
      <c r="H36" s="8">
        <v>2</v>
      </c>
      <c r="I36" s="8"/>
      <c r="J36" s="8"/>
      <c r="K36" s="8">
        <v>6</v>
      </c>
      <c r="L36" s="8"/>
      <c r="M36" s="8"/>
      <c r="N36" s="8"/>
      <c r="O36" s="8"/>
      <c r="P36" s="8">
        <v>18</v>
      </c>
      <c r="Q36" s="8">
        <v>26</v>
      </c>
      <c r="R36" s="8">
        <v>117</v>
      </c>
      <c r="S36" s="8">
        <v>14</v>
      </c>
      <c r="T36" s="8"/>
      <c r="U36" s="8">
        <v>30</v>
      </c>
      <c r="V36" s="8"/>
      <c r="W36" s="8">
        <v>39</v>
      </c>
      <c r="X36" s="8"/>
      <c r="Y36" s="8"/>
      <c r="Z36" s="8"/>
      <c r="AA36" s="8"/>
      <c r="AB36" s="8">
        <v>25</v>
      </c>
      <c r="AC36" s="8"/>
      <c r="AD36" s="8"/>
      <c r="AE36" s="8">
        <v>1</v>
      </c>
      <c r="AF36" s="8"/>
      <c r="AG36" s="8"/>
      <c r="AH36" s="8">
        <v>19</v>
      </c>
      <c r="AI36" s="8"/>
      <c r="AJ36" s="8"/>
      <c r="AK36" s="8">
        <v>15</v>
      </c>
      <c r="AL36" s="8"/>
      <c r="AM36" s="8">
        <v>11</v>
      </c>
      <c r="AN36" s="8"/>
      <c r="AO36" s="8">
        <v>12</v>
      </c>
      <c r="AP36" s="8"/>
      <c r="AQ36" s="8"/>
      <c r="AR36" s="8"/>
      <c r="AS36" s="8">
        <v>16</v>
      </c>
      <c r="AT36" s="8">
        <v>12</v>
      </c>
      <c r="AU36" s="8">
        <v>38</v>
      </c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>
        <v>73</v>
      </c>
    </row>
    <row r="37" spans="1:64" x14ac:dyDescent="0.25">
      <c r="A37" s="6" t="s">
        <v>102</v>
      </c>
      <c r="B37" s="6" t="s">
        <v>103</v>
      </c>
      <c r="C37" s="7" t="s">
        <v>552</v>
      </c>
      <c r="D37" s="7" t="s">
        <v>40</v>
      </c>
      <c r="E37" s="6" t="s">
        <v>73</v>
      </c>
      <c r="F37" s="6" t="s">
        <v>115</v>
      </c>
      <c r="G37" s="6" t="s">
        <v>103</v>
      </c>
      <c r="H37" s="8">
        <v>6</v>
      </c>
      <c r="I37" s="8">
        <v>2</v>
      </c>
      <c r="J37" s="8"/>
      <c r="K37" s="8">
        <v>17</v>
      </c>
      <c r="L37" s="8"/>
      <c r="M37" s="8"/>
      <c r="N37" s="8"/>
      <c r="O37" s="8"/>
      <c r="P37" s="8">
        <v>53</v>
      </c>
      <c r="Q37" s="8">
        <v>15</v>
      </c>
      <c r="R37" s="8">
        <v>303</v>
      </c>
      <c r="S37" s="8"/>
      <c r="T37" s="8"/>
      <c r="U37" s="8">
        <v>122</v>
      </c>
      <c r="V37" s="8"/>
      <c r="W37" s="8">
        <v>61</v>
      </c>
      <c r="X37" s="8"/>
      <c r="Y37" s="8"/>
      <c r="Z37" s="8">
        <v>12</v>
      </c>
      <c r="AA37" s="8"/>
      <c r="AB37" s="8"/>
      <c r="AC37" s="8">
        <v>36</v>
      </c>
      <c r="AD37" s="8">
        <v>20</v>
      </c>
      <c r="AE37" s="8">
        <v>10</v>
      </c>
      <c r="AF37" s="8">
        <v>32</v>
      </c>
      <c r="AG37" s="8"/>
      <c r="AH37" s="8">
        <v>20</v>
      </c>
      <c r="AI37" s="8">
        <v>13</v>
      </c>
      <c r="AJ37" s="8">
        <v>1</v>
      </c>
      <c r="AK37" s="8">
        <v>78</v>
      </c>
      <c r="AL37" s="8"/>
      <c r="AM37" s="8">
        <v>42</v>
      </c>
      <c r="AN37" s="8"/>
      <c r="AO37" s="8">
        <v>49</v>
      </c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>
        <v>24</v>
      </c>
      <c r="BF37" s="8">
        <v>17</v>
      </c>
      <c r="BG37" s="8">
        <v>18</v>
      </c>
      <c r="BH37" s="8"/>
      <c r="BI37" s="8"/>
      <c r="BJ37" s="8"/>
      <c r="BK37" s="8"/>
      <c r="BL37" s="8"/>
    </row>
    <row r="38" spans="1:64" x14ac:dyDescent="0.25">
      <c r="A38" s="6" t="s">
        <v>102</v>
      </c>
      <c r="B38" s="6" t="s">
        <v>116</v>
      </c>
      <c r="C38" s="7" t="s">
        <v>553</v>
      </c>
      <c r="D38" s="7" t="s">
        <v>41</v>
      </c>
      <c r="E38" s="6" t="s">
        <v>67</v>
      </c>
      <c r="F38" s="6" t="s">
        <v>117</v>
      </c>
      <c r="G38" s="6" t="s">
        <v>116</v>
      </c>
      <c r="H38" s="8"/>
      <c r="I38" s="8"/>
      <c r="J38" s="8"/>
      <c r="K38" s="8"/>
      <c r="L38" s="8"/>
      <c r="M38" s="8"/>
      <c r="N38" s="8"/>
      <c r="O38" s="8"/>
      <c r="P38" s="8">
        <v>13</v>
      </c>
      <c r="Q38" s="8"/>
      <c r="R38" s="8">
        <v>76</v>
      </c>
      <c r="S38" s="8"/>
      <c r="T38" s="8"/>
      <c r="U38" s="8">
        <v>38</v>
      </c>
      <c r="V38" s="8"/>
      <c r="W38" s="8">
        <v>17</v>
      </c>
      <c r="X38" s="8"/>
      <c r="Y38" s="8"/>
      <c r="Z38" s="8"/>
      <c r="AA38" s="8"/>
      <c r="AB38" s="8"/>
      <c r="AC38" s="8"/>
      <c r="AD38" s="8"/>
      <c r="AE38" s="8">
        <v>3</v>
      </c>
      <c r="AF38" s="8"/>
      <c r="AG38" s="8"/>
      <c r="AH38" s="8"/>
      <c r="AI38" s="8">
        <v>7</v>
      </c>
      <c r="AJ38" s="8"/>
      <c r="AK38" s="8">
        <v>15</v>
      </c>
      <c r="AL38" s="8"/>
      <c r="AM38" s="8">
        <v>3</v>
      </c>
      <c r="AN38" s="8"/>
      <c r="AO38" s="8">
        <v>9</v>
      </c>
      <c r="AP38" s="8"/>
      <c r="AQ38" s="8"/>
      <c r="AR38" s="8"/>
      <c r="AS38" s="8"/>
      <c r="AT38" s="8"/>
      <c r="AU38" s="8">
        <v>18</v>
      </c>
      <c r="AV38" s="8"/>
      <c r="AW38" s="8"/>
      <c r="AX38" s="8"/>
      <c r="AY38" s="8"/>
      <c r="AZ38" s="8"/>
      <c r="BA38" s="8"/>
      <c r="BB38" s="8"/>
      <c r="BC38" s="8"/>
      <c r="BD38" s="8">
        <v>13</v>
      </c>
      <c r="BE38" s="8"/>
      <c r="BF38" s="8"/>
      <c r="BG38" s="8"/>
      <c r="BH38" s="8"/>
      <c r="BI38" s="8"/>
      <c r="BJ38" s="8"/>
      <c r="BK38" s="8"/>
      <c r="BL38" s="8"/>
    </row>
    <row r="39" spans="1:64" x14ac:dyDescent="0.25">
      <c r="A39" s="6" t="s">
        <v>102</v>
      </c>
      <c r="B39" s="6" t="s">
        <v>116</v>
      </c>
      <c r="C39" s="7" t="s">
        <v>552</v>
      </c>
      <c r="D39" s="7" t="s">
        <v>42</v>
      </c>
      <c r="E39" s="6" t="s">
        <v>63</v>
      </c>
      <c r="F39" s="6" t="s">
        <v>118</v>
      </c>
      <c r="G39" s="6" t="s">
        <v>119</v>
      </c>
      <c r="H39" s="8"/>
      <c r="I39" s="8"/>
      <c r="J39" s="8"/>
      <c r="K39" s="8">
        <v>25</v>
      </c>
      <c r="L39" s="8"/>
      <c r="M39" s="8"/>
      <c r="N39" s="8"/>
      <c r="O39" s="8"/>
      <c r="P39" s="8">
        <v>39</v>
      </c>
      <c r="Q39" s="8">
        <v>31</v>
      </c>
      <c r="R39" s="8">
        <v>202</v>
      </c>
      <c r="S39" s="8"/>
      <c r="T39" s="8"/>
      <c r="U39" s="8">
        <v>60</v>
      </c>
      <c r="V39" s="8">
        <v>21</v>
      </c>
      <c r="W39" s="8">
        <v>53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18</v>
      </c>
      <c r="AI39" s="8">
        <v>16</v>
      </c>
      <c r="AJ39" s="8">
        <v>2</v>
      </c>
      <c r="AK39" s="8">
        <v>36</v>
      </c>
      <c r="AL39" s="8"/>
      <c r="AM39" s="8"/>
      <c r="AN39" s="8"/>
      <c r="AO39" s="8">
        <v>49</v>
      </c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x14ac:dyDescent="0.25">
      <c r="A40" s="6" t="s">
        <v>102</v>
      </c>
      <c r="B40" s="6" t="s">
        <v>116</v>
      </c>
      <c r="C40" s="7" t="s">
        <v>552</v>
      </c>
      <c r="D40" s="7" t="s">
        <v>43</v>
      </c>
      <c r="E40" s="6" t="s">
        <v>11</v>
      </c>
      <c r="F40" s="6" t="s">
        <v>120</v>
      </c>
      <c r="G40" s="6" t="s">
        <v>116</v>
      </c>
      <c r="H40" s="8"/>
      <c r="I40" s="8">
        <v>1</v>
      </c>
      <c r="J40" s="8">
        <v>1</v>
      </c>
      <c r="K40" s="8">
        <v>25</v>
      </c>
      <c r="L40" s="8"/>
      <c r="M40" s="8"/>
      <c r="N40" s="8"/>
      <c r="O40" s="8">
        <v>13</v>
      </c>
      <c r="P40" s="8">
        <v>62</v>
      </c>
      <c r="Q40" s="8">
        <v>109</v>
      </c>
      <c r="R40" s="8">
        <v>454</v>
      </c>
      <c r="S40" s="8"/>
      <c r="T40" s="8">
        <v>52</v>
      </c>
      <c r="U40" s="8">
        <v>141</v>
      </c>
      <c r="V40" s="8">
        <v>23</v>
      </c>
      <c r="W40" s="8">
        <v>113</v>
      </c>
      <c r="X40" s="8"/>
      <c r="Y40" s="8"/>
      <c r="Z40" s="8"/>
      <c r="AA40" s="8"/>
      <c r="AB40" s="8">
        <v>83</v>
      </c>
      <c r="AC40" s="8"/>
      <c r="AD40" s="8"/>
      <c r="AE40" s="8">
        <v>31</v>
      </c>
      <c r="AF40" s="8"/>
      <c r="AG40" s="8"/>
      <c r="AH40" s="8">
        <v>38</v>
      </c>
      <c r="AI40" s="8"/>
      <c r="AJ40" s="8">
        <v>7</v>
      </c>
      <c r="AK40" s="8">
        <v>89</v>
      </c>
      <c r="AL40" s="8">
        <v>3</v>
      </c>
      <c r="AM40" s="8">
        <v>53</v>
      </c>
      <c r="AN40" s="8">
        <v>10</v>
      </c>
      <c r="AO40" s="8">
        <v>68</v>
      </c>
      <c r="AP40" s="8"/>
      <c r="AQ40" s="8"/>
      <c r="AR40" s="8"/>
      <c r="AS40" s="8">
        <v>13</v>
      </c>
      <c r="AT40" s="8">
        <v>7</v>
      </c>
      <c r="AU40" s="8">
        <v>53</v>
      </c>
      <c r="AV40" s="8"/>
      <c r="AW40" s="8"/>
      <c r="AX40" s="8"/>
      <c r="AY40" s="8"/>
      <c r="AZ40" s="8"/>
      <c r="BA40" s="8"/>
      <c r="BB40" s="8"/>
      <c r="BC40" s="8"/>
      <c r="BD40" s="8">
        <v>34</v>
      </c>
      <c r="BE40" s="8"/>
      <c r="BF40" s="8"/>
      <c r="BG40" s="8"/>
      <c r="BH40" s="8"/>
      <c r="BI40" s="8"/>
      <c r="BJ40" s="8"/>
      <c r="BK40" s="8"/>
      <c r="BL40" s="8">
        <v>91</v>
      </c>
    </row>
    <row r="41" spans="1:64" x14ac:dyDescent="0.25">
      <c r="A41" s="6" t="s">
        <v>102</v>
      </c>
      <c r="B41" s="6" t="s">
        <v>121</v>
      </c>
      <c r="C41" s="7" t="s">
        <v>553</v>
      </c>
      <c r="D41" s="7" t="s">
        <v>44</v>
      </c>
      <c r="E41" s="6" t="s">
        <v>7</v>
      </c>
      <c r="F41" s="6" t="s">
        <v>122</v>
      </c>
      <c r="G41" s="6" t="s">
        <v>123</v>
      </c>
      <c r="H41" s="8">
        <v>16</v>
      </c>
      <c r="I41" s="8"/>
      <c r="J41" s="8"/>
      <c r="K41" s="8">
        <v>18</v>
      </c>
      <c r="L41" s="8"/>
      <c r="M41" s="8"/>
      <c r="N41" s="8"/>
      <c r="O41" s="8"/>
      <c r="P41" s="8">
        <v>19</v>
      </c>
      <c r="Q41" s="8">
        <v>39</v>
      </c>
      <c r="R41" s="8">
        <v>156</v>
      </c>
      <c r="S41" s="8"/>
      <c r="T41" s="8"/>
      <c r="U41" s="8">
        <v>93</v>
      </c>
      <c r="V41" s="8"/>
      <c r="W41" s="8"/>
      <c r="X41" s="8"/>
      <c r="Y41" s="8">
        <v>35</v>
      </c>
      <c r="Z41" s="8"/>
      <c r="AA41" s="8"/>
      <c r="AB41" s="8">
        <v>12</v>
      </c>
      <c r="AC41" s="8"/>
      <c r="AD41" s="8"/>
      <c r="AE41" s="8">
        <v>8</v>
      </c>
      <c r="AF41" s="8">
        <v>7</v>
      </c>
      <c r="AG41" s="8"/>
      <c r="AH41" s="8">
        <v>15</v>
      </c>
      <c r="AI41" s="8">
        <v>11</v>
      </c>
      <c r="AJ41" s="8">
        <v>6</v>
      </c>
      <c r="AK41" s="8">
        <v>22</v>
      </c>
      <c r="AL41" s="8"/>
      <c r="AM41" s="8">
        <v>18</v>
      </c>
      <c r="AN41" s="8"/>
      <c r="AO41" s="8">
        <v>20</v>
      </c>
      <c r="AP41" s="8"/>
      <c r="AQ41" s="8"/>
      <c r="AR41" s="8"/>
      <c r="AS41" s="8">
        <v>3</v>
      </c>
      <c r="AT41" s="8">
        <v>4</v>
      </c>
      <c r="AU41" s="8">
        <v>22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>
        <v>15</v>
      </c>
      <c r="BL41" s="8">
        <v>48</v>
      </c>
    </row>
    <row r="42" spans="1:64" x14ac:dyDescent="0.25">
      <c r="A42" s="6" t="s">
        <v>102</v>
      </c>
      <c r="B42" s="6" t="s">
        <v>121</v>
      </c>
      <c r="C42" s="7" t="s">
        <v>552</v>
      </c>
      <c r="D42" s="7" t="s">
        <v>45</v>
      </c>
      <c r="E42" s="6" t="s">
        <v>60</v>
      </c>
      <c r="F42" s="6" t="s">
        <v>124</v>
      </c>
      <c r="G42" s="6" t="s">
        <v>123</v>
      </c>
      <c r="H42" s="8">
        <v>10</v>
      </c>
      <c r="I42" s="8"/>
      <c r="J42" s="8"/>
      <c r="K42" s="8">
        <v>20</v>
      </c>
      <c r="L42" s="8"/>
      <c r="M42" s="8"/>
      <c r="N42" s="8"/>
      <c r="O42" s="8">
        <v>4</v>
      </c>
      <c r="P42" s="8">
        <v>35</v>
      </c>
      <c r="Q42" s="8">
        <v>31</v>
      </c>
      <c r="R42" s="8">
        <v>225</v>
      </c>
      <c r="S42" s="8"/>
      <c r="T42" s="8"/>
      <c r="U42" s="8">
        <v>48</v>
      </c>
      <c r="V42" s="8"/>
      <c r="W42" s="8">
        <v>42</v>
      </c>
      <c r="X42" s="8"/>
      <c r="Y42" s="8"/>
      <c r="Z42" s="8"/>
      <c r="AA42" s="8"/>
      <c r="AB42" s="8">
        <v>35</v>
      </c>
      <c r="AC42" s="8"/>
      <c r="AD42" s="8"/>
      <c r="AE42" s="8">
        <v>15</v>
      </c>
      <c r="AF42" s="8"/>
      <c r="AG42" s="8"/>
      <c r="AH42" s="8">
        <v>35</v>
      </c>
      <c r="AI42" s="8">
        <v>21</v>
      </c>
      <c r="AJ42" s="8">
        <v>8</v>
      </c>
      <c r="AK42" s="8">
        <v>59</v>
      </c>
      <c r="AL42" s="8"/>
      <c r="AM42" s="8">
        <v>24</v>
      </c>
      <c r="AN42" s="8"/>
      <c r="AO42" s="8">
        <v>49</v>
      </c>
      <c r="AP42" s="8">
        <v>10</v>
      </c>
      <c r="AQ42" s="8">
        <v>17</v>
      </c>
      <c r="AR42" s="8">
        <v>16</v>
      </c>
      <c r="AS42" s="8">
        <v>12</v>
      </c>
      <c r="AT42" s="8">
        <v>9</v>
      </c>
      <c r="AU42" s="8">
        <v>57</v>
      </c>
      <c r="AV42" s="8"/>
      <c r="AW42" s="8"/>
      <c r="AX42" s="8"/>
      <c r="AY42" s="8"/>
      <c r="AZ42" s="8"/>
      <c r="BA42" s="8"/>
      <c r="BB42" s="8"/>
      <c r="BC42" s="8"/>
      <c r="BD42" s="8">
        <v>26</v>
      </c>
      <c r="BE42" s="8"/>
      <c r="BF42" s="8"/>
      <c r="BG42" s="8"/>
      <c r="BH42" s="8"/>
      <c r="BI42" s="8"/>
      <c r="BJ42" s="8"/>
      <c r="BK42" s="8"/>
      <c r="BL42" s="8">
        <v>36</v>
      </c>
    </row>
    <row r="43" spans="1:64" x14ac:dyDescent="0.25">
      <c r="A43" s="6" t="s">
        <v>102</v>
      </c>
      <c r="B43" s="6" t="s">
        <v>121</v>
      </c>
      <c r="C43" s="7" t="s">
        <v>552</v>
      </c>
      <c r="D43" s="7" t="s">
        <v>46</v>
      </c>
      <c r="E43" s="6" t="s">
        <v>63</v>
      </c>
      <c r="F43" s="6" t="s">
        <v>125</v>
      </c>
      <c r="G43" s="6" t="s">
        <v>123</v>
      </c>
      <c r="H43" s="8"/>
      <c r="I43" s="8"/>
      <c r="J43" s="8"/>
      <c r="K43" s="8"/>
      <c r="L43" s="8"/>
      <c r="M43" s="8"/>
      <c r="N43" s="8"/>
      <c r="O43" s="8"/>
      <c r="P43" s="8"/>
      <c r="Q43" s="8">
        <v>70</v>
      </c>
      <c r="R43" s="8">
        <v>118</v>
      </c>
      <c r="S43" s="8"/>
      <c r="T43" s="8">
        <v>39</v>
      </c>
      <c r="U43" s="8">
        <v>40</v>
      </c>
      <c r="V43" s="8">
        <v>40</v>
      </c>
      <c r="W43" s="8">
        <v>35</v>
      </c>
      <c r="X43" s="8">
        <v>19</v>
      </c>
      <c r="Y43" s="8">
        <v>15</v>
      </c>
      <c r="Z43" s="8"/>
      <c r="AA43" s="8"/>
      <c r="AB43" s="8"/>
      <c r="AC43" s="8"/>
      <c r="AD43" s="8"/>
      <c r="AE43" s="8"/>
      <c r="AF43" s="8">
        <v>4</v>
      </c>
      <c r="AG43" s="8">
        <v>12</v>
      </c>
      <c r="AH43" s="8"/>
      <c r="AI43" s="8"/>
      <c r="AJ43" s="8"/>
      <c r="AK43" s="8">
        <v>13</v>
      </c>
      <c r="AL43" s="8">
        <v>4</v>
      </c>
      <c r="AM43" s="8">
        <v>4</v>
      </c>
      <c r="AN43" s="8">
        <v>4</v>
      </c>
      <c r="AO43" s="8">
        <v>16</v>
      </c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>
        <v>21</v>
      </c>
      <c r="BL43" s="8">
        <v>36</v>
      </c>
    </row>
    <row r="44" spans="1:64" x14ac:dyDescent="0.25">
      <c r="A44" s="6" t="s">
        <v>102</v>
      </c>
      <c r="B44" s="6" t="s">
        <v>121</v>
      </c>
      <c r="C44" s="7" t="s">
        <v>552</v>
      </c>
      <c r="D44" s="7" t="s">
        <v>47</v>
      </c>
      <c r="E44" s="6" t="s">
        <v>63</v>
      </c>
      <c r="F44" s="6" t="s">
        <v>126</v>
      </c>
      <c r="G44" s="6" t="s">
        <v>127</v>
      </c>
      <c r="H44" s="8"/>
      <c r="I44" s="8"/>
      <c r="J44" s="8"/>
      <c r="K44" s="8">
        <v>20</v>
      </c>
      <c r="L44" s="8"/>
      <c r="M44" s="8"/>
      <c r="N44" s="8"/>
      <c r="O44" s="8"/>
      <c r="P44" s="8">
        <v>49</v>
      </c>
      <c r="Q44" s="8">
        <v>81</v>
      </c>
      <c r="R44" s="8">
        <v>206</v>
      </c>
      <c r="S44" s="8"/>
      <c r="T44" s="8">
        <v>53</v>
      </c>
      <c r="U44" s="8">
        <v>34</v>
      </c>
      <c r="V44" s="8">
        <v>24</v>
      </c>
      <c r="W44" s="8">
        <v>100</v>
      </c>
      <c r="X44" s="8"/>
      <c r="Y44" s="8"/>
      <c r="Z44" s="8"/>
      <c r="AA44" s="8"/>
      <c r="AB44" s="8"/>
      <c r="AC44" s="8"/>
      <c r="AD44" s="8"/>
      <c r="AE44" s="8"/>
      <c r="AF44" s="8">
        <v>5</v>
      </c>
      <c r="AG44" s="8">
        <v>11</v>
      </c>
      <c r="AH44" s="8">
        <v>11</v>
      </c>
      <c r="AI44" s="8">
        <v>22</v>
      </c>
      <c r="AJ44" s="8">
        <v>1</v>
      </c>
      <c r="AK44" s="8">
        <v>38</v>
      </c>
      <c r="AL44" s="8"/>
      <c r="AM44" s="8">
        <v>13</v>
      </c>
      <c r="AN44" s="8">
        <v>3</v>
      </c>
      <c r="AO44" s="8">
        <v>20</v>
      </c>
      <c r="AP44" s="8"/>
      <c r="AQ44" s="8"/>
      <c r="AR44" s="8"/>
      <c r="AS44" s="8"/>
      <c r="AT44" s="8"/>
      <c r="AU44" s="8">
        <v>54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x14ac:dyDescent="0.25">
      <c r="A45" s="6" t="s">
        <v>102</v>
      </c>
      <c r="B45" s="6" t="s">
        <v>121</v>
      </c>
      <c r="C45" s="7" t="s">
        <v>552</v>
      </c>
      <c r="D45" s="7" t="s">
        <v>48</v>
      </c>
      <c r="E45" s="6" t="s">
        <v>11</v>
      </c>
      <c r="F45" s="6" t="s">
        <v>128</v>
      </c>
      <c r="G45" s="6" t="s">
        <v>123</v>
      </c>
      <c r="H45" s="8"/>
      <c r="I45" s="8"/>
      <c r="J45" s="8"/>
      <c r="K45" s="8">
        <v>15</v>
      </c>
      <c r="L45" s="8"/>
      <c r="M45" s="8"/>
      <c r="N45" s="8"/>
      <c r="O45" s="8"/>
      <c r="P45" s="8">
        <v>25</v>
      </c>
      <c r="Q45" s="8">
        <v>38</v>
      </c>
      <c r="R45" s="8">
        <v>61</v>
      </c>
      <c r="S45" s="8">
        <v>14</v>
      </c>
      <c r="T45" s="8">
        <v>10</v>
      </c>
      <c r="U45" s="8">
        <v>26</v>
      </c>
      <c r="V45" s="8"/>
      <c r="W45" s="8">
        <v>24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>
        <v>12</v>
      </c>
      <c r="AI45" s="8"/>
      <c r="AJ45" s="8"/>
      <c r="AK45" s="8">
        <v>21</v>
      </c>
      <c r="AL45" s="8"/>
      <c r="AM45" s="8">
        <v>11</v>
      </c>
      <c r="AN45" s="8"/>
      <c r="AO45" s="8">
        <v>21</v>
      </c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>
        <v>56</v>
      </c>
    </row>
    <row r="46" spans="1:64" x14ac:dyDescent="0.25">
      <c r="A46" s="6" t="s">
        <v>129</v>
      </c>
      <c r="B46" s="6" t="s">
        <v>130</v>
      </c>
      <c r="C46" s="7" t="s">
        <v>553</v>
      </c>
      <c r="D46" s="7" t="s">
        <v>49</v>
      </c>
      <c r="E46" s="6" t="s">
        <v>50</v>
      </c>
      <c r="F46" s="6" t="s">
        <v>131</v>
      </c>
      <c r="G46" s="6" t="s">
        <v>130</v>
      </c>
      <c r="H46" s="8"/>
      <c r="I46" s="8">
        <v>1</v>
      </c>
      <c r="J46" s="8"/>
      <c r="K46" s="8">
        <v>15</v>
      </c>
      <c r="L46" s="8"/>
      <c r="M46" s="8"/>
      <c r="N46" s="8"/>
      <c r="O46" s="8"/>
      <c r="P46" s="8">
        <v>11</v>
      </c>
      <c r="Q46" s="8">
        <v>54</v>
      </c>
      <c r="R46" s="8">
        <v>88</v>
      </c>
      <c r="S46" s="8"/>
      <c r="T46" s="8">
        <v>11</v>
      </c>
      <c r="U46" s="8">
        <v>83</v>
      </c>
      <c r="V46" s="8"/>
      <c r="W46" s="8"/>
      <c r="X46" s="8"/>
      <c r="Y46" s="8">
        <v>27</v>
      </c>
      <c r="Z46" s="8"/>
      <c r="AA46" s="8"/>
      <c r="AB46" s="8"/>
      <c r="AC46" s="8"/>
      <c r="AD46" s="8"/>
      <c r="AE46" s="8">
        <v>8</v>
      </c>
      <c r="AF46" s="8"/>
      <c r="AG46" s="8"/>
      <c r="AH46" s="8">
        <v>13</v>
      </c>
      <c r="AI46" s="8">
        <v>4</v>
      </c>
      <c r="AJ46" s="8"/>
      <c r="AK46" s="8">
        <v>16</v>
      </c>
      <c r="AL46" s="8">
        <v>3</v>
      </c>
      <c r="AM46" s="8">
        <v>8</v>
      </c>
      <c r="AN46" s="8"/>
      <c r="AO46" s="8">
        <v>19</v>
      </c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x14ac:dyDescent="0.25">
      <c r="A47" s="6" t="s">
        <v>129</v>
      </c>
      <c r="B47" s="6" t="s">
        <v>130</v>
      </c>
      <c r="C47" s="7" t="s">
        <v>552</v>
      </c>
      <c r="D47" s="7" t="s">
        <v>51</v>
      </c>
      <c r="E47" s="6" t="s">
        <v>73</v>
      </c>
      <c r="F47" s="6" t="s">
        <v>132</v>
      </c>
      <c r="G47" s="6" t="s">
        <v>133</v>
      </c>
      <c r="H47" s="8"/>
      <c r="I47" s="8"/>
      <c r="J47" s="8"/>
      <c r="K47" s="8"/>
      <c r="L47" s="8"/>
      <c r="M47" s="8"/>
      <c r="N47" s="8"/>
      <c r="O47" s="8"/>
      <c r="P47" s="8">
        <v>14</v>
      </c>
      <c r="Q47" s="8"/>
      <c r="R47" s="8">
        <v>103</v>
      </c>
      <c r="S47" s="8"/>
      <c r="T47" s="8"/>
      <c r="U47" s="8">
        <v>37</v>
      </c>
      <c r="V47" s="8">
        <v>16</v>
      </c>
      <c r="W47" s="8"/>
      <c r="X47" s="8"/>
      <c r="Y47" s="8"/>
      <c r="Z47" s="8"/>
      <c r="AA47" s="8"/>
      <c r="AB47" s="8">
        <v>36</v>
      </c>
      <c r="AC47" s="8"/>
      <c r="AD47" s="8"/>
      <c r="AE47" s="8"/>
      <c r="AF47" s="8"/>
      <c r="AG47" s="8"/>
      <c r="AH47" s="8">
        <v>8</v>
      </c>
      <c r="AI47" s="8"/>
      <c r="AJ47" s="8"/>
      <c r="AK47" s="8">
        <v>27</v>
      </c>
      <c r="AL47" s="8"/>
      <c r="AM47" s="8">
        <v>4</v>
      </c>
      <c r="AN47" s="8"/>
      <c r="AO47" s="8">
        <v>14</v>
      </c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>
        <v>14</v>
      </c>
      <c r="BJ47" s="8"/>
      <c r="BK47" s="8"/>
      <c r="BL47" s="8">
        <v>62</v>
      </c>
    </row>
    <row r="48" spans="1:64" x14ac:dyDescent="0.25">
      <c r="A48" s="6" t="s">
        <v>129</v>
      </c>
      <c r="B48" s="6" t="s">
        <v>130</v>
      </c>
      <c r="C48" s="7" t="s">
        <v>552</v>
      </c>
      <c r="D48" s="7" t="s">
        <v>52</v>
      </c>
      <c r="E48" s="6" t="s">
        <v>73</v>
      </c>
      <c r="F48" s="6" t="s">
        <v>134</v>
      </c>
      <c r="G48" s="6" t="s">
        <v>130</v>
      </c>
      <c r="H48" s="8"/>
      <c r="I48" s="8">
        <v>2</v>
      </c>
      <c r="J48" s="8">
        <v>1</v>
      </c>
      <c r="K48" s="8">
        <v>11</v>
      </c>
      <c r="L48" s="8"/>
      <c r="M48" s="8"/>
      <c r="N48" s="8"/>
      <c r="O48" s="8"/>
      <c r="P48" s="8">
        <v>43</v>
      </c>
      <c r="Q48" s="8">
        <v>24</v>
      </c>
      <c r="R48" s="8">
        <v>183</v>
      </c>
      <c r="S48" s="8"/>
      <c r="T48" s="8"/>
      <c r="U48" s="8">
        <v>52</v>
      </c>
      <c r="V48" s="8"/>
      <c r="W48" s="8">
        <v>28</v>
      </c>
      <c r="X48" s="8"/>
      <c r="Y48" s="8">
        <v>33</v>
      </c>
      <c r="Z48" s="8"/>
      <c r="AA48" s="8"/>
      <c r="AB48" s="8"/>
      <c r="AC48" s="8"/>
      <c r="AD48" s="8">
        <v>16</v>
      </c>
      <c r="AE48" s="8"/>
      <c r="AF48" s="8"/>
      <c r="AG48" s="8"/>
      <c r="AH48" s="8">
        <v>15</v>
      </c>
      <c r="AI48" s="8">
        <v>16</v>
      </c>
      <c r="AJ48" s="8">
        <v>5</v>
      </c>
      <c r="AK48" s="8">
        <v>11</v>
      </c>
      <c r="AL48" s="8"/>
      <c r="AM48" s="8">
        <v>10</v>
      </c>
      <c r="AN48" s="8"/>
      <c r="AO48" s="8">
        <v>31</v>
      </c>
      <c r="AP48" s="8"/>
      <c r="AQ48" s="8"/>
      <c r="AR48" s="8"/>
      <c r="AS48" s="8">
        <v>9</v>
      </c>
      <c r="AT48" s="8">
        <v>7</v>
      </c>
      <c r="AU48" s="8">
        <v>24</v>
      </c>
      <c r="AV48" s="8"/>
      <c r="AW48" s="8"/>
      <c r="AX48" s="8"/>
      <c r="AY48" s="8"/>
      <c r="AZ48" s="8"/>
      <c r="BA48" s="8"/>
      <c r="BB48" s="8"/>
      <c r="BC48" s="8"/>
      <c r="BD48" s="8"/>
      <c r="BE48" s="8">
        <v>2</v>
      </c>
      <c r="BF48" s="8">
        <v>3</v>
      </c>
      <c r="BG48" s="8">
        <v>11</v>
      </c>
      <c r="BH48" s="8"/>
      <c r="BI48" s="8"/>
      <c r="BJ48" s="8"/>
      <c r="BK48" s="8"/>
      <c r="BL48" s="8">
        <v>72</v>
      </c>
    </row>
    <row r="49" spans="1:64" x14ac:dyDescent="0.25">
      <c r="A49" s="6" t="s">
        <v>129</v>
      </c>
      <c r="B49" s="6" t="s">
        <v>130</v>
      </c>
      <c r="C49" s="7" t="s">
        <v>552</v>
      </c>
      <c r="D49" s="7" t="s">
        <v>53</v>
      </c>
      <c r="E49" s="6" t="s">
        <v>73</v>
      </c>
      <c r="F49" s="6" t="s">
        <v>135</v>
      </c>
      <c r="G49" s="6" t="s">
        <v>130</v>
      </c>
      <c r="H49" s="8"/>
      <c r="I49" s="8"/>
      <c r="J49" s="8"/>
      <c r="K49" s="8"/>
      <c r="L49" s="8"/>
      <c r="M49" s="8"/>
      <c r="N49" s="8"/>
      <c r="O49" s="8"/>
      <c r="P49" s="8"/>
      <c r="Q49" s="8">
        <v>6</v>
      </c>
      <c r="R49" s="8">
        <v>103</v>
      </c>
      <c r="S49" s="8"/>
      <c r="T49" s="8">
        <v>65</v>
      </c>
      <c r="U49" s="8">
        <v>32</v>
      </c>
      <c r="V49" s="8">
        <v>10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>
        <v>3</v>
      </c>
      <c r="AL49" s="8"/>
      <c r="AM49" s="8">
        <v>16</v>
      </c>
      <c r="AN49" s="8">
        <v>4</v>
      </c>
      <c r="AO49" s="8">
        <v>20</v>
      </c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x14ac:dyDescent="0.25">
      <c r="A50" s="6" t="s">
        <v>129</v>
      </c>
      <c r="B50" s="6" t="s">
        <v>136</v>
      </c>
      <c r="C50" s="7" t="s">
        <v>553</v>
      </c>
      <c r="D50" s="7" t="s">
        <v>54</v>
      </c>
      <c r="E50" s="6" t="s">
        <v>50</v>
      </c>
      <c r="F50" s="6" t="s">
        <v>137</v>
      </c>
      <c r="G50" s="6" t="s">
        <v>138</v>
      </c>
      <c r="H50" s="8"/>
      <c r="I50" s="8"/>
      <c r="J50" s="8"/>
      <c r="K50" s="8"/>
      <c r="L50" s="8"/>
      <c r="M50" s="8"/>
      <c r="N50" s="8"/>
      <c r="O50" s="8"/>
      <c r="P50" s="8"/>
      <c r="Q50" s="8">
        <v>40</v>
      </c>
      <c r="R50" s="8">
        <v>29</v>
      </c>
      <c r="S50" s="8"/>
      <c r="T50" s="8"/>
      <c r="U50" s="8">
        <v>23</v>
      </c>
      <c r="V50" s="8"/>
      <c r="W50" s="8">
        <v>8</v>
      </c>
      <c r="X50" s="8">
        <v>35</v>
      </c>
      <c r="Y50" s="8">
        <v>22</v>
      </c>
      <c r="Z50" s="8"/>
      <c r="AA50" s="8"/>
      <c r="AB50" s="8"/>
      <c r="AC50" s="8"/>
      <c r="AD50" s="8"/>
      <c r="AE50" s="8"/>
      <c r="AF50" s="8"/>
      <c r="AG50" s="8"/>
      <c r="AH50" s="8">
        <v>7</v>
      </c>
      <c r="AI50" s="8"/>
      <c r="AJ50" s="8"/>
      <c r="AK50" s="8">
        <v>9</v>
      </c>
      <c r="AL50" s="8"/>
      <c r="AM50" s="8">
        <v>3</v>
      </c>
      <c r="AN50" s="8"/>
      <c r="AO50" s="8">
        <v>8</v>
      </c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x14ac:dyDescent="0.25">
      <c r="A51" s="6" t="s">
        <v>129</v>
      </c>
      <c r="B51" s="6" t="s">
        <v>136</v>
      </c>
      <c r="C51" s="7" t="s">
        <v>552</v>
      </c>
      <c r="D51" s="7" t="s">
        <v>55</v>
      </c>
      <c r="E51" s="6" t="s">
        <v>63</v>
      </c>
      <c r="F51" s="6" t="s">
        <v>139</v>
      </c>
      <c r="G51" s="6" t="s">
        <v>140</v>
      </c>
      <c r="H51" s="8"/>
      <c r="I51" s="8"/>
      <c r="J51" s="8"/>
      <c r="K51" s="8">
        <v>20</v>
      </c>
      <c r="L51" s="8"/>
      <c r="M51" s="8"/>
      <c r="N51" s="8"/>
      <c r="O51" s="8"/>
      <c r="P51" s="8">
        <v>22</v>
      </c>
      <c r="Q51" s="8">
        <v>66</v>
      </c>
      <c r="R51" s="8">
        <v>183</v>
      </c>
      <c r="S51" s="8"/>
      <c r="T51" s="8">
        <v>35</v>
      </c>
      <c r="U51" s="8">
        <v>74</v>
      </c>
      <c r="V51" s="8">
        <v>22</v>
      </c>
      <c r="W51" s="8">
        <v>54</v>
      </c>
      <c r="X51" s="8"/>
      <c r="Y51" s="8"/>
      <c r="Z51" s="8"/>
      <c r="AA51" s="8"/>
      <c r="AB51" s="8"/>
      <c r="AC51" s="8"/>
      <c r="AD51" s="8">
        <v>12</v>
      </c>
      <c r="AE51" s="8">
        <v>9</v>
      </c>
      <c r="AF51" s="8">
        <v>1</v>
      </c>
      <c r="AG51" s="8">
        <v>9</v>
      </c>
      <c r="AH51" s="8">
        <v>8</v>
      </c>
      <c r="AI51" s="8">
        <v>18</v>
      </c>
      <c r="AJ51" s="8">
        <v>4</v>
      </c>
      <c r="AK51" s="8">
        <v>23</v>
      </c>
      <c r="AL51" s="8">
        <v>5</v>
      </c>
      <c r="AM51" s="8">
        <v>13</v>
      </c>
      <c r="AN51" s="8">
        <v>4</v>
      </c>
      <c r="AO51" s="8">
        <v>37</v>
      </c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>
        <v>81</v>
      </c>
      <c r="BH51" s="8"/>
      <c r="BI51" s="8"/>
      <c r="BJ51" s="8"/>
      <c r="BK51" s="8"/>
      <c r="BL51" s="8">
        <v>73</v>
      </c>
    </row>
    <row r="52" spans="1:64" x14ac:dyDescent="0.25">
      <c r="A52" s="6" t="s">
        <v>129</v>
      </c>
      <c r="B52" s="6" t="s">
        <v>136</v>
      </c>
      <c r="C52" s="7" t="s">
        <v>552</v>
      </c>
      <c r="D52" s="7" t="s">
        <v>56</v>
      </c>
      <c r="E52" s="6" t="s">
        <v>73</v>
      </c>
      <c r="F52" s="6" t="s">
        <v>141</v>
      </c>
      <c r="G52" s="6" t="s">
        <v>138</v>
      </c>
      <c r="H52" s="8">
        <v>4</v>
      </c>
      <c r="I52" s="8"/>
      <c r="J52" s="8"/>
      <c r="K52" s="8">
        <v>13</v>
      </c>
      <c r="L52" s="8"/>
      <c r="M52" s="8"/>
      <c r="N52" s="8"/>
      <c r="O52" s="8"/>
      <c r="P52" s="8">
        <v>27</v>
      </c>
      <c r="Q52" s="8">
        <v>70</v>
      </c>
      <c r="R52" s="8">
        <v>162</v>
      </c>
      <c r="S52" s="8">
        <v>19</v>
      </c>
      <c r="T52" s="8"/>
      <c r="U52" s="8">
        <v>91</v>
      </c>
      <c r="V52" s="8"/>
      <c r="W52" s="8">
        <v>21</v>
      </c>
      <c r="X52" s="8">
        <v>33</v>
      </c>
      <c r="Y52" s="8">
        <v>33</v>
      </c>
      <c r="Z52" s="8"/>
      <c r="AA52" s="8"/>
      <c r="AB52" s="8"/>
      <c r="AC52" s="8"/>
      <c r="AD52" s="8"/>
      <c r="AE52" s="8">
        <v>17</v>
      </c>
      <c r="AF52" s="8"/>
      <c r="AG52" s="8"/>
      <c r="AH52" s="8">
        <v>7</v>
      </c>
      <c r="AI52" s="8">
        <v>13</v>
      </c>
      <c r="AJ52" s="8">
        <v>4</v>
      </c>
      <c r="AK52" s="8">
        <v>41</v>
      </c>
      <c r="AL52" s="8"/>
      <c r="AM52" s="8">
        <v>33</v>
      </c>
      <c r="AN52" s="8"/>
      <c r="AO52" s="8">
        <v>20</v>
      </c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>
        <v>7</v>
      </c>
      <c r="BE52" s="8"/>
      <c r="BF52" s="8"/>
      <c r="BG52" s="8"/>
      <c r="BH52" s="8"/>
      <c r="BI52" s="8"/>
      <c r="BJ52" s="8"/>
      <c r="BK52" s="8"/>
      <c r="BL52" s="8"/>
    </row>
    <row r="53" spans="1:64" x14ac:dyDescent="0.25">
      <c r="A53" s="6" t="s">
        <v>129</v>
      </c>
      <c r="B53" s="6" t="s">
        <v>136</v>
      </c>
      <c r="C53" s="7" t="s">
        <v>552</v>
      </c>
      <c r="D53" s="7" t="s">
        <v>57</v>
      </c>
      <c r="E53" s="6" t="s">
        <v>11</v>
      </c>
      <c r="F53" s="6" t="s">
        <v>142</v>
      </c>
      <c r="G53" s="6" t="s">
        <v>138</v>
      </c>
      <c r="H53" s="8">
        <v>16</v>
      </c>
      <c r="I53" s="8"/>
      <c r="J53" s="8"/>
      <c r="K53" s="8">
        <v>14</v>
      </c>
      <c r="L53" s="8"/>
      <c r="M53" s="8"/>
      <c r="N53" s="8"/>
      <c r="O53" s="8"/>
      <c r="P53" s="8"/>
      <c r="Q53" s="8">
        <v>70</v>
      </c>
      <c r="R53" s="8">
        <v>75</v>
      </c>
      <c r="S53" s="8"/>
      <c r="T53" s="8">
        <v>45</v>
      </c>
      <c r="U53" s="8">
        <v>53</v>
      </c>
      <c r="V53" s="8">
        <v>14</v>
      </c>
      <c r="W53" s="8">
        <v>17</v>
      </c>
      <c r="X53" s="8"/>
      <c r="Y53" s="8"/>
      <c r="Z53" s="8"/>
      <c r="AA53" s="8"/>
      <c r="AB53" s="8"/>
      <c r="AC53" s="8">
        <v>36</v>
      </c>
      <c r="AD53" s="8"/>
      <c r="AE53" s="8"/>
      <c r="AF53" s="8">
        <v>10</v>
      </c>
      <c r="AG53" s="8">
        <v>13</v>
      </c>
      <c r="AH53" s="8"/>
      <c r="AI53" s="8"/>
      <c r="AJ53" s="8"/>
      <c r="AK53" s="8">
        <v>33</v>
      </c>
      <c r="AL53" s="8">
        <v>4</v>
      </c>
      <c r="AM53" s="8">
        <v>22</v>
      </c>
      <c r="AN53" s="8">
        <v>4</v>
      </c>
      <c r="AO53" s="8">
        <v>59</v>
      </c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>
        <v>37</v>
      </c>
      <c r="BL53" s="8">
        <v>96</v>
      </c>
    </row>
    <row r="54" spans="1:64" x14ac:dyDescent="0.25">
      <c r="A54" s="40" t="s">
        <v>173</v>
      </c>
      <c r="B54" s="41"/>
      <c r="C54" s="41"/>
      <c r="D54" s="41"/>
      <c r="E54" s="41"/>
      <c r="F54" s="41"/>
      <c r="G54" s="42"/>
      <c r="H54" s="8">
        <f t="shared" ref="H54:AM54" si="0">SUM(H4:H53)</f>
        <v>132</v>
      </c>
      <c r="I54" s="8">
        <f t="shared" si="0"/>
        <v>16</v>
      </c>
      <c r="J54" s="8">
        <f t="shared" si="0"/>
        <v>18</v>
      </c>
      <c r="K54" s="8">
        <f t="shared" si="0"/>
        <v>848</v>
      </c>
      <c r="L54" s="8">
        <f t="shared" si="0"/>
        <v>42</v>
      </c>
      <c r="M54" s="8">
        <f t="shared" si="0"/>
        <v>13</v>
      </c>
      <c r="N54" s="8">
        <f t="shared" si="0"/>
        <v>7</v>
      </c>
      <c r="O54" s="8">
        <f t="shared" si="0"/>
        <v>177</v>
      </c>
      <c r="P54" s="8">
        <f t="shared" si="0"/>
        <v>1315</v>
      </c>
      <c r="Q54" s="8">
        <f t="shared" si="0"/>
        <v>2064</v>
      </c>
      <c r="R54" s="8">
        <f t="shared" si="0"/>
        <v>8322</v>
      </c>
      <c r="S54" s="8">
        <f t="shared" si="0"/>
        <v>98</v>
      </c>
      <c r="T54" s="8">
        <f t="shared" si="0"/>
        <v>847</v>
      </c>
      <c r="U54" s="8">
        <f t="shared" si="0"/>
        <v>2458</v>
      </c>
      <c r="V54" s="8">
        <f t="shared" si="0"/>
        <v>605</v>
      </c>
      <c r="W54" s="8">
        <f t="shared" si="0"/>
        <v>2126</v>
      </c>
      <c r="X54" s="8">
        <f t="shared" si="0"/>
        <v>339</v>
      </c>
      <c r="Y54" s="8">
        <f t="shared" si="0"/>
        <v>352</v>
      </c>
      <c r="Z54" s="8">
        <f t="shared" si="0"/>
        <v>95</v>
      </c>
      <c r="AA54" s="8">
        <f t="shared" si="0"/>
        <v>88</v>
      </c>
      <c r="AB54" s="8">
        <f t="shared" si="0"/>
        <v>465</v>
      </c>
      <c r="AC54" s="8">
        <f t="shared" si="0"/>
        <v>72</v>
      </c>
      <c r="AD54" s="8">
        <f t="shared" si="0"/>
        <v>95</v>
      </c>
      <c r="AE54" s="8">
        <f t="shared" si="0"/>
        <v>214</v>
      </c>
      <c r="AF54" s="8">
        <f t="shared" si="0"/>
        <v>172</v>
      </c>
      <c r="AG54" s="8">
        <f t="shared" si="0"/>
        <v>68</v>
      </c>
      <c r="AH54" s="8">
        <f t="shared" si="0"/>
        <v>668</v>
      </c>
      <c r="AI54" s="8">
        <f t="shared" si="0"/>
        <v>410</v>
      </c>
      <c r="AJ54" s="8">
        <f t="shared" si="0"/>
        <v>107</v>
      </c>
      <c r="AK54" s="8">
        <f t="shared" si="0"/>
        <v>1666</v>
      </c>
      <c r="AL54" s="8">
        <f t="shared" si="0"/>
        <v>70</v>
      </c>
      <c r="AM54" s="8">
        <f t="shared" si="0"/>
        <v>792</v>
      </c>
      <c r="AN54" s="8">
        <f t="shared" ref="AN54:BL54" si="1">SUM(AN4:AN53)</f>
        <v>48</v>
      </c>
      <c r="AO54" s="8">
        <f t="shared" si="1"/>
        <v>1419</v>
      </c>
      <c r="AP54" s="8">
        <f t="shared" si="1"/>
        <v>10</v>
      </c>
      <c r="AQ54" s="8">
        <f t="shared" si="1"/>
        <v>17</v>
      </c>
      <c r="AR54" s="8">
        <f t="shared" si="1"/>
        <v>16</v>
      </c>
      <c r="AS54" s="8">
        <f t="shared" si="1"/>
        <v>136</v>
      </c>
      <c r="AT54" s="8">
        <f t="shared" si="1"/>
        <v>87</v>
      </c>
      <c r="AU54" s="8">
        <f t="shared" si="1"/>
        <v>632</v>
      </c>
      <c r="AV54" s="8">
        <f t="shared" si="1"/>
        <v>40</v>
      </c>
      <c r="AW54" s="8">
        <f t="shared" si="1"/>
        <v>15</v>
      </c>
      <c r="AX54" s="8">
        <f t="shared" si="1"/>
        <v>244</v>
      </c>
      <c r="AY54" s="8">
        <f t="shared" si="1"/>
        <v>6</v>
      </c>
      <c r="AZ54" s="8">
        <f t="shared" si="1"/>
        <v>5</v>
      </c>
      <c r="BA54" s="8">
        <f t="shared" si="1"/>
        <v>68</v>
      </c>
      <c r="BB54" s="8">
        <f t="shared" si="1"/>
        <v>23</v>
      </c>
      <c r="BC54" s="8">
        <f t="shared" si="1"/>
        <v>19</v>
      </c>
      <c r="BD54" s="8">
        <f t="shared" si="1"/>
        <v>437</v>
      </c>
      <c r="BE54" s="8">
        <f t="shared" si="1"/>
        <v>36</v>
      </c>
      <c r="BF54" s="8">
        <f t="shared" si="1"/>
        <v>30</v>
      </c>
      <c r="BG54" s="8">
        <f t="shared" si="1"/>
        <v>250</v>
      </c>
      <c r="BH54" s="8">
        <f t="shared" si="1"/>
        <v>86</v>
      </c>
      <c r="BI54" s="8">
        <f t="shared" si="1"/>
        <v>14</v>
      </c>
      <c r="BJ54" s="8">
        <f t="shared" si="1"/>
        <v>23</v>
      </c>
      <c r="BK54" s="8">
        <f t="shared" si="1"/>
        <v>132</v>
      </c>
      <c r="BL54" s="8">
        <f t="shared" si="1"/>
        <v>1310</v>
      </c>
    </row>
  </sheetData>
  <mergeCells count="1">
    <mergeCell ref="A54:G54"/>
  </mergeCells>
  <pageMargins left="0.11811023622047245" right="0.11811023622047245" top="0.35433070866141736" bottom="0.35433070866141736" header="0.11811023622047245" footer="0.11811023622047245"/>
  <pageSetup paperSize="9" scale="64" fitToHeight="8" orientation="landscape" horizontalDpi="300" verticalDpi="300" r:id="rId1"/>
  <headerFooter>
    <oddHeader>&amp;L&amp;"Arial,Normal"&amp;8Service Prospective et Statistiques&amp;C&amp;"-,Gras"Les options dans le 2d cycle hors langues vivantes 2015-2016&amp;R&amp;"Arial,Normal"&amp;8 05-12-2014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471"/>
  <sheetViews>
    <sheetView zoomScale="85" zoomScaleNormal="85" workbookViewId="0">
      <selection activeCell="D457" sqref="D457:D471"/>
    </sheetView>
  </sheetViews>
  <sheetFormatPr baseColWidth="10" defaultRowHeight="15" x14ac:dyDescent="0.25"/>
  <cols>
    <col min="1" max="1" width="9.85546875" style="9" bestFit="1" customWidth="1"/>
    <col min="2" max="2" width="7.85546875" style="11" bestFit="1" customWidth="1"/>
    <col min="3" max="3" width="30.42578125" style="11" bestFit="1" customWidth="1"/>
    <col min="4" max="4" width="25.85546875" style="11" bestFit="1" customWidth="1"/>
    <col min="5" max="5" width="7.5703125" style="9" bestFit="1" customWidth="1"/>
    <col min="8" max="10" width="12.85546875" style="12" bestFit="1" customWidth="1"/>
    <col min="11" max="11" width="13.28515625" style="12" customWidth="1"/>
    <col min="12" max="14" width="12.85546875" style="12" bestFit="1" customWidth="1"/>
    <col min="15" max="16" width="13.28515625" style="12" customWidth="1"/>
    <col min="17" max="17" width="12.85546875" style="12" bestFit="1" customWidth="1"/>
    <col min="18" max="18" width="14.5703125" style="12" customWidth="1"/>
    <col min="19" max="19" width="15.5703125" style="12" customWidth="1"/>
    <col min="20" max="20" width="12.85546875" style="12" bestFit="1" customWidth="1"/>
    <col min="21" max="21" width="13.85546875" style="12" bestFit="1" customWidth="1"/>
    <col min="22" max="22" width="17.140625" style="12" bestFit="1" customWidth="1"/>
    <col min="23" max="23" width="14.28515625" style="12" bestFit="1" customWidth="1"/>
    <col min="24" max="24" width="19" style="12" bestFit="1" customWidth="1"/>
    <col min="25" max="29" width="12.85546875" style="12" bestFit="1" customWidth="1"/>
    <col min="30" max="30" width="13.85546875" style="12" bestFit="1" customWidth="1"/>
    <col min="31" max="31" width="16.7109375" style="12" customWidth="1"/>
    <col min="32" max="32" width="15.7109375" style="12" customWidth="1"/>
    <col min="33" max="33" width="15.140625" style="12" bestFit="1" customWidth="1"/>
    <col min="34" max="34" width="12.85546875" style="12" bestFit="1" customWidth="1"/>
    <col min="35" max="35" width="15.7109375" style="12" bestFit="1" customWidth="1"/>
    <col min="36" max="37" width="17.28515625" style="12" bestFit="1" customWidth="1"/>
    <col min="38" max="38" width="17.85546875" style="12" bestFit="1" customWidth="1"/>
    <col min="39" max="39" width="12.85546875" style="12" bestFit="1" customWidth="1"/>
    <col min="40" max="40" width="11.7109375" style="12" bestFit="1" customWidth="1"/>
    <col min="41" max="46" width="12.85546875" style="12" bestFit="1" customWidth="1"/>
    <col min="47" max="47" width="13.28515625" style="12" customWidth="1"/>
    <col min="48" max="48" width="15.42578125" style="12" bestFit="1" customWidth="1"/>
    <col min="49" max="49" width="15.7109375" style="12" bestFit="1" customWidth="1"/>
    <col min="50" max="50" width="13.28515625" style="12" customWidth="1"/>
    <col min="51" max="52" width="12.85546875" style="12" bestFit="1" customWidth="1"/>
    <col min="53" max="53" width="13.28515625" style="12" customWidth="1"/>
    <col min="54" max="55" width="12.85546875" style="12" bestFit="1" customWidth="1"/>
    <col min="56" max="56" width="13.28515625" style="12" customWidth="1"/>
    <col min="57" max="58" width="12.85546875" style="12" bestFit="1" customWidth="1"/>
    <col min="59" max="61" width="13.28515625" style="12" customWidth="1"/>
    <col min="62" max="62" width="11.28515625" style="12" bestFit="1" customWidth="1"/>
    <col min="63" max="63" width="12.85546875" style="12" bestFit="1" customWidth="1"/>
    <col min="64" max="64" width="12.28515625" style="9" bestFit="1" customWidth="1"/>
    <col min="65" max="16384" width="11.42578125" style="9"/>
  </cols>
  <sheetData>
    <row r="1" spans="1:63" s="21" customFormat="1" ht="143.25" x14ac:dyDescent="0.25">
      <c r="A1" s="43" t="s">
        <v>16225</v>
      </c>
      <c r="B1" s="44"/>
      <c r="C1" s="44"/>
      <c r="D1" s="44"/>
      <c r="E1" s="44"/>
      <c r="F1" s="44"/>
      <c r="G1" s="45"/>
      <c r="H1" s="1" t="s">
        <v>16214</v>
      </c>
      <c r="I1" s="1" t="s">
        <v>16216</v>
      </c>
      <c r="J1" s="22" t="s">
        <v>143</v>
      </c>
      <c r="K1" s="22" t="s">
        <v>16217</v>
      </c>
      <c r="L1" s="22" t="s">
        <v>16218</v>
      </c>
      <c r="M1" s="22" t="s">
        <v>569</v>
      </c>
      <c r="N1" s="22" t="s">
        <v>146</v>
      </c>
      <c r="O1" s="22" t="s">
        <v>169</v>
      </c>
      <c r="P1" s="22" t="s">
        <v>168</v>
      </c>
      <c r="Q1" s="22" t="s">
        <v>2</v>
      </c>
      <c r="R1" s="22" t="s">
        <v>159</v>
      </c>
      <c r="S1" s="22" t="s">
        <v>160</v>
      </c>
      <c r="T1" s="22" t="s">
        <v>156</v>
      </c>
      <c r="U1" s="22" t="s">
        <v>149</v>
      </c>
      <c r="V1" s="22" t="s">
        <v>151</v>
      </c>
      <c r="W1" s="22" t="s">
        <v>167</v>
      </c>
      <c r="X1" s="22" t="s">
        <v>157</v>
      </c>
      <c r="Y1" s="22" t="s">
        <v>155</v>
      </c>
      <c r="Z1" s="22" t="s">
        <v>16220</v>
      </c>
      <c r="AA1" s="21" t="s">
        <v>16228</v>
      </c>
    </row>
    <row r="2" spans="1:63" x14ac:dyDescent="0.25">
      <c r="A2" s="7" t="s">
        <v>3</v>
      </c>
      <c r="B2" s="6" t="s">
        <v>60</v>
      </c>
      <c r="C2" s="6" t="s">
        <v>16028</v>
      </c>
      <c r="D2" s="6" t="s">
        <v>15930</v>
      </c>
      <c r="E2" s="7" t="s">
        <v>15928</v>
      </c>
      <c r="F2" t="str">
        <f>VLOOKUP($A2,'table RAMSESE'!$I:$Q,8,FALSE)</f>
        <v>50.1332606</v>
      </c>
      <c r="G2" t="str">
        <f>VLOOKUP($A2,'table RAMSESE'!$I:$Q,9,FALSE)</f>
        <v>4.8294049</v>
      </c>
      <c r="H2" s="8"/>
      <c r="I2" s="8"/>
      <c r="J2" s="8">
        <v>17</v>
      </c>
      <c r="K2" s="8"/>
      <c r="L2" s="8">
        <v>70</v>
      </c>
      <c r="M2" s="8"/>
      <c r="N2" s="8"/>
      <c r="O2" s="8">
        <v>26</v>
      </c>
      <c r="P2" s="8"/>
      <c r="Q2" s="8">
        <v>27</v>
      </c>
      <c r="R2" s="8"/>
      <c r="S2" s="8"/>
      <c r="T2" s="8"/>
      <c r="U2" s="8"/>
      <c r="V2" s="8"/>
      <c r="W2" s="8"/>
      <c r="X2" s="8"/>
      <c r="Y2" s="8"/>
      <c r="Z2" s="8"/>
      <c r="AA2" s="9" t="str">
        <f>"var "&amp;$A$1&amp;"_"&amp;A2&amp;"=L.marker(["&amp;F2&amp;","&amp;G2&amp;"],{icon:icon_"&amp;$A$1&amp;",bounceOnAdd: true, bounceOnAddOptions: {duration: 1000, height: 400},bounceOnAddCallback: function() {console.log('done')}}).bindPopup('&lt;font size=2&gt;&lt;p align= center&gt;&lt;b&gt;"&amp;$A$1&amp;"&lt;/b&gt;&lt;/font&gt; &lt;br&gt;&lt;p align=center&gt;&lt;b&gt;"&amp;B2&amp;" "&amp;C2&amp;" &lt;/b&gt;"&amp;E2&amp;"&lt;/b&gt; &lt;br&gt;&lt;i&gt;"&amp;D2&amp;"&lt;/i&gt; &lt;br&gt; &lt;table border align = center bgcolor = #C9FEFB width=300&gt; &lt;tr align=center &gt; &lt;th&gt;"&amp;$H$1&amp;"&lt;th&gt;"&amp;H2&amp;"&lt;tr align=center &gt; &lt;th&gt;"&amp;$I$1&amp;"&lt;th&gt;"&amp;I2&amp;"&lt;tr align=center &gt; &lt;th&gt;"&amp;$J$1&amp;"&lt;th&gt;"&amp;J2&amp;"&lt;tr align=center &gt; &lt;th&gt;"&amp;$K$1&amp;"&lt;th&gt;"&amp;K2&amp;"&lt;tr align=center &gt; &lt;th&gt;"&amp;$L$1&amp;"&lt;th&gt;"&amp;L2&amp;"&lt;tr align=center &gt; &lt;th&gt;"&amp;$M$1&amp;"&lt;th&gt;"&amp;M2&amp;"&lt;tr align=center &gt; &lt;th&gt;"&amp;$N$1&amp;"&lt;th&gt;"&amp;N2&amp;"&lt;tr align=center &gt; &lt;th&gt;"&amp;$O$1&amp;"&lt;th&gt;"&amp;O2&amp;"&lt;tr align=center &gt; &lt;th&gt;"&amp;$P$1&amp;"&lt;th&gt;"&amp;P2&amp;"&lt;tr align=center &gt; &lt;th&gt;"&amp;$Q$1&amp;"&lt;th&gt;"&amp;Q2&amp;"&lt;tr align=center &gt; &lt;th&gt;"&amp;$R$1&amp;"&lt;th&gt;"&amp;R2&amp;"&lt;tr align=center &gt; &lt;th&gt;"&amp;$S$1&amp;"&lt;th&gt;"&amp;S2&amp;"&lt;tr align=center &gt; &lt;th&gt;"&amp;$T$1&amp;"&lt;th&gt;"&amp;T2&amp;"&lt;tr align=center &gt; &lt;th&gt;"&amp;$U$1&amp;"&lt;th&gt;"&amp;U2&amp;"&lt;tr align=center &gt; &lt;th&gt;"&amp;$V$1&amp;"&lt;th&gt;"&amp;V2&amp;"&lt;tr align=center &gt; &lt;th&gt;"&amp;$W$1&amp;"&lt;th&gt;"&amp;W2&amp;"&lt;tr align=center &gt; &lt;th&gt;"&amp;$X$1&amp;"&lt;th&gt;"&amp;X2&amp;"&lt;tr align=center &gt; &lt;th&gt;"&amp;$Y$1&amp;"&lt;th&gt;"&amp;Y2&amp;"&lt;tr align=center &gt; &lt;th&gt;"&amp;$Z$1&amp;"&lt;th&gt;"&amp;Z2&amp;"');"</f>
        <v>var EExplo_0080018B=L.marker([50.1332606,4.8294049],{icon:icon_EExplo,bounceOnAdd: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Vauban &lt;/b&gt;(public)&lt;/b&gt; &lt;br&gt;&lt;i&gt;Givet&lt;/i&gt; &lt;br&gt; &lt;table border align = center bgcolor = #C9FEFB width=300&gt; &lt;tr align=center &gt; &lt;th&gt;LATIN&lt;th&gt;&lt;tr align=center &gt; &lt;th&gt;GREC&lt;th&gt;&lt;tr align=center &gt; &lt;th&gt;LITTÉRATURE SOCIETE&lt;th&gt;17&lt;tr align=center &gt; &lt;th&gt;PRINCIPES FONDA ECO-GES&lt;th&gt;&lt;tr align=center &gt; &lt;th&gt;SCIENCES ECO &amp; SOCIALES&lt;th&gt;70&lt;tr align=center &gt; &lt;th&gt;INFORMATIQUE CREATION NUMERIQUE&lt;th&gt;&lt;tr align=center &gt; &lt;th&gt;SCIENCES INGENIEUR&lt;th&gt;&lt;tr align=center &gt; &lt;th&gt;METHODE PRATIQUE SCIENTIFIQUE&lt;th&gt;26&lt;tr align=center &gt; &lt;th&gt;CREATION INNOVATION TECHNOLOGIQUE&lt;th&gt;&lt;tr align=center &gt; &lt;th&gt;SCIENCES-LABORATOIRE&lt;th&gt;27&lt;tr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spans="1:63" x14ac:dyDescent="0.25">
      <c r="A3" s="7" t="s">
        <v>4</v>
      </c>
      <c r="B3" s="6" t="s">
        <v>63</v>
      </c>
      <c r="C3" s="6" t="s">
        <v>16029</v>
      </c>
      <c r="D3" s="6" t="s">
        <v>15931</v>
      </c>
      <c r="E3" s="7" t="s">
        <v>15928</v>
      </c>
      <c r="F3" t="str">
        <f>VLOOKUP($A3,'table RAMSESE'!$I:$Q,8,FALSE)</f>
        <v>49.9286852</v>
      </c>
      <c r="G3" t="str">
        <f>VLOOKUP($A3,'table RAMSESE'!$I:$Q,9,FALSE)</f>
        <v>4.6545239</v>
      </c>
      <c r="H3" s="8">
        <v>1</v>
      </c>
      <c r="I3" s="8"/>
      <c r="J3" s="8">
        <v>14</v>
      </c>
      <c r="K3" s="8">
        <v>22</v>
      </c>
      <c r="L3" s="8">
        <v>89</v>
      </c>
      <c r="M3" s="8"/>
      <c r="N3" s="8"/>
      <c r="O3" s="8">
        <v>12</v>
      </c>
      <c r="P3" s="8"/>
      <c r="Q3" s="8">
        <v>46</v>
      </c>
      <c r="R3" s="8"/>
      <c r="S3" s="8"/>
      <c r="T3" s="8"/>
      <c r="U3" s="8"/>
      <c r="V3" s="8"/>
      <c r="W3" s="8"/>
      <c r="X3" s="8"/>
      <c r="Y3" s="8"/>
      <c r="Z3" s="8"/>
      <c r="AA3" s="9" t="str">
        <f t="shared" ref="AA3:AA50" si="0">"var "&amp;$A$1&amp;"_"&amp;A3&amp;"=L.marker(["&amp;F3&amp;","&amp;G3&amp;"],{icon:icon_"&amp;$A$1&amp;",bounceOnAdd: true, bounceOnAddOptions: {duration: 1000, height: 400},bounceOnAddCallback: function() {console.log('done')}}).bindPopup('&lt;font size=2&gt;&lt;p align= center&gt;&lt;b&gt;"&amp;$A$1&amp;"&lt;/b&gt;&lt;/font&gt; &lt;br&gt;&lt;p align=center&gt;&lt;b&gt;"&amp;B3&amp;" "&amp;C3&amp;" &lt;/b&gt;"&amp;E3&amp;"&lt;/b&gt; &lt;br&gt;&lt;i&gt;"&amp;D3&amp;"&lt;/i&gt; &lt;br&gt; &lt;table border align = center bgcolor = #C9FEFB width=300&gt; &lt;tr align=center &gt; &lt;th&gt;"&amp;$H$1&amp;"&lt;th&gt;"&amp;H3&amp;"&lt;tr align=center &gt; &lt;th&gt;"&amp;$I$1&amp;"&lt;th&gt;"&amp;I3&amp;"&lt;tr align=center &gt; &lt;th&gt;"&amp;$J$1&amp;"&lt;th&gt;"&amp;J3&amp;"&lt;tr align=center &gt; &lt;th&gt;"&amp;$K$1&amp;"&lt;th&gt;"&amp;K3&amp;"&lt;tr align=center &gt; &lt;th&gt;"&amp;$L$1&amp;"&lt;th&gt;"&amp;L3&amp;"&lt;tr align=center &gt; &lt;th&gt;"&amp;$M$1&amp;"&lt;th&gt;"&amp;M3&amp;"&lt;tr align=center &gt; &lt;th&gt;"&amp;$N$1&amp;"&lt;th&gt;"&amp;N3&amp;"&lt;tr align=center &gt; &lt;th&gt;"&amp;$O$1&amp;"&lt;th&gt;"&amp;O3&amp;"&lt;tr align=center &gt; &lt;th&gt;"&amp;$P$1&amp;"&lt;th&gt;"&amp;P3&amp;"&lt;tr align=center &gt; &lt;th&gt;"&amp;$Q$1&amp;"&lt;th&gt;"&amp;Q3&amp;"&lt;tr align=center &gt; &lt;th&gt;"&amp;$R$1&amp;"&lt;th&gt;"&amp;R3&amp;"&lt;tr align=center &gt; &lt;th&gt;"&amp;$S$1&amp;"&lt;th&gt;"&amp;S3&amp;"&lt;tr align=center &gt; &lt;th&gt;"&amp;$T$1&amp;"&lt;th&gt;"&amp;T3&amp;"&lt;tr align=center &gt; &lt;th&gt;"&amp;$U$1&amp;"&lt;th&gt;"&amp;U3&amp;"&lt;tr align=center &gt; &lt;th&gt;"&amp;$V$1&amp;"&lt;th&gt;"&amp;V3&amp;"&lt;tr align=center &gt; &lt;th&gt;"&amp;$W$1&amp;"&lt;th&gt;"&amp;W3&amp;"&lt;tr align=center &gt; &lt;th&gt;"&amp;$X$1&amp;"&lt;th&gt;"&amp;X3&amp;"&lt;tr align=center &gt; &lt;th&gt;"&amp;$Y$1&amp;"&lt;th&gt;"&amp;Y3&amp;"&lt;tr align=center &gt; &lt;th&gt;"&amp;$Z$1&amp;"&lt;th&gt;"&amp;Z3&amp;"');"</f>
        <v>var EExplo_0080040A=L.marker([49.9286852,4.6545239],{icon:icon_EExplo,bounceOnAdd: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Jean Moulin &lt;/b&gt;(public)&lt;/b&gt; &lt;br&gt;&lt;i&gt;Revin&lt;/i&gt; &lt;br&gt; &lt;table border align = center bgcolor = #C9FEFB width=300&gt; &lt;tr align=center &gt; &lt;th&gt;LATIN&lt;th&gt;1&lt;tr align=center &gt; &lt;th&gt;GREC&lt;th&gt;&lt;tr align=center &gt; &lt;th&gt;LITTÉRATURE SOCIETE&lt;th&gt;14&lt;tr align=center &gt; &lt;th&gt;PRINCIPES FONDA ECO-GES&lt;th&gt;22&lt;tr align=center &gt; &lt;th&gt;SCIENCES ECO &amp; SOCIALES&lt;th&gt;89&lt;tr align=center &gt; &lt;th&gt;INFORMATIQUE CREATION NUMERIQUE&lt;th&gt;&lt;tr align=center &gt; &lt;th&gt;SCIENCES INGENIEUR&lt;th&gt;&lt;tr align=center &gt; &lt;th&gt;METHODE PRATIQUE SCIENTIFIQUE&lt;th&gt;12&lt;tr align=center &gt; &lt;th&gt;CREATION INNOVATION TECHNOLOGIQUE&lt;th&gt;&lt;tr align=center &gt; &lt;th&gt;SCIENCES-LABORATOIRE&lt;th&gt;46&lt;tr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x14ac:dyDescent="0.25">
      <c r="A4" s="7" t="s">
        <v>5</v>
      </c>
      <c r="B4" s="6" t="s">
        <v>60</v>
      </c>
      <c r="C4" s="6" t="s">
        <v>16030</v>
      </c>
      <c r="D4" s="6" t="s">
        <v>15932</v>
      </c>
      <c r="E4" s="7" t="s">
        <v>15929</v>
      </c>
      <c r="F4" t="str">
        <f>VLOOKUP($A4,'table RAMSESE'!$I:$Q,8,FALSE)</f>
        <v>49.7000019</v>
      </c>
      <c r="G4" t="str">
        <f>VLOOKUP($A4,'table RAMSESE'!$I:$Q,9,FALSE)</f>
        <v>4.9304687</v>
      </c>
      <c r="H4" s="8">
        <v>5</v>
      </c>
      <c r="I4" s="8"/>
      <c r="J4" s="8">
        <v>15</v>
      </c>
      <c r="K4" s="8">
        <v>16</v>
      </c>
      <c r="L4" s="8">
        <v>75</v>
      </c>
      <c r="M4" s="8"/>
      <c r="N4" s="8"/>
      <c r="O4" s="8">
        <v>32</v>
      </c>
      <c r="P4" s="8"/>
      <c r="Q4" s="8">
        <v>33</v>
      </c>
      <c r="R4" s="8"/>
      <c r="S4" s="8"/>
      <c r="T4" s="8"/>
      <c r="U4" s="8"/>
      <c r="V4" s="8"/>
      <c r="W4" s="8"/>
      <c r="X4" s="8"/>
      <c r="Y4" s="8"/>
      <c r="Z4" s="8"/>
      <c r="AA4" s="9" t="str">
        <f t="shared" si="0"/>
        <v>var EExplo_0080081V=L.marker([49.7000019,4.9304687],{icon:icon_EExplo,bounceOnAdd: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Mabillon &lt;/b&gt;(privé)&lt;/b&gt; &lt;br&gt;&lt;i&gt;Sedan&lt;/i&gt; &lt;br&gt; &lt;table border align = center bgcolor = #C9FEFB width=300&gt; &lt;tr align=center &gt; &lt;th&gt;LATIN&lt;th&gt;5&lt;tr align=center &gt; &lt;th&gt;GREC&lt;th&gt;&lt;tr align=center &gt; &lt;th&gt;LITTÉRATURE SOCIETE&lt;th&gt;15&lt;tr align=center &gt; &lt;th&gt;PRINCIPES FONDA ECO-GES&lt;th&gt;16&lt;tr align=center &gt; &lt;th&gt;SCIENCES ECO &amp; SOCIALES&lt;th&gt;75&lt;tr align=center &gt; &lt;th&gt;INFORMATIQUE CREATION NUMERIQUE&lt;th&gt;&lt;tr align=center &gt; &lt;th&gt;SCIENCES INGENIEUR&lt;th&gt;&lt;tr align=center &gt; &lt;th&gt;METHODE PRATIQUE SCIENTIFIQUE&lt;th&gt;32&lt;tr align=center &gt; &lt;th&gt;CREATION INNOVATION TECHNOLOGIQUE&lt;th&gt;&lt;tr align=center &gt; &lt;th&gt;SCIENCES-LABORATOIRE&lt;th&gt;33&lt;tr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x14ac:dyDescent="0.25">
      <c r="A5" s="7" t="s">
        <v>6</v>
      </c>
      <c r="B5" s="6" t="s">
        <v>63</v>
      </c>
      <c r="C5" s="6" t="s">
        <v>16031</v>
      </c>
      <c r="D5" s="6" t="s">
        <v>15933</v>
      </c>
      <c r="E5" s="7" t="s">
        <v>15929</v>
      </c>
      <c r="F5" t="str">
        <f>VLOOKUP($A5,'table RAMSESE'!$I:$Q,8,FALSE)</f>
        <v>49.771685</v>
      </c>
      <c r="G5" t="str">
        <f>VLOOKUP($A5,'table RAMSESE'!$I:$Q,9,FALSE)</f>
        <v>4.7223202</v>
      </c>
      <c r="H5" s="8"/>
      <c r="I5" s="8"/>
      <c r="J5" s="8">
        <v>15</v>
      </c>
      <c r="K5" s="8">
        <v>39</v>
      </c>
      <c r="L5" s="8">
        <v>72</v>
      </c>
      <c r="M5" s="8"/>
      <c r="N5" s="8"/>
      <c r="O5" s="8">
        <v>33</v>
      </c>
      <c r="P5" s="8">
        <v>15</v>
      </c>
      <c r="Q5" s="8">
        <v>16</v>
      </c>
      <c r="R5" s="8"/>
      <c r="S5" s="8"/>
      <c r="T5" s="8"/>
      <c r="U5" s="8">
        <v>16</v>
      </c>
      <c r="V5" s="8"/>
      <c r="W5" s="8"/>
      <c r="X5" s="8"/>
      <c r="Y5" s="8"/>
      <c r="Z5" s="8"/>
      <c r="AA5" s="9" t="str">
        <f t="shared" si="0"/>
        <v>var EExplo_0080082W=L.marker([49.771685,4.7223202],{icon:icon_EExplo,bounceOnAdd: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Saint Paul &lt;/b&gt;(privé)&lt;/b&gt; &lt;br&gt;&lt;i&gt;Charleville-Mezieres&lt;/i&gt; &lt;br&gt; &lt;table border align = center bgcolor = #C9FEFB width=300&gt; &lt;tr align=center &gt; &lt;th&gt;LATIN&lt;th&gt;&lt;tr align=center &gt; &lt;th&gt;GREC&lt;th&gt;&lt;tr align=center &gt; &lt;th&gt;LITTÉRATURE SOCIETE&lt;th&gt;15&lt;tr align=center &gt; &lt;th&gt;PRINCIPES FONDA ECO-GES&lt;th&gt;39&lt;tr align=center &gt; &lt;th&gt;SCIENCES ECO &amp; SOCIALES&lt;th&gt;72&lt;tr align=center &gt; &lt;th&gt;INFORMATIQUE CREATION NUMERIQUE&lt;th&gt;&lt;tr align=center &gt; &lt;th&gt;SCIENCES INGENIEUR&lt;th&gt;&lt;tr align=center &gt; &lt;th&gt;METHODE PRATIQUE SCIENTIFIQUE&lt;th&gt;33&lt;tr align=center &gt; &lt;th&gt;CREATION INNOVATION TECHNOLOGIQUE&lt;th&gt;15&lt;tr align=center &gt; &lt;th&gt;SCIENCES-LABORATOIRE&lt;th&gt;16&lt;tr align=center &gt; &lt;th&gt;BIOTECHNOLOGIES&lt;th&gt;&lt;tr align=center &gt; &lt;th&gt;SANTE ET SOCIAL&lt;th&gt;&lt;tr align=center &gt; &lt;th&gt;ARTS DU SPECTACLE&lt;th&gt;&lt;tr align=center &gt; &lt;th&gt;ARTS DU SON&lt;th&gt;16&lt;tr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x14ac:dyDescent="0.25">
      <c r="A6" s="7" t="s">
        <v>8</v>
      </c>
      <c r="B6" s="6" t="s">
        <v>60</v>
      </c>
      <c r="C6" s="6" t="s">
        <v>16032</v>
      </c>
      <c r="D6" s="6" t="s">
        <v>15933</v>
      </c>
      <c r="E6" s="7" t="s">
        <v>15928</v>
      </c>
      <c r="F6" t="str">
        <f>VLOOKUP($A6,'table RAMSESE'!$I:$Q,8,FALSE)</f>
        <v>49.7729701</v>
      </c>
      <c r="G6" t="str">
        <f>VLOOKUP($A6,'table RAMSESE'!$I:$Q,9,FALSE)</f>
        <v>4.7296236</v>
      </c>
      <c r="H6" s="8">
        <v>9</v>
      </c>
      <c r="I6" s="8">
        <v>4</v>
      </c>
      <c r="J6" s="8">
        <v>21</v>
      </c>
      <c r="K6" s="8"/>
      <c r="L6" s="8">
        <v>232</v>
      </c>
      <c r="M6" s="8">
        <v>13</v>
      </c>
      <c r="N6" s="8"/>
      <c r="O6" s="8">
        <v>60</v>
      </c>
      <c r="P6" s="8"/>
      <c r="Q6" s="8">
        <v>44</v>
      </c>
      <c r="R6" s="8"/>
      <c r="S6" s="8"/>
      <c r="T6" s="8">
        <v>20</v>
      </c>
      <c r="U6" s="8"/>
      <c r="V6" s="8">
        <v>33</v>
      </c>
      <c r="W6" s="8"/>
      <c r="X6" s="8"/>
      <c r="Y6" s="8"/>
      <c r="Z6" s="8">
        <v>24</v>
      </c>
      <c r="AA6" s="9" t="str">
        <f t="shared" si="0"/>
        <v>var EExplo_0080006N=L.marker([49.7729701,4.7296236],{icon:icon_EExplo,bounceOnAdd: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Chanzy &lt;/b&gt;(public)&lt;/b&gt; &lt;br&gt;&lt;i&gt;Charleville-Mezieres&lt;/i&gt; &lt;br&gt; &lt;table border align = center bgcolor = #C9FEFB width=300&gt; &lt;tr align=center &gt; &lt;th&gt;LATIN&lt;th&gt;9&lt;tr align=center &gt; &lt;th&gt;GREC&lt;th&gt;4&lt;tr align=center &gt; &lt;th&gt;LITTÉRATURE SOCIETE&lt;th&gt;21&lt;tr align=center &gt; &lt;th&gt;PRINCIPES FONDA ECO-GES&lt;th&gt;&lt;tr align=center &gt; &lt;th&gt;SCIENCES ECO &amp; SOCIALES&lt;th&gt;232&lt;tr align=center &gt; &lt;th&gt;INFORMATIQUE CREATION NUMERIQUE&lt;th&gt;13&lt;tr align=center &gt; &lt;th&gt;SCIENCES INGENIEUR&lt;th&gt;&lt;tr align=center &gt; &lt;th&gt;METHODE PRATIQUE SCIENTIFIQUE&lt;th&gt;60&lt;tr align=center &gt; &lt;th&gt;CREATION INNOVATION TECHNOLOGIQUE&lt;th&gt;&lt;tr align=center &gt; &lt;th&gt;SCIENCES-LABORATOIRE&lt;th&gt;44&lt;tr align=center &gt; &lt;th&gt;BIOTECHNOLOGIES&lt;th&gt;&lt;tr align=center &gt; &lt;th&gt;SANTE ET SOCIAL&lt;th&gt;&lt;tr align=center &gt; &lt;th&gt;ARTS DU SPECTACLE&lt;th&gt;20&lt;tr align=center &gt; &lt;th&gt;ARTS DU SON&lt;th&gt;&lt;tr align=center &gt; &lt;th&gt;ARTS VISUELS&lt;th&gt;33&lt;tr align=center &gt; &lt;th&gt;CREATION CULTURE DESIGN&lt;th&gt;&lt;tr align=center &gt; &lt;th&gt;PATRIMOINES&lt;th&gt;&lt;tr align=center &gt; &lt;th&gt;ARTS DU CIRQUE&lt;th&gt;&lt;tr align=center &gt; &lt;th&gt;EPS&lt;th&gt;24');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 x14ac:dyDescent="0.25">
      <c r="A7" s="7" t="s">
        <v>9</v>
      </c>
      <c r="B7" s="6" t="s">
        <v>73</v>
      </c>
      <c r="C7" s="6" t="s">
        <v>16033</v>
      </c>
      <c r="D7" s="6" t="s">
        <v>15933</v>
      </c>
      <c r="E7" s="7" t="s">
        <v>15928</v>
      </c>
      <c r="F7" t="str">
        <f>VLOOKUP($A7,'table RAMSESE'!$I:$Q,8,FALSE)</f>
        <v>49.7709358</v>
      </c>
      <c r="G7" t="str">
        <f>VLOOKUP($A7,'table RAMSESE'!$I:$Q,9,FALSE)</f>
        <v>4.7171415</v>
      </c>
      <c r="H7" s="8"/>
      <c r="I7" s="8"/>
      <c r="J7" s="8">
        <v>31</v>
      </c>
      <c r="K7" s="8">
        <v>77</v>
      </c>
      <c r="L7" s="8">
        <v>212</v>
      </c>
      <c r="M7" s="8">
        <v>15</v>
      </c>
      <c r="N7" s="8"/>
      <c r="O7" s="8">
        <v>49</v>
      </c>
      <c r="P7" s="8"/>
      <c r="Q7" s="8">
        <v>49</v>
      </c>
      <c r="R7" s="8">
        <v>38</v>
      </c>
      <c r="S7" s="8">
        <v>42</v>
      </c>
      <c r="T7" s="8"/>
      <c r="U7" s="8">
        <v>19</v>
      </c>
      <c r="V7" s="8">
        <v>11</v>
      </c>
      <c r="W7" s="8"/>
      <c r="X7" s="8"/>
      <c r="Y7" s="8"/>
      <c r="Z7" s="8"/>
      <c r="AA7" s="9" t="str">
        <f t="shared" si="0"/>
        <v>var EExplo_0080007P=L.marker([49.7709358,4.7171415],{icon:icon_EExplo,bounceOnAdd: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Sevigne &lt;/b&gt;(public)&lt;/b&gt; &lt;br&gt;&lt;i&gt;Charleville-Mezieres&lt;/i&gt; &lt;br&gt; &lt;table border align = center bgcolor = #C9FEFB width=300&gt; &lt;tr align=center &gt; &lt;th&gt;LATIN&lt;th&gt;&lt;tr align=center &gt; &lt;th&gt;GREC&lt;th&gt;&lt;tr align=center &gt; &lt;th&gt;LITTÉRATURE SOCIETE&lt;th&gt;31&lt;tr align=center &gt; &lt;th&gt;PRINCIPES FONDA ECO-GES&lt;th&gt;77&lt;tr align=center &gt; &lt;th&gt;SCIENCES ECO &amp; SOCIALES&lt;th&gt;212&lt;tr align=center &gt; &lt;th&gt;INFORMATIQUE CREATION NUMERIQUE&lt;th&gt;15&lt;tr align=center &gt; &lt;th&gt;SCIENCES INGENIEUR&lt;th&gt;&lt;tr align=center &gt; &lt;th&gt;METHODE PRATIQUE SCIENTIFIQUE&lt;th&gt;49&lt;tr align=center &gt; &lt;th&gt;CREATION INNOVATION TECHNOLOGIQUE&lt;th&gt;&lt;tr align=center &gt; &lt;th&gt;SCIENCES-LABORATOIRE&lt;th&gt;49&lt;tr align=center &gt; &lt;th&gt;BIOTECHNOLOGIES&lt;th&gt;38&lt;tr align=center &gt; &lt;th&gt;SANTE ET SOCIAL&lt;th&gt;42&lt;tr align=center &gt; &lt;th&gt;ARTS DU SPECTACLE&lt;th&gt;&lt;tr align=center &gt; &lt;th&gt;ARTS DU SON&lt;th&gt;19&lt;tr align=center &gt; &lt;th&gt;ARTS VISUELS&lt;th&gt;11&lt;tr align=center &gt; &lt;th&gt;CREATION CULTURE DESIGN&lt;th&gt;&lt;tr align=center &gt; &lt;th&gt;PATRIMOINES&lt;th&gt;&lt;tr align=center &gt; &lt;th&gt;ARTS DU CIRQUE&lt;th&gt;&lt;tr align=center &gt; &lt;th&gt;EPS&lt;th&gt;');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x14ac:dyDescent="0.25">
      <c r="A8" s="7" t="s">
        <v>10</v>
      </c>
      <c r="B8" s="6" t="s">
        <v>63</v>
      </c>
      <c r="C8" s="6" t="s">
        <v>16034</v>
      </c>
      <c r="D8" s="6" t="s">
        <v>15933</v>
      </c>
      <c r="E8" s="7" t="s">
        <v>15928</v>
      </c>
      <c r="F8" t="str">
        <f>VLOOKUP($A8,'table RAMSESE'!$I:$Q,8,FALSE)</f>
        <v>49.7721925</v>
      </c>
      <c r="G8" t="str">
        <f>VLOOKUP($A8,'table RAMSESE'!$I:$Q,9,FALSE)</f>
        <v>4.7077092</v>
      </c>
      <c r="H8" s="8"/>
      <c r="I8" s="8"/>
      <c r="J8" s="8">
        <v>11</v>
      </c>
      <c r="K8" s="8">
        <v>62</v>
      </c>
      <c r="L8" s="8">
        <v>148</v>
      </c>
      <c r="M8" s="8"/>
      <c r="N8" s="8">
        <v>54</v>
      </c>
      <c r="O8" s="8">
        <v>18</v>
      </c>
      <c r="P8" s="8">
        <v>70</v>
      </c>
      <c r="Q8" s="8">
        <v>23</v>
      </c>
      <c r="R8" s="8">
        <v>34</v>
      </c>
      <c r="S8" s="8"/>
      <c r="T8" s="8"/>
      <c r="U8" s="8"/>
      <c r="V8" s="8"/>
      <c r="W8" s="8"/>
      <c r="X8" s="8"/>
      <c r="Y8" s="8"/>
      <c r="Z8" s="8"/>
      <c r="AA8" s="9" t="str">
        <f t="shared" si="0"/>
        <v>var EExplo_0080008R=L.marker([49.7721925,4.7077092],{icon:icon_EExplo,bounceOnAdd: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Francois Bazin &lt;/b&gt;(public)&lt;/b&gt; &lt;br&gt;&lt;i&gt;Charleville-Mezieres&lt;/i&gt; &lt;br&gt; &lt;table border align = center bgcolor = #C9FEFB width=300&gt; &lt;tr align=center &gt; &lt;th&gt;LATIN&lt;th&gt;&lt;tr align=center &gt; &lt;th&gt;GREC&lt;th&gt;&lt;tr align=center &gt; &lt;th&gt;LITTÉRATURE SOCIETE&lt;th&gt;11&lt;tr align=center &gt; &lt;th&gt;PRINCIPES FONDA ECO-GES&lt;th&gt;62&lt;tr align=center &gt; &lt;th&gt;SCIENCES ECO &amp; SOCIALES&lt;th&gt;148&lt;tr align=center &gt; &lt;th&gt;INFORMATIQUE CREATION NUMERIQUE&lt;th&gt;&lt;tr align=center &gt; &lt;th&gt;SCIENCES INGENIEUR&lt;th&gt;54&lt;tr align=center &gt; &lt;th&gt;METHODE PRATIQUE SCIENTIFIQUE&lt;th&gt;18&lt;tr align=center &gt; &lt;th&gt;CREATION INNOVATION TECHNOLOGIQUE&lt;th&gt;70&lt;tr align=center &gt; &lt;th&gt;SCIENCES-LABORATOIRE&lt;th&gt;23&lt;tr align=center &gt; &lt;th&gt;BIOTECHNOLOGIES&lt;th&gt;34&lt;tr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x14ac:dyDescent="0.25">
      <c r="A9" s="7" t="s">
        <v>12</v>
      </c>
      <c r="B9" s="6" t="s">
        <v>73</v>
      </c>
      <c r="C9" s="6" t="s">
        <v>16035</v>
      </c>
      <c r="D9" s="6" t="s">
        <v>15933</v>
      </c>
      <c r="E9" s="7" t="s">
        <v>15928</v>
      </c>
      <c r="F9" t="str">
        <f>VLOOKUP($A9,'table RAMSESE'!$I:$Q,8,FALSE)</f>
        <v>49.7614079</v>
      </c>
      <c r="G9" t="str">
        <f>VLOOKUP($A9,'table RAMSESE'!$I:$Q,9,FALSE)</f>
        <v>4.7126167</v>
      </c>
      <c r="H9" s="8">
        <v>10</v>
      </c>
      <c r="I9" s="8"/>
      <c r="J9" s="8">
        <v>23</v>
      </c>
      <c r="K9" s="8">
        <v>39</v>
      </c>
      <c r="L9" s="8">
        <v>175</v>
      </c>
      <c r="M9" s="8"/>
      <c r="N9" s="8"/>
      <c r="O9" s="8">
        <v>63</v>
      </c>
      <c r="P9" s="8"/>
      <c r="Q9" s="8">
        <v>56</v>
      </c>
      <c r="R9" s="8"/>
      <c r="S9" s="8"/>
      <c r="T9" s="8"/>
      <c r="U9" s="8"/>
      <c r="V9" s="8"/>
      <c r="W9" s="8"/>
      <c r="X9" s="8">
        <v>5</v>
      </c>
      <c r="Y9" s="8"/>
      <c r="Z9" s="8"/>
      <c r="AA9" s="9" t="str">
        <f t="shared" si="0"/>
        <v>var EExplo_0080027L=L.marker([49.7614079,4.7126167],{icon:icon_EExplo,bounceOnAdd: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Monge &lt;/b&gt;(public)&lt;/b&gt; &lt;br&gt;&lt;i&gt;Charleville-Mezieres&lt;/i&gt; &lt;br&gt; &lt;table border align = center bgcolor = #C9FEFB width=300&gt; &lt;tr align=center &gt; &lt;th&gt;LATIN&lt;th&gt;10&lt;tr align=center &gt; &lt;th&gt;GREC&lt;th&gt;&lt;tr align=center &gt; &lt;th&gt;LITTÉRATURE SOCIETE&lt;th&gt;23&lt;tr align=center &gt; &lt;th&gt;PRINCIPES FONDA ECO-GES&lt;th&gt;39&lt;tr align=center &gt; &lt;th&gt;SCIENCES ECO &amp; SOCIALES&lt;th&gt;175&lt;tr align=center &gt; &lt;th&gt;INFORMATIQUE CREATION NUMERIQUE&lt;th&gt;&lt;tr align=center &gt; &lt;th&gt;SCIENCES INGENIEUR&lt;th&gt;&lt;tr align=center &gt; &lt;th&gt;METHODE PRATIQUE SCIENTIFIQUE&lt;th&gt;63&lt;tr align=center &gt; &lt;th&gt;CREATION INNOVATION TECHNOLOGIQUE&lt;th&gt;&lt;tr align=center &gt; &lt;th&gt;SCIENCES-LABORATOIRE&lt;th&gt;56&lt;tr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&lt;th&gt;PATRIMOINES&lt;th&gt;5&lt;tr align=center &gt; &lt;th&gt;ARTS DU CIRQUE&lt;th&gt;&lt;tr align=center &gt; &lt;th&gt;EPS&lt;th&gt;');</v>
      </c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x14ac:dyDescent="0.25">
      <c r="A10" s="7" t="s">
        <v>13</v>
      </c>
      <c r="B10" s="6" t="s">
        <v>73</v>
      </c>
      <c r="C10" s="6" t="s">
        <v>16036</v>
      </c>
      <c r="D10" s="6" t="s">
        <v>15932</v>
      </c>
      <c r="E10" s="7" t="s">
        <v>15928</v>
      </c>
      <c r="F10" t="str">
        <f>VLOOKUP($A10,'table RAMSESE'!$I:$Q,8,FALSE)</f>
        <v>49.6923329</v>
      </c>
      <c r="G10" t="str">
        <f>VLOOKUP($A10,'table RAMSESE'!$I:$Q,9,FALSE)</f>
        <v>4.9465206</v>
      </c>
      <c r="H10" s="8">
        <v>8</v>
      </c>
      <c r="I10" s="8">
        <v>13</v>
      </c>
      <c r="J10" s="8">
        <v>20</v>
      </c>
      <c r="K10" s="8">
        <v>55</v>
      </c>
      <c r="L10" s="8">
        <v>249</v>
      </c>
      <c r="M10" s="8"/>
      <c r="N10" s="8">
        <v>43</v>
      </c>
      <c r="O10" s="8">
        <v>60</v>
      </c>
      <c r="P10" s="8">
        <v>31</v>
      </c>
      <c r="Q10" s="8">
        <v>63</v>
      </c>
      <c r="R10" s="8"/>
      <c r="S10" s="8"/>
      <c r="T10" s="8">
        <v>9</v>
      </c>
      <c r="U10" s="8">
        <v>12</v>
      </c>
      <c r="V10" s="8">
        <v>16</v>
      </c>
      <c r="W10" s="8"/>
      <c r="X10" s="8"/>
      <c r="Y10" s="8"/>
      <c r="Z10" s="8"/>
      <c r="AA10" s="9" t="str">
        <f t="shared" si="0"/>
        <v>var EExplo_0080045F=L.marker([49.6923329,4.9465206],{icon:icon_EExplo,bounceOnAdd: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Pierre Bayle &lt;/b&gt;(public)&lt;/b&gt; &lt;br&gt;&lt;i&gt;Sedan&lt;/i&gt; &lt;br&gt; &lt;table border align = center bgcolor = #C9FEFB width=300&gt; &lt;tr align=center &gt; &lt;th&gt;LATIN&lt;th&gt;8&lt;tr align=center &gt; &lt;th&gt;GREC&lt;th&gt;13&lt;tr align=center &gt; &lt;th&gt;LITTÉRATURE SOCIETE&lt;th&gt;20&lt;tr align=center &gt; &lt;th&gt;PRINCIPES FONDA ECO-GES&lt;th&gt;55&lt;tr align=center &gt; &lt;th&gt;SCIENCES ECO &amp; SOCIALES&lt;th&gt;249&lt;tr align=center &gt; &lt;th&gt;INFORMATIQUE CREATION NUMERIQUE&lt;th&gt;&lt;tr align=center &gt; &lt;th&gt;SCIENCES INGENIEUR&lt;th&gt;43&lt;tr align=center &gt; &lt;th&gt;METHODE PRATIQUE SCIENTIFIQUE&lt;th&gt;60&lt;tr align=center &gt; &lt;th&gt;CREATION INNOVATION TECHNOLOGIQUE&lt;th&gt;31&lt;tr align=center &gt; &lt;th&gt;SCIENCES-LABORATOIRE&lt;th&gt;63&lt;tr align=center &gt; &lt;th&gt;BIOTECHNOLOGIES&lt;th&gt;&lt;tr align=center &gt; &lt;th&gt;SANTE ET SOCIAL&lt;th&gt;&lt;tr align=center &gt; &lt;th&gt;ARTS DU SPECTACLE&lt;th&gt;9&lt;tr align=center &gt; &lt;th&gt;ARTS DU SON&lt;th&gt;12&lt;tr align=center &gt; &lt;th&gt;ARTS VISUELS&lt;th&gt;16&lt;tr align=center &gt; &lt;th&gt;CREATION CULTURE DESIGN&lt;th&gt;&lt;tr align=center &gt; &lt;th&gt;PATRIMOINES&lt;th&gt;&lt;tr align=center &gt; &lt;th&gt;ARTS DU CIRQUE&lt;th&gt;&lt;tr align=center &gt; &lt;th&gt;EPS&lt;th&gt;');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x14ac:dyDescent="0.25">
      <c r="A11" s="7" t="s">
        <v>16</v>
      </c>
      <c r="B11" s="6" t="s">
        <v>63</v>
      </c>
      <c r="C11" s="6" t="s">
        <v>16038</v>
      </c>
      <c r="D11" s="6" t="s">
        <v>15934</v>
      </c>
      <c r="E11" s="7" t="s">
        <v>15928</v>
      </c>
      <c r="F11" t="str">
        <f>VLOOKUP($A11,'table RAMSESE'!$I:$Q,8,FALSE)</f>
        <v>49.5164807</v>
      </c>
      <c r="G11" t="str">
        <f>VLOOKUP($A11,'table RAMSESE'!$I:$Q,9,FALSE)</f>
        <v>4.371987</v>
      </c>
      <c r="H11" s="8"/>
      <c r="I11" s="8"/>
      <c r="J11" s="8">
        <v>19</v>
      </c>
      <c r="K11" s="8">
        <v>50</v>
      </c>
      <c r="L11" s="8">
        <v>143</v>
      </c>
      <c r="M11" s="8"/>
      <c r="N11" s="8">
        <v>50</v>
      </c>
      <c r="O11" s="8">
        <v>46</v>
      </c>
      <c r="P11" s="8"/>
      <c r="Q11" s="8">
        <v>47</v>
      </c>
      <c r="R11" s="8"/>
      <c r="S11" s="8"/>
      <c r="T11" s="8">
        <v>15</v>
      </c>
      <c r="U11" s="8"/>
      <c r="V11" s="8"/>
      <c r="W11" s="8"/>
      <c r="X11" s="8"/>
      <c r="Y11" s="8"/>
      <c r="Z11" s="8"/>
      <c r="AA11" s="9" t="str">
        <f t="shared" si="0"/>
        <v>var EExplo_0080039Z=L.marker([49.5164807,4.371987],{icon:icon_EExplo,bounceOnAdd: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Paul Verlaine &lt;/b&gt;(public)&lt;/b&gt; &lt;br&gt;&lt;i&gt;Rethel&lt;/i&gt; &lt;br&gt; &lt;table border align = center bgcolor = #C9FEFB width=300&gt; &lt;tr align=center &gt; &lt;th&gt;LATIN&lt;th&gt;&lt;tr align=center &gt; &lt;th&gt;GREC&lt;th&gt;&lt;tr align=center &gt; &lt;th&gt;LITTÉRATURE SOCIETE&lt;th&gt;19&lt;tr align=center &gt; &lt;th&gt;PRINCIPES FONDA ECO-GES&lt;th&gt;50&lt;tr align=center &gt; &lt;th&gt;SCIENCES ECO &amp; SOCIALES&lt;th&gt;143&lt;tr align=center &gt; &lt;th&gt;INFORMATIQUE CREATION NUMERIQUE&lt;th&gt;&lt;tr align=center &gt; &lt;th&gt;SCIENCES INGENIEUR&lt;th&gt;50&lt;tr align=center &gt; &lt;th&gt;METHODE PRATIQUE SCIENTIFIQUE&lt;th&gt;46&lt;tr align=center &gt; &lt;th&gt;CREATION INNOVATION TECHNOLOGIQUE&lt;th&gt;&lt;tr align=center &gt; &lt;th&gt;SCIENCES-LABORATOIRE&lt;th&gt;47&lt;tr align=center &gt; &lt;th&gt;BIOTECHNOLOGIES&lt;th&gt;&lt;tr align=center &gt; &lt;th&gt;SANTE ET SOCIAL&lt;th&gt;&lt;tr align=center &gt; &lt;th&gt;ARTS DU SPECTACLE&lt;th&gt;15&lt;tr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x14ac:dyDescent="0.25">
      <c r="A12" s="7" t="s">
        <v>17</v>
      </c>
      <c r="B12" s="6" t="s">
        <v>60</v>
      </c>
      <c r="C12" s="6" t="s">
        <v>16039</v>
      </c>
      <c r="D12" s="6" t="s">
        <v>15935</v>
      </c>
      <c r="E12" s="7" t="s">
        <v>15928</v>
      </c>
      <c r="F12" t="str">
        <f>VLOOKUP($A12,'table RAMSESE'!$I:$Q,8,FALSE)</f>
        <v>49.3972499</v>
      </c>
      <c r="G12" t="str">
        <f>VLOOKUP($A12,'table RAMSESE'!$I:$Q,9,FALSE)</f>
        <v>4.6970741</v>
      </c>
      <c r="H12" s="8">
        <v>1</v>
      </c>
      <c r="I12" s="8"/>
      <c r="J12" s="8">
        <v>25</v>
      </c>
      <c r="K12" s="8">
        <v>23</v>
      </c>
      <c r="L12" s="8">
        <v>109</v>
      </c>
      <c r="M12" s="8"/>
      <c r="N12" s="8">
        <v>21</v>
      </c>
      <c r="O12" s="8">
        <v>23</v>
      </c>
      <c r="P12" s="8"/>
      <c r="Q12" s="8">
        <v>56</v>
      </c>
      <c r="R12" s="8"/>
      <c r="S12" s="8"/>
      <c r="T12" s="8"/>
      <c r="U12" s="8"/>
      <c r="V12" s="8"/>
      <c r="W12" s="8"/>
      <c r="X12" s="8"/>
      <c r="Y12" s="8"/>
      <c r="Z12" s="8"/>
      <c r="AA12" s="9" t="str">
        <f t="shared" si="0"/>
        <v>var EExplo_0080053P=L.marker([49.3972499,4.6970741],{icon:icon_EExplo,bounceOnAdd: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Thomas Masaryk &lt;/b&gt;(public)&lt;/b&gt; &lt;br&gt;&lt;i&gt;Vouziers&lt;/i&gt; &lt;br&gt; &lt;table border align = center bgcolor = #C9FEFB width=300&gt; &lt;tr align=center &gt; &lt;th&gt;LATIN&lt;th&gt;1&lt;tr align=center &gt; &lt;th&gt;GREC&lt;th&gt;&lt;tr align=center &gt; &lt;th&gt;LITTÉRATURE SOCIETE&lt;th&gt;25&lt;tr align=center &gt; &lt;th&gt;PRINCIPES FONDA ECO-GES&lt;th&gt;23&lt;tr align=center &gt; &lt;th&gt;SCIENCES ECO &amp; SOCIALES&lt;th&gt;109&lt;tr align=center &gt; &lt;th&gt;INFORMATIQUE CREATION NUMERIQUE&lt;th&gt;&lt;tr align=center &gt; &lt;th&gt;SCIENCES INGENIEUR&lt;th&gt;21&lt;tr align=center &gt; &lt;th&gt;METHODE PRATIQUE SCIENTIFIQUE&lt;th&gt;23&lt;tr align=center &gt; &lt;th&gt;CREATION INNOVATION TECHNOLOGIQUE&lt;th&gt;&lt;tr align=center &gt; &lt;th&gt;SCIENCES-LABORATOIRE&lt;th&gt;56&lt;tr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1:63" x14ac:dyDescent="0.25">
      <c r="A13" s="7" t="s">
        <v>18</v>
      </c>
      <c r="B13" s="6" t="s">
        <v>73</v>
      </c>
      <c r="C13" s="6" t="s">
        <v>16040</v>
      </c>
      <c r="D13" s="6" t="s">
        <v>15936</v>
      </c>
      <c r="E13" s="7" t="s">
        <v>15928</v>
      </c>
      <c r="F13" t="str">
        <f>VLOOKUP($A13,'table RAMSESE'!$I:$Q,8,FALSE)</f>
        <v>48.5154935</v>
      </c>
      <c r="G13" t="str">
        <f>VLOOKUP($A13,'table RAMSESE'!$I:$Q,9,FALSE)</f>
        <v>3.7161753</v>
      </c>
      <c r="H13" s="8">
        <v>5</v>
      </c>
      <c r="I13" s="8">
        <v>5</v>
      </c>
      <c r="J13" s="8">
        <v>59</v>
      </c>
      <c r="K13" s="8">
        <v>85</v>
      </c>
      <c r="L13" s="8">
        <v>305</v>
      </c>
      <c r="M13" s="8"/>
      <c r="N13" s="8">
        <v>94</v>
      </c>
      <c r="O13" s="8">
        <v>41</v>
      </c>
      <c r="P13" s="8">
        <v>60</v>
      </c>
      <c r="Q13" s="8">
        <v>114</v>
      </c>
      <c r="R13" s="8"/>
      <c r="S13" s="8"/>
      <c r="T13" s="8"/>
      <c r="U13" s="8"/>
      <c r="V13" s="8"/>
      <c r="W13" s="8"/>
      <c r="X13" s="8"/>
      <c r="Y13" s="8"/>
      <c r="Z13" s="8"/>
      <c r="AA13" s="9" t="str">
        <f t="shared" si="0"/>
        <v>var EExplo_0100015M=L.marker([48.5154935,3.7161753],{icon:icon_EExplo,bounceOnAdd: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F. Et I. Joliot Curie &lt;/b&gt;(public)&lt;/b&gt; &lt;br&gt;&lt;i&gt;Romilly-Sur-Seine&lt;/i&gt; &lt;br&gt; &lt;table border align = center bgcolor = #C9FEFB width=300&gt; &lt;tr align=center &gt; &lt;th&gt;LATIN&lt;th&gt;5&lt;tr align=center &gt; &lt;th&gt;GREC&lt;th&gt;5&lt;tr align=center &gt; &lt;th&gt;LITTÉRATURE SOCIETE&lt;th&gt;59&lt;tr align=center &gt; &lt;th&gt;PRINCIPES FONDA ECO-GES&lt;th&gt;85&lt;tr align=center &gt; &lt;th&gt;SCIENCES ECO &amp; SOCIALES&lt;th&gt;305&lt;tr align=center &gt; &lt;th&gt;INFORMATIQUE CREATION NUMERIQUE&lt;th&gt;&lt;tr align=center &gt; &lt;th&gt;SCIENCES INGENIEUR&lt;th&gt;94&lt;tr align=center &gt; &lt;th&gt;METHODE PRATIQUE SCIENTIFIQUE&lt;th&gt;41&lt;tr align=center &gt; &lt;th&gt;CREATION INNOVATION TECHNOLOGIQUE&lt;th&gt;60&lt;tr align=center &gt; &lt;th&gt;SCIENCES-LABORATOIRE&lt;th&gt;114&lt;tr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1:63" x14ac:dyDescent="0.25">
      <c r="A14" s="7" t="s">
        <v>19</v>
      </c>
      <c r="B14" s="6" t="s">
        <v>60</v>
      </c>
      <c r="C14" s="6" t="s">
        <v>16187</v>
      </c>
      <c r="D14" s="6" t="s">
        <v>15937</v>
      </c>
      <c r="E14" s="7" t="s">
        <v>15929</v>
      </c>
      <c r="F14" t="str">
        <f>VLOOKUP($A14,'table RAMSESE'!$I:$Q,8,FALSE)</f>
        <v>48.2955443</v>
      </c>
      <c r="G14" t="str">
        <f>VLOOKUP($A14,'table RAMSESE'!$I:$Q,9,FALSE)</f>
        <v>4.0743036</v>
      </c>
      <c r="H14" s="8">
        <v>3</v>
      </c>
      <c r="I14" s="8"/>
      <c r="J14" s="8">
        <v>46</v>
      </c>
      <c r="K14" s="8">
        <v>34</v>
      </c>
      <c r="L14" s="8">
        <v>111</v>
      </c>
      <c r="M14" s="8"/>
      <c r="N14" s="8"/>
      <c r="O14" s="8">
        <v>34</v>
      </c>
      <c r="P14" s="8"/>
      <c r="Q14" s="8">
        <v>50</v>
      </c>
      <c r="R14" s="8"/>
      <c r="S14" s="8"/>
      <c r="T14" s="8"/>
      <c r="U14" s="8"/>
      <c r="V14" s="8"/>
      <c r="W14" s="8"/>
      <c r="X14" s="8"/>
      <c r="Y14" s="8"/>
      <c r="Z14" s="8"/>
      <c r="AA14" s="9" t="str">
        <f t="shared" si="0"/>
        <v>var EExplo_0100046W=L.marker([48.2955443,4.0743036],{icon:icon_EExplo,bounceOnAdd: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St Francois de Sales &lt;/b&gt;(privé)&lt;/b&gt; &lt;br&gt;&lt;i&gt;Troyes&lt;/i&gt; &lt;br&gt; &lt;table border align = center bgcolor = #C9FEFB width=300&gt; &lt;tr align=center &gt; &lt;th&gt;LATIN&lt;th&gt;3&lt;tr align=center &gt; &lt;th&gt;GREC&lt;th&gt;&lt;tr align=center &gt; &lt;th&gt;LITTÉRATURE SOCIETE&lt;th&gt;46&lt;tr align=center &gt; &lt;th&gt;PRINCIPES FONDA ECO-GES&lt;th&gt;34&lt;tr align=center &gt; &lt;th&gt;SCIENCES ECO &amp; SOCIALES&lt;th&gt;111&lt;tr align=center &gt; &lt;th&gt;INFORMATIQUE CREATION NUMERIQUE&lt;th&gt;&lt;tr align=center &gt; &lt;th&gt;SCIENCES INGENIEUR&lt;th&gt;&lt;tr align=center &gt; &lt;th&gt;METHODE PRATIQUE SCIENTIFIQUE&lt;th&gt;34&lt;tr align=center &gt; &lt;th&gt;CREATION INNOVATION TECHNOLOGIQUE&lt;th&gt;&lt;tr align=center &gt; &lt;th&gt;SCIENCES-LABORATOIRE&lt;th&gt;50&lt;tr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63" x14ac:dyDescent="0.25">
      <c r="A15" s="7" t="s">
        <v>20</v>
      </c>
      <c r="B15" s="6" t="s">
        <v>60</v>
      </c>
      <c r="C15" s="6" t="s">
        <v>16041</v>
      </c>
      <c r="D15" s="6" t="s">
        <v>15937</v>
      </c>
      <c r="E15" s="7" t="s">
        <v>15929</v>
      </c>
      <c r="F15" t="str">
        <f>VLOOKUP($A15,'table RAMSESE'!$I:$Q,8,FALSE)</f>
        <v>48.2967947</v>
      </c>
      <c r="G15" t="str">
        <f>VLOOKUP($A15,'table RAMSESE'!$I:$Q,9,FALSE)</f>
        <v>4.0705653</v>
      </c>
      <c r="H15" s="8"/>
      <c r="I15" s="8"/>
      <c r="J15" s="8">
        <v>15</v>
      </c>
      <c r="K15" s="8"/>
      <c r="L15" s="8">
        <v>124</v>
      </c>
      <c r="M15" s="10"/>
      <c r="N15" s="8">
        <v>2</v>
      </c>
      <c r="O15" s="8">
        <v>26</v>
      </c>
      <c r="P15" s="8"/>
      <c r="Q15" s="8">
        <v>32</v>
      </c>
      <c r="R15" s="8"/>
      <c r="S15" s="8"/>
      <c r="T15" s="8"/>
      <c r="U15" s="8"/>
      <c r="V15" s="8">
        <v>21</v>
      </c>
      <c r="W15" s="8"/>
      <c r="X15" s="8"/>
      <c r="Y15" s="8"/>
      <c r="Z15" s="8"/>
      <c r="AA15" s="9" t="str">
        <f t="shared" si="0"/>
        <v>var EExplo_0100047X=L.marker([48.2967947,4.0705653],{icon:icon_EExplo,bounceOnAdd: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St Bernard &lt;/b&gt;(privé)&lt;/b&gt; &lt;br&gt;&lt;i&gt;Troyes&lt;/i&gt; &lt;br&gt; &lt;table border align = center bgcolor = #C9FEFB width=300&gt; &lt;tr align=center &gt; &lt;th&gt;LATIN&lt;th&gt;&lt;tr align=center &gt; &lt;th&gt;GREC&lt;th&gt;&lt;tr align=center &gt; &lt;th&gt;LITTÉRATURE SOCIETE&lt;th&gt;15&lt;tr align=center &gt; &lt;th&gt;PRINCIPES FONDA ECO-GES&lt;th&gt;&lt;tr align=center &gt; &lt;th&gt;SCIENCES ECO &amp; SOCIALES&lt;th&gt;124&lt;tr align=center &gt; &lt;th&gt;INFORMATIQUE CREATION NUMERIQUE&lt;th&gt;&lt;tr align=center &gt; &lt;th&gt;SCIENCES INGENIEUR&lt;th&gt;2&lt;tr align=center &gt; &lt;th&gt;METHODE PRATIQUE SCIENTIFIQUE&lt;th&gt;26&lt;tr align=center &gt; &lt;th&gt;CREATION INNOVATION TECHNOLOGIQUE&lt;th&gt;&lt;tr align=center &gt; &lt;th&gt;SCIENCES-LABORATOIRE&lt;th&gt;32&lt;tr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VISUELS&lt;th&gt;21&lt;tr align=center &gt; &lt;th&gt;CREATION CULTURE DESIGN&lt;th&gt;&lt;tr align=center &gt; &lt;th&gt;PATRIMOINES&lt;th&gt;&lt;tr align=center &gt; &lt;th&gt;ARTS DU CIRQUE&lt;th&gt;&lt;tr align=center &gt; &lt;th&gt;EPS&lt;th&gt;');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3" x14ac:dyDescent="0.25">
      <c r="A16" s="7" t="s">
        <v>21</v>
      </c>
      <c r="B16" s="6" t="s">
        <v>15927</v>
      </c>
      <c r="C16" s="6" t="s">
        <v>16042</v>
      </c>
      <c r="D16" s="6" t="s">
        <v>15937</v>
      </c>
      <c r="E16" s="7" t="s">
        <v>15929</v>
      </c>
      <c r="F16" t="str">
        <f>VLOOKUP($A16,'table RAMSESE'!$I:$Q,8,FALSE)</f>
        <v>48.2971801</v>
      </c>
      <c r="G16" t="str">
        <f>VLOOKUP($A16,'table RAMSESE'!$I:$Q,9,FALSE)</f>
        <v>4.082211</v>
      </c>
      <c r="H16" s="8"/>
      <c r="I16" s="8"/>
      <c r="J16" s="10">
        <v>3</v>
      </c>
      <c r="K16" s="8">
        <v>37</v>
      </c>
      <c r="L16" s="8">
        <v>21</v>
      </c>
      <c r="M16" s="8"/>
      <c r="N16" s="10">
        <v>23</v>
      </c>
      <c r="O16" s="8"/>
      <c r="P16" s="10">
        <v>19</v>
      </c>
      <c r="Q16" s="8">
        <v>4</v>
      </c>
      <c r="R16" s="8"/>
      <c r="S16" s="8"/>
      <c r="T16" s="8"/>
      <c r="U16" s="8"/>
      <c r="V16" s="8">
        <v>3</v>
      </c>
      <c r="W16" s="8"/>
      <c r="X16" s="8"/>
      <c r="Y16" s="8"/>
      <c r="Z16" s="8"/>
      <c r="AA16" s="9" t="str">
        <f t="shared" si="0"/>
        <v>var EExplo_0100059K=L.marker([48.2971801,4.082211],{icon:icon_EExplo,bounceOnAdd: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align=center&gt;&lt;b&gt;LT La Salle &lt;/b&gt;(privé)&lt;/b&gt; &lt;br&gt;&lt;i&gt;Troyes&lt;/i&gt; &lt;br&gt; &lt;table border align = center bgcolor = #C9FEFB width=300&gt; &lt;tr align=center &gt; &lt;th&gt;LATIN&lt;th&gt;&lt;tr align=center &gt; &lt;th&gt;GREC&lt;th&gt;&lt;tr align=center &gt; &lt;th&gt;LITTÉRATURE SOCIETE&lt;th&gt;3&lt;tr align=center &gt; &lt;th&gt;PRINCIPES FONDA ECO-GES&lt;th&gt;37&lt;tr align=center &gt; &lt;th&gt;SCIENCES ECO &amp; SOCIALES&lt;th&gt;21&lt;tr align=center &gt; &lt;th&gt;INFORMATIQUE CREATION NUMERIQUE&lt;th&gt;&lt;tr align=center &gt; &lt;th&gt;SCIENCES INGENIEUR&lt;th&gt;23&lt;tr align=center &gt; &lt;th&gt;METHODE PRATIQUE SCIENTIFIQUE&lt;th&gt;&lt;tr align=center &gt; &lt;th&gt;CREATION INNOVATION TECHNOLOGIQUE&lt;th&gt;19&lt;tr align=center &gt; &lt;th&gt;SCIENCES-LABORATOIRE&lt;th&gt;4&lt;tr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VISUELS&lt;th&gt;3&lt;tr align=center &gt; &lt;th&gt;CREATION CULTURE DESIGN&lt;th&gt;&lt;tr align=center &gt; &lt;th&gt;PATRIMOINES&lt;th&gt;&lt;tr align=center &gt; &lt;th&gt;ARTS DU CIRQUE&lt;th&gt;&lt;tr align=center &gt; &lt;th&gt;EPS&lt;th&gt;');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 x14ac:dyDescent="0.25">
      <c r="A17" s="7" t="s">
        <v>22</v>
      </c>
      <c r="B17" s="6" t="s">
        <v>63</v>
      </c>
      <c r="C17" s="6" t="s">
        <v>16043</v>
      </c>
      <c r="D17" s="6" t="s">
        <v>15938</v>
      </c>
      <c r="E17" s="7" t="s">
        <v>15928</v>
      </c>
      <c r="F17" t="str">
        <f>VLOOKUP($A17,'table RAMSESE'!$I:$Q,8,FALSE)</f>
        <v>48.2298514</v>
      </c>
      <c r="G17" t="str">
        <f>VLOOKUP($A17,'table RAMSESE'!$I:$Q,9,FALSE)</f>
        <v>4.7046119</v>
      </c>
      <c r="H17" s="8"/>
      <c r="I17" s="8"/>
      <c r="J17" s="8">
        <v>14</v>
      </c>
      <c r="K17" s="8">
        <v>22</v>
      </c>
      <c r="L17" s="8">
        <v>140</v>
      </c>
      <c r="M17" s="8"/>
      <c r="N17" s="8">
        <v>15</v>
      </c>
      <c r="O17" s="8">
        <v>24</v>
      </c>
      <c r="P17" s="8">
        <v>7</v>
      </c>
      <c r="Q17" s="8">
        <v>58</v>
      </c>
      <c r="R17" s="8"/>
      <c r="S17" s="8"/>
      <c r="T17" s="8"/>
      <c r="U17" s="8"/>
      <c r="V17" s="8">
        <v>32</v>
      </c>
      <c r="W17" s="8"/>
      <c r="X17" s="8"/>
      <c r="Y17" s="8"/>
      <c r="Z17" s="8"/>
      <c r="AA17" s="9" t="str">
        <f t="shared" si="0"/>
        <v>var EExplo_0100003Z=L.marker([48.2298514,4.7046119],{icon:icon_EExplo,bounceOnAdd: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Gaston Bachelard &lt;/b&gt;(public)&lt;/b&gt; &lt;br&gt;&lt;i&gt;Bar-Sur-Aube&lt;/i&gt; &lt;br&gt; &lt;table border align = center bgcolor = #C9FEFB width=300&gt; &lt;tr align=center &gt; &lt;th&gt;LATIN&lt;th&gt;&lt;tr align=center &gt; &lt;th&gt;GREC&lt;th&gt;&lt;tr align=center &gt; &lt;th&gt;LITTÉRATURE SOCIETE&lt;th&gt;14&lt;tr align=center &gt; &lt;th&gt;PRINCIPES FONDA ECO-GES&lt;th&gt;22&lt;tr align=center &gt; &lt;th&gt;SCIENCES ECO &amp; SOCIALES&lt;th&gt;140&lt;tr align=center &gt; &lt;th&gt;INFORMATIQUE CREATION NUMERIQUE&lt;th&gt;&lt;tr align=center &gt; &lt;th&gt;SCIENCES INGENIEUR&lt;th&gt;15&lt;tr align=center &gt; &lt;th&gt;METHODE PRATIQUE SCIENTIFIQUE&lt;th&gt;24&lt;tr align=center &gt; &lt;th&gt;CREATION INNOVATION TECHNOLOGIQUE&lt;th&gt;7&lt;tr align=center &gt; &lt;th&gt;SCIENCES-LABORATOIRE&lt;th&gt;58&lt;tr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VISUELS&lt;th&gt;32&lt;tr align=center &gt; &lt;th&gt;CREATION CULTURE DESIGN&lt;th&gt;&lt;tr align=center &gt; &lt;th&gt;PATRIMOINES&lt;th&gt;&lt;tr align=center &gt; &lt;th&gt;ARTS DU CIRQUE&lt;th&gt;&lt;tr align=center &gt; &lt;th&gt;EPS&lt;th&gt;');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 x14ac:dyDescent="0.25">
      <c r="A18" s="7" t="s">
        <v>23</v>
      </c>
      <c r="B18" s="6" t="s">
        <v>73</v>
      </c>
      <c r="C18" s="6" t="s">
        <v>16188</v>
      </c>
      <c r="D18" s="6" t="s">
        <v>15937</v>
      </c>
      <c r="E18" s="7" t="s">
        <v>15928</v>
      </c>
      <c r="F18" t="str">
        <f>VLOOKUP($A18,'table RAMSESE'!$I:$Q,8,FALSE)</f>
        <v>48.2701169</v>
      </c>
      <c r="G18" t="str">
        <f>VLOOKUP($A18,'table RAMSESE'!$I:$Q,9,FALSE)</f>
        <v>4.0802537</v>
      </c>
      <c r="H18" s="8"/>
      <c r="I18" s="8"/>
      <c r="J18" s="8">
        <v>47</v>
      </c>
      <c r="K18" s="8">
        <v>55</v>
      </c>
      <c r="L18" s="8">
        <v>246</v>
      </c>
      <c r="M18" s="8"/>
      <c r="N18" s="8">
        <v>24</v>
      </c>
      <c r="O18" s="8">
        <v>71</v>
      </c>
      <c r="P18" s="8">
        <v>23</v>
      </c>
      <c r="Q18" s="8">
        <v>67</v>
      </c>
      <c r="R18" s="8"/>
      <c r="S18" s="8"/>
      <c r="T18" s="8"/>
      <c r="U18" s="8"/>
      <c r="V18" s="8"/>
      <c r="W18" s="8"/>
      <c r="X18" s="8">
        <v>17</v>
      </c>
      <c r="Y18" s="8"/>
      <c r="Z18" s="8">
        <v>35</v>
      </c>
      <c r="AA18" s="9" t="str">
        <f t="shared" si="0"/>
        <v>var EExplo_0100022V=L.marker([48.2701169,4.0802537],{icon:icon_EExplo,bounceOnAdd: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Chrestien de Troyes &lt;/b&gt;(public)&lt;/b&gt; &lt;br&gt;&lt;i&gt;Troyes&lt;/i&gt; &lt;br&gt; &lt;table border align = center bgcolor = #C9FEFB width=300&gt; &lt;tr align=center &gt; &lt;th&gt;LATIN&lt;th&gt;&lt;tr align=center &gt; &lt;th&gt;GREC&lt;th&gt;&lt;tr align=center &gt; &lt;th&gt;LITTÉRATURE SOCIETE&lt;th&gt;47&lt;tr align=center &gt; &lt;th&gt;PRINCIPES FONDA ECO-GES&lt;th&gt;55&lt;tr align=center &gt; &lt;th&gt;SCIENCES ECO &amp; SOCIALES&lt;th&gt;246&lt;tr align=center &gt; &lt;th&gt;INFORMATIQUE CREATION NUMERIQUE&lt;th&gt;&lt;tr align=center &gt; &lt;th&gt;SCIENCES INGENIEUR&lt;th&gt;24&lt;tr align=center &gt; &lt;th&gt;METHODE PRATIQUE SCIENTIFIQUE&lt;th&gt;71&lt;tr align=center &gt; &lt;th&gt;CREATION INNOVATION TECHNOLOGIQUE&lt;th&gt;23&lt;tr align=center &gt; &lt;th&gt;SCIENCES-LABORATOIRE&lt;th&gt;67&lt;tr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&lt;th&gt;PATRIMOINES&lt;th&gt;17&lt;tr align=center &gt; &lt;th&gt;ARTS DU CIRQUE&lt;th&gt;&lt;tr align=center &gt; &lt;th&gt;EPS&lt;th&gt;35');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 x14ac:dyDescent="0.25">
      <c r="A19" s="7" t="s">
        <v>24</v>
      </c>
      <c r="B19" s="6" t="s">
        <v>63</v>
      </c>
      <c r="C19" s="6" t="s">
        <v>16189</v>
      </c>
      <c r="D19" s="6" t="s">
        <v>15937</v>
      </c>
      <c r="E19" s="7" t="s">
        <v>15928</v>
      </c>
      <c r="F19" t="str">
        <f>VLOOKUP($A19,'table RAMSESE'!$I:$Q,8,FALSE)</f>
        <v>48.3044543</v>
      </c>
      <c r="G19" t="str">
        <f>VLOOKUP($A19,'table RAMSESE'!$I:$Q,9,FALSE)</f>
        <v>4.0614324</v>
      </c>
      <c r="H19" s="8">
        <v>4</v>
      </c>
      <c r="I19" s="8">
        <v>5</v>
      </c>
      <c r="J19" s="8">
        <v>44</v>
      </c>
      <c r="K19" s="8">
        <v>79</v>
      </c>
      <c r="L19" s="8">
        <v>312</v>
      </c>
      <c r="M19" s="8">
        <v>23</v>
      </c>
      <c r="N19" s="8"/>
      <c r="O19" s="8">
        <v>64</v>
      </c>
      <c r="P19" s="8"/>
      <c r="Q19" s="8">
        <v>44</v>
      </c>
      <c r="R19" s="8">
        <v>54</v>
      </c>
      <c r="S19" s="8">
        <v>54</v>
      </c>
      <c r="T19" s="8"/>
      <c r="U19" s="8">
        <v>24</v>
      </c>
      <c r="V19" s="8">
        <v>30</v>
      </c>
      <c r="W19" s="8"/>
      <c r="X19" s="8">
        <v>10</v>
      </c>
      <c r="Y19" s="8"/>
      <c r="Z19" s="8"/>
      <c r="AA19" s="9" t="str">
        <f t="shared" si="0"/>
        <v>var EExplo_0100023W=L.marker([48.3044543,4.0614324],{icon:icon_EExplo,bounceOnAdd: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Marie de Champagne &lt;/b&gt;(public)&lt;/b&gt; &lt;br&gt;&lt;i&gt;Troyes&lt;/i&gt; &lt;br&gt; &lt;table border align = center bgcolor = #C9FEFB width=300&gt; &lt;tr align=center &gt; &lt;th&gt;LATIN&lt;th&gt;4&lt;tr align=center &gt; &lt;th&gt;GREC&lt;th&gt;5&lt;tr align=center &gt; &lt;th&gt;LITTÉRATURE SOCIETE&lt;th&gt;44&lt;tr align=center &gt; &lt;th&gt;PRINCIPES FONDA ECO-GES&lt;th&gt;79&lt;tr align=center &gt; &lt;th&gt;SCIENCES ECO &amp; SOCIALES&lt;th&gt;312&lt;tr align=center &gt; &lt;th&gt;INFORMATIQUE CREATION NUMERIQUE&lt;th&gt;23&lt;tr align=center &gt; &lt;th&gt;SCIENCES INGENIEUR&lt;th&gt;&lt;tr align=center &gt; &lt;th&gt;METHODE PRATIQUE SCIENTIFIQUE&lt;th&gt;64&lt;tr align=center &gt; &lt;th&gt;CREATION INNOVATION TECHNOLOGIQUE&lt;th&gt;&lt;tr align=center &gt; &lt;th&gt;SCIENCES-LABORATOIRE&lt;th&gt;44&lt;tr align=center &gt; &lt;th&gt;BIOTECHNOLOGIES&lt;th&gt;54&lt;tr align=center &gt; &lt;th&gt;SANTE ET SOCIAL&lt;th&gt;54&lt;tr align=center &gt; &lt;th&gt;ARTS DU SPECTACLE&lt;th&gt;&lt;tr align=center &gt; &lt;th&gt;ARTS DU SON&lt;th&gt;24&lt;tr align=center &gt; &lt;th&gt;ARTS VISUELS&lt;th&gt;30&lt;tr align=center &gt; &lt;th&gt;CREATION CULTURE DESIGN&lt;th&gt;&lt;tr align=center &gt; &lt;th&gt;PATRIMOINES&lt;th&gt;10&lt;tr align=center &gt; &lt;th&gt;ARTS DU CIRQUE&lt;th&gt;&lt;tr align=center &gt; &lt;th&gt;EPS&lt;th&gt;');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 x14ac:dyDescent="0.25">
      <c r="A20" s="7" t="s">
        <v>25</v>
      </c>
      <c r="B20" s="6" t="s">
        <v>63</v>
      </c>
      <c r="C20" s="6" t="s">
        <v>16044</v>
      </c>
      <c r="D20" s="6" t="s">
        <v>15937</v>
      </c>
      <c r="E20" s="7" t="s">
        <v>15928</v>
      </c>
      <c r="F20" t="str">
        <f>VLOOKUP($A20,'table RAMSESE'!$I:$Q,8,FALSE)</f>
        <v>48.2735204</v>
      </c>
      <c r="G20" t="str">
        <f>VLOOKUP($A20,'table RAMSESE'!$I:$Q,9,FALSE)</f>
        <v>4.0751837</v>
      </c>
      <c r="H20" s="8"/>
      <c r="I20" s="8"/>
      <c r="J20" s="8">
        <v>17</v>
      </c>
      <c r="K20" s="8">
        <v>45</v>
      </c>
      <c r="L20" s="8">
        <v>118</v>
      </c>
      <c r="M20" s="8"/>
      <c r="N20" s="8">
        <v>59</v>
      </c>
      <c r="O20" s="8">
        <v>10</v>
      </c>
      <c r="P20" s="8">
        <v>53</v>
      </c>
      <c r="Q20" s="8">
        <v>35</v>
      </c>
      <c r="R20" s="8">
        <v>47</v>
      </c>
      <c r="S20" s="8"/>
      <c r="T20" s="8"/>
      <c r="U20" s="8"/>
      <c r="V20" s="8"/>
      <c r="W20" s="8"/>
      <c r="X20" s="8"/>
      <c r="Y20" s="8"/>
      <c r="Z20" s="8"/>
      <c r="AA20" s="9" t="str">
        <f t="shared" si="0"/>
        <v>var EExplo_0100025Y=L.marker([48.2735204,4.0751837],{icon:icon_EExplo,bounceOnAdd: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Les Lombards &lt;/b&gt;(public)&lt;/b&gt; &lt;br&gt;&lt;i&gt;Troyes&lt;/i&gt; &lt;br&gt; &lt;table border align = center bgcolor = #C9FEFB width=300&gt; &lt;tr align=center &gt; &lt;th&gt;LATIN&lt;th&gt;&lt;tr align=center &gt; &lt;th&gt;GREC&lt;th&gt;&lt;tr align=center &gt; &lt;th&gt;LITTÉRATURE SOCIETE&lt;th&gt;17&lt;tr align=center &gt; &lt;th&gt;PRINCIPES FONDA ECO-GES&lt;th&gt;45&lt;tr align=center &gt; &lt;th&gt;SCIENCES ECO &amp; SOCIALES&lt;th&gt;118&lt;tr align=center &gt; &lt;th&gt;INFORMATIQUE CREATION NUMERIQUE&lt;th&gt;&lt;tr align=center &gt; &lt;th&gt;SCIENCES INGENIEUR&lt;th&gt;59&lt;tr align=center &gt; &lt;th&gt;METHODE PRATIQUE SCIENTIFIQUE&lt;th&gt;10&lt;tr align=center &gt; &lt;th&gt;CREATION INNOVATION TECHNOLOGIQUE&lt;th&gt;53&lt;tr align=center &gt; &lt;th&gt;SCIENCES-LABORATOIRE&lt;th&gt;35&lt;tr align=center &gt; &lt;th&gt;BIOTECHNOLOGIES&lt;th&gt;47&lt;tr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 x14ac:dyDescent="0.25">
      <c r="A21" s="7" t="s">
        <v>26</v>
      </c>
      <c r="B21" s="6" t="s">
        <v>73</v>
      </c>
      <c r="C21" s="6" t="s">
        <v>16045</v>
      </c>
      <c r="D21" s="6" t="s">
        <v>15939</v>
      </c>
      <c r="E21" s="7" t="s">
        <v>15928</v>
      </c>
      <c r="F21" t="str">
        <f>VLOOKUP($A21,'table RAMSESE'!$I:$Q,8,FALSE)</f>
        <v>48.2915736</v>
      </c>
      <c r="G21" t="str">
        <f>VLOOKUP($A21,'table RAMSESE'!$I:$Q,9,FALSE)</f>
        <v>4.0248811</v>
      </c>
      <c r="H21" s="8"/>
      <c r="I21" s="8"/>
      <c r="J21" s="8">
        <v>49</v>
      </c>
      <c r="K21" s="8">
        <v>34</v>
      </c>
      <c r="L21" s="8">
        <v>306</v>
      </c>
      <c r="M21" s="8"/>
      <c r="N21" s="8"/>
      <c r="O21" s="8">
        <v>94</v>
      </c>
      <c r="P21" s="8"/>
      <c r="Q21" s="8">
        <v>103</v>
      </c>
      <c r="R21" s="8"/>
      <c r="S21" s="8"/>
      <c r="T21" s="8">
        <v>18</v>
      </c>
      <c r="U21" s="8"/>
      <c r="V21" s="8"/>
      <c r="W21" s="8"/>
      <c r="X21" s="8"/>
      <c r="Y21" s="8"/>
      <c r="Z21" s="8"/>
      <c r="AA21" s="9" t="str">
        <f t="shared" si="0"/>
        <v>var EExplo_0101016A=L.marker([48.2915736,4.0248811],{icon:icon_EExplo,bounceOnAdd: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Edouard Herriot &lt;/b&gt;(public)&lt;/b&gt; &lt;br&gt;&lt;i&gt;Sainte-Savine&lt;/i&gt; &lt;br&gt; &lt;table border align = center bgcolor = #C9FEFB width=300&gt; &lt;tr align=center &gt; &lt;th&gt;LATIN&lt;th&gt;&lt;tr align=center &gt; &lt;th&gt;GREC&lt;th&gt;&lt;tr align=center &gt; &lt;th&gt;LITTÉRATURE SOCIETE&lt;th&gt;49&lt;tr align=center &gt; &lt;th&gt;PRINCIPES FONDA ECO-GES&lt;th&gt;34&lt;tr align=center &gt; &lt;th&gt;SCIENCES ECO &amp; SOCIALES&lt;th&gt;306&lt;tr align=center &gt; &lt;th&gt;INFORMATIQUE CREATION NUMERIQUE&lt;th&gt;&lt;tr align=center &gt; &lt;th&gt;SCIENCES INGENIEUR&lt;th&gt;&lt;tr align=center &gt; &lt;th&gt;METHODE PRATIQUE SCIENTIFIQUE&lt;th&gt;94&lt;tr align=center &gt; &lt;th&gt;CREATION INNOVATION TECHNOLOGIQUE&lt;th&gt;&lt;tr align=center &gt; &lt;th&gt;SCIENCES-LABORATOIRE&lt;th&gt;103&lt;tr align=center &gt; &lt;th&gt;BIOTECHNOLOGIES&lt;th&gt;&lt;tr align=center &gt; &lt;th&gt;SANTE ET SOCIAL&lt;th&gt;&lt;tr align=center &gt; &lt;th&gt;ARTS DU SPECTACLE&lt;th&gt;18&lt;tr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x14ac:dyDescent="0.25">
      <c r="A22" s="7" t="s">
        <v>27</v>
      </c>
      <c r="B22" s="6" t="s">
        <v>60</v>
      </c>
      <c r="C22" s="6" t="s">
        <v>16046</v>
      </c>
      <c r="D22" s="6" t="s">
        <v>15937</v>
      </c>
      <c r="E22" s="7" t="s">
        <v>15928</v>
      </c>
      <c r="F22" t="str">
        <f>VLOOKUP($A22,'table RAMSESE'!$I:$Q,8,FALSE)</f>
        <v>48.2917124</v>
      </c>
      <c r="G22" t="str">
        <f>VLOOKUP($A22,'table RAMSESE'!$I:$Q,9,FALSE)</f>
        <v>4.0783111</v>
      </c>
      <c r="H22" s="8"/>
      <c r="I22" s="8"/>
      <c r="J22" s="8">
        <v>75</v>
      </c>
      <c r="K22" s="8">
        <v>26</v>
      </c>
      <c r="L22" s="8">
        <v>346</v>
      </c>
      <c r="M22" s="8"/>
      <c r="N22" s="8"/>
      <c r="O22" s="8">
        <v>101</v>
      </c>
      <c r="P22" s="8"/>
      <c r="Q22" s="8">
        <v>98</v>
      </c>
      <c r="R22" s="8"/>
      <c r="S22" s="8"/>
      <c r="T22" s="8">
        <v>21</v>
      </c>
      <c r="U22" s="8"/>
      <c r="V22" s="8"/>
      <c r="W22" s="8"/>
      <c r="X22" s="8"/>
      <c r="Y22" s="8"/>
      <c r="Z22" s="8"/>
      <c r="AA22" s="9" t="str">
        <f t="shared" si="0"/>
        <v>var EExplo_0101028N=L.marker([48.2917124,4.0783111],{icon:icon_EExplo,bounceOnAdd: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Camille Claudel &lt;/b&gt;(public)&lt;/b&gt; &lt;br&gt;&lt;i&gt;Troyes&lt;/i&gt; &lt;br&gt; &lt;table border align = center bgcolor = #C9FEFB width=300&gt; &lt;tr align=center &gt; &lt;th&gt;LATIN&lt;th&gt;&lt;tr align=center &gt; &lt;th&gt;GREC&lt;th&gt;&lt;tr align=center &gt; &lt;th&gt;LITTÉRATURE SOCIETE&lt;th&gt;75&lt;tr align=center &gt; &lt;th&gt;PRINCIPES FONDA ECO-GES&lt;th&gt;26&lt;tr align=center &gt; &lt;th&gt;SCIENCES ECO &amp; SOCIALES&lt;th&gt;346&lt;tr align=center &gt; &lt;th&gt;INFORMATIQUE CREATION NUMERIQUE&lt;th&gt;&lt;tr align=center &gt; &lt;th&gt;SCIENCES INGENIEUR&lt;th&gt;&lt;tr align=center &gt; &lt;th&gt;METHODE PRATIQUE SCIENTIFIQUE&lt;th&gt;101&lt;tr align=center &gt; &lt;th&gt;CREATION INNOVATION TECHNOLOGIQUE&lt;th&gt;&lt;tr align=center &gt; &lt;th&gt;SCIENCES-LABORATOIRE&lt;th&gt;98&lt;tr align=center &gt; &lt;th&gt;BIOTECHNOLOGIES&lt;th&gt;&lt;tr align=center &gt; &lt;th&gt;SANTE ET SOCIAL&lt;th&gt;&lt;tr align=center &gt; &lt;th&gt;ARTS DU SPECTACLE&lt;th&gt;21&lt;tr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x14ac:dyDescent="0.25">
      <c r="A23" s="7" t="s">
        <v>28</v>
      </c>
      <c r="B23" s="6" t="s">
        <v>60</v>
      </c>
      <c r="C23" s="6" t="s">
        <v>16047</v>
      </c>
      <c r="D23" s="6" t="s">
        <v>15940</v>
      </c>
      <c r="E23" s="7" t="s">
        <v>15929</v>
      </c>
      <c r="F23" t="str">
        <f>VLOOKUP($A23,'table RAMSESE'!$I:$Q,8,FALSE)</f>
        <v>49.2593656</v>
      </c>
      <c r="G23" t="str">
        <f>VLOOKUP($A23,'table RAMSESE'!$I:$Q,9,FALSE)</f>
        <v>4.0362867</v>
      </c>
      <c r="H23" s="8">
        <v>1</v>
      </c>
      <c r="I23" s="8">
        <v>3</v>
      </c>
      <c r="J23" s="8">
        <v>37</v>
      </c>
      <c r="K23" s="8">
        <v>52</v>
      </c>
      <c r="L23" s="8">
        <v>192</v>
      </c>
      <c r="M23" s="8"/>
      <c r="N23" s="8"/>
      <c r="O23" s="8">
        <v>106</v>
      </c>
      <c r="P23" s="8"/>
      <c r="Q23" s="8">
        <v>65</v>
      </c>
      <c r="R23" s="8"/>
      <c r="S23" s="8"/>
      <c r="T23" s="8"/>
      <c r="U23" s="8"/>
      <c r="V23" s="8">
        <v>24</v>
      </c>
      <c r="W23" s="8"/>
      <c r="X23" s="8"/>
      <c r="Y23" s="8"/>
      <c r="Z23" s="8"/>
      <c r="AA23" s="9" t="str">
        <f t="shared" si="0"/>
        <v>var EExplo_0511130B=L.marker([49.2593656,4.0362867],{icon:icon_EExplo,bounceOnAdd: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Jean Xxiii &lt;/b&gt;(privé)&lt;/b&gt; &lt;br&gt;&lt;i&gt;Reims&lt;/i&gt; &lt;br&gt; &lt;table border align = center bgcolor = #C9FEFB width=300&gt; &lt;tr align=center &gt; &lt;th&gt;LATIN&lt;th&gt;1&lt;tr align=center &gt; &lt;th&gt;GREC&lt;th&gt;3&lt;tr align=center &gt; &lt;th&gt;LITTÉRATURE SOCIETE&lt;th&gt;37&lt;tr align=center &gt; &lt;th&gt;PRINCIPES FONDA ECO-GES&lt;th&gt;52&lt;tr align=center &gt; &lt;th&gt;SCIENCES ECO &amp; SOCIALES&lt;th&gt;192&lt;tr align=center &gt; &lt;th&gt;INFORMATIQUE CREATION NUMERIQUE&lt;th&gt;&lt;tr align=center &gt; &lt;th&gt;SCIENCES INGENIEUR&lt;th&gt;&lt;tr align=center &gt; &lt;th&gt;METHODE PRATIQUE SCIENTIFIQUE&lt;th&gt;106&lt;tr align=center &gt; &lt;th&gt;CREATION INNOVATION TECHNOLOGIQUE&lt;th&gt;&lt;tr align=center &gt; &lt;th&gt;SCIENCES-LABORATOIRE&lt;th&gt;65&lt;tr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VISUELS&lt;th&gt;24&lt;tr align=center &gt; &lt;th&gt;CREATION CULTURE DESIGN&lt;th&gt;&lt;tr align=center &gt; &lt;th&gt;PATRIMOINES&lt;th&gt;&lt;tr align=center &gt; &lt;th&gt;ARTS DU CIRQUE&lt;th&gt;&lt;tr align=center &gt; &lt;th&gt;EPS&lt;th&gt;');</v>
      </c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 x14ac:dyDescent="0.25">
      <c r="A24" s="7" t="s">
        <v>29</v>
      </c>
      <c r="B24" s="6" t="s">
        <v>60</v>
      </c>
      <c r="C24" s="6" t="s">
        <v>16048</v>
      </c>
      <c r="D24" s="6" t="s">
        <v>15940</v>
      </c>
      <c r="E24" s="7" t="s">
        <v>15929</v>
      </c>
      <c r="F24" t="str">
        <f>VLOOKUP($A24,'table RAMSESE'!$I:$Q,8,FALSE)</f>
        <v>49.2469349</v>
      </c>
      <c r="G24" t="str">
        <f>VLOOKUP($A24,'table RAMSESE'!$I:$Q,9,FALSE)</f>
        <v>4.035495</v>
      </c>
      <c r="H24" s="8"/>
      <c r="I24" s="8"/>
      <c r="J24" s="8">
        <v>22</v>
      </c>
      <c r="K24" s="8">
        <v>57</v>
      </c>
      <c r="L24" s="8">
        <v>96</v>
      </c>
      <c r="M24" s="8"/>
      <c r="N24" s="8"/>
      <c r="O24" s="8">
        <v>42</v>
      </c>
      <c r="P24" s="8"/>
      <c r="Q24" s="8">
        <v>51</v>
      </c>
      <c r="R24" s="8"/>
      <c r="S24" s="8"/>
      <c r="T24" s="8"/>
      <c r="U24" s="8"/>
      <c r="V24" s="8"/>
      <c r="W24" s="8"/>
      <c r="X24" s="8"/>
      <c r="Y24" s="8"/>
      <c r="Z24" s="8"/>
      <c r="AA24" s="9" t="str">
        <f t="shared" si="0"/>
        <v>var EExplo_0511140M=L.marker([49.2469349,4.035495],{icon:icon_EExplo,bounceOnAdd: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St Joseph &lt;/b&gt;(privé)&lt;/b&gt; &lt;br&gt;&lt;i&gt;Reims&lt;/i&gt; &lt;br&gt; &lt;table border align = center bgcolor = #C9FEFB width=300&gt; &lt;tr align=center &gt; &lt;th&gt;LATIN&lt;th&gt;&lt;tr align=center &gt; &lt;th&gt;GREC&lt;th&gt;&lt;tr align=center &gt; &lt;th&gt;LITTÉRATURE SOCIETE&lt;th&gt;22&lt;tr align=center &gt; &lt;th&gt;PRINCIPES FONDA ECO-GES&lt;th&gt;57&lt;tr align=center &gt; &lt;th&gt;SCIENCES ECO &amp; SOCIALES&lt;th&gt;96&lt;tr align=center &gt; &lt;th&gt;INFORMATIQUE CREATION NUMERIQUE&lt;th&gt;&lt;tr align=center &gt; &lt;th&gt;SCIENCES INGENIEUR&lt;th&gt;&lt;tr align=center &gt; &lt;th&gt;METHODE PRATIQUE SCIENTIFIQUE&lt;th&gt;42&lt;tr align=center &gt; &lt;th&gt;CREATION INNOVATION TECHNOLOGIQUE&lt;th&gt;&lt;tr align=center &gt; &lt;th&gt;SCIENCES-LABORATOIRE&lt;th&gt;51&lt;tr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 x14ac:dyDescent="0.25">
      <c r="A25" s="7" t="s">
        <v>30</v>
      </c>
      <c r="B25" s="6" t="s">
        <v>60</v>
      </c>
      <c r="C25" s="6" t="s">
        <v>16049</v>
      </c>
      <c r="D25" s="6" t="s">
        <v>15940</v>
      </c>
      <c r="E25" s="7" t="s">
        <v>15929</v>
      </c>
      <c r="F25" t="str">
        <f>VLOOKUP($A25,'table RAMSESE'!$I:$Q,8,FALSE)</f>
        <v>49.2402363</v>
      </c>
      <c r="G25" t="str">
        <f>VLOOKUP($A25,'table RAMSESE'!$I:$Q,9,FALSE)</f>
        <v>4.0259839</v>
      </c>
      <c r="H25" s="8"/>
      <c r="I25" s="8"/>
      <c r="J25" s="8">
        <v>73</v>
      </c>
      <c r="K25" s="8"/>
      <c r="L25" s="8">
        <v>208</v>
      </c>
      <c r="M25" s="8"/>
      <c r="N25" s="8"/>
      <c r="O25" s="8">
        <v>74</v>
      </c>
      <c r="P25" s="8"/>
      <c r="Q25" s="8">
        <v>53</v>
      </c>
      <c r="R25" s="8"/>
      <c r="S25" s="8"/>
      <c r="T25" s="8"/>
      <c r="U25" s="8"/>
      <c r="V25" s="8"/>
      <c r="W25" s="8"/>
      <c r="X25" s="8"/>
      <c r="Y25" s="8"/>
      <c r="Z25" s="8"/>
      <c r="AA25" s="9" t="str">
        <f t="shared" si="0"/>
        <v>var EExplo_0511142P=L.marker([49.2402363,4.0259839],{icon:icon_EExplo,bounceOnAdd: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Sacre-Coeur &lt;/b&gt;(privé)&lt;/b&gt; &lt;br&gt;&lt;i&gt;Reims&lt;/i&gt; &lt;br&gt; &lt;table border align = center bgcolor = #C9FEFB width=300&gt; &lt;tr align=center &gt; &lt;th&gt;LATIN&lt;th&gt;&lt;tr align=center &gt; &lt;th&gt;GREC&lt;th&gt;&lt;tr align=center &gt; &lt;th&gt;LITTÉRATURE SOCIETE&lt;th&gt;73&lt;tr align=center &gt; &lt;th&gt;PRINCIPES FONDA ECO-GES&lt;th&gt;&lt;tr align=center &gt; &lt;th&gt;SCIENCES ECO &amp; SOCIALES&lt;th&gt;208&lt;tr align=center &gt; &lt;th&gt;INFORMATIQUE CREATION NUMERIQUE&lt;th&gt;&lt;tr align=center &gt; &lt;th&gt;SCIENCES INGENIEUR&lt;th&gt;&lt;tr align=center &gt; &lt;th&gt;METHODE PRATIQUE SCIENTIFIQUE&lt;th&gt;74&lt;tr align=center &gt; &lt;th&gt;CREATION INNOVATION TECHNOLOGIQUE&lt;th&gt;&lt;tr align=center &gt; &lt;th&gt;SCIENCES-LABORATOIRE&lt;th&gt;53&lt;tr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 x14ac:dyDescent="0.25">
      <c r="A26" s="7" t="s">
        <v>31</v>
      </c>
      <c r="B26" s="6" t="s">
        <v>63</v>
      </c>
      <c r="C26" s="6" t="s">
        <v>16050</v>
      </c>
      <c r="D26" s="6" t="s">
        <v>15940</v>
      </c>
      <c r="E26" s="7" t="s">
        <v>15929</v>
      </c>
      <c r="F26" t="str">
        <f>VLOOKUP($A26,'table RAMSESE'!$I:$Q,8,FALSE)</f>
        <v>49.2466961</v>
      </c>
      <c r="G26" t="str">
        <f>VLOOKUP($A26,'table RAMSESE'!$I:$Q,9,FALSE)</f>
        <v>4.0137553</v>
      </c>
      <c r="H26" s="8"/>
      <c r="I26" s="8"/>
      <c r="J26" s="8"/>
      <c r="K26" s="8">
        <v>97</v>
      </c>
      <c r="L26" s="8">
        <v>40</v>
      </c>
      <c r="M26" s="8"/>
      <c r="N26" s="8"/>
      <c r="O26" s="8">
        <v>24</v>
      </c>
      <c r="P26" s="8"/>
      <c r="Q26" s="8">
        <v>10</v>
      </c>
      <c r="R26" s="8">
        <v>2</v>
      </c>
      <c r="S26" s="8">
        <v>25</v>
      </c>
      <c r="T26" s="8"/>
      <c r="U26" s="8"/>
      <c r="V26" s="8"/>
      <c r="W26" s="8"/>
      <c r="X26" s="8"/>
      <c r="Y26" s="8"/>
      <c r="Z26" s="8"/>
      <c r="AA26" s="9" t="str">
        <f t="shared" si="0"/>
        <v>var EExplo_0511145T=L.marker([49.2466961,4.0137553],{icon:icon_EExplo,bounceOnAdd: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St Michel &lt;/b&gt;(privé)&lt;/b&gt; &lt;br&gt;&lt;i&gt;Reims&lt;/i&gt; &lt;br&gt; &lt;table border align = center bgcolor = #C9FEFB width=300&gt; &lt;tr align=center &gt; &lt;th&gt;LATIN&lt;th&gt;&lt;tr align=center &gt; &lt;th&gt;GREC&lt;th&gt;&lt;tr align=center &gt; &lt;th&gt;LITTÉRATURE SOCIETE&lt;th&gt;&lt;tr align=center &gt; &lt;th&gt;PRINCIPES FONDA ECO-GES&lt;th&gt;97&lt;tr align=center &gt; &lt;th&gt;SCIENCES ECO &amp; SOCIALES&lt;th&gt;40&lt;tr align=center &gt; &lt;th&gt;INFORMATIQUE CREATION NUMERIQUE&lt;th&gt;&lt;tr align=center &gt; &lt;th&gt;SCIENCES INGENIEUR&lt;th&gt;&lt;tr align=center &gt; &lt;th&gt;METHODE PRATIQUE SCIENTIFIQUE&lt;th&gt;24&lt;tr align=center &gt; &lt;th&gt;CREATION INNOVATION TECHNOLOGIQUE&lt;th&gt;&lt;tr align=center &gt; &lt;th&gt;SCIENCES-LABORATOIRE&lt;th&gt;10&lt;tr align=center &gt; &lt;th&gt;BIOTECHNOLOGIES&lt;th&gt;2&lt;tr align=center &gt; &lt;th&gt;SANTE ET SOCIAL&lt;th&gt;25&lt;tr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x14ac:dyDescent="0.25">
      <c r="A27" s="7" t="s">
        <v>32</v>
      </c>
      <c r="B27" s="6" t="s">
        <v>63</v>
      </c>
      <c r="C27" s="6" t="s">
        <v>16190</v>
      </c>
      <c r="D27" s="6" t="s">
        <v>15940</v>
      </c>
      <c r="E27" s="7" t="s">
        <v>15929</v>
      </c>
      <c r="F27" t="str">
        <f>VLOOKUP($A27,'table RAMSESE'!$I:$Q,8,FALSE)</f>
        <v>49.250569</v>
      </c>
      <c r="G27" t="str">
        <f>VLOOKUP($A27,'table RAMSESE'!$I:$Q,9,FALSE)</f>
        <v>4.0370484</v>
      </c>
      <c r="H27" s="8"/>
      <c r="I27" s="8"/>
      <c r="J27" s="8"/>
      <c r="K27" s="8">
        <v>39</v>
      </c>
      <c r="L27" s="8">
        <v>30</v>
      </c>
      <c r="M27" s="8"/>
      <c r="N27" s="8">
        <v>18</v>
      </c>
      <c r="O27" s="8">
        <v>15</v>
      </c>
      <c r="P27" s="8">
        <v>26</v>
      </c>
      <c r="Q27" s="8"/>
      <c r="R27" s="8"/>
      <c r="S27" s="8"/>
      <c r="T27" s="8"/>
      <c r="U27" s="8"/>
      <c r="V27" s="8">
        <v>10</v>
      </c>
      <c r="W27" s="8"/>
      <c r="X27" s="8"/>
      <c r="Y27" s="8"/>
      <c r="Z27" s="8"/>
      <c r="AA27" s="9" t="str">
        <f t="shared" si="0"/>
        <v>var EExplo_0511146U=L.marker([49.250569,4.0370484],{icon:icon_EExplo,bounceOnAdd: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St J-B de La Salle &lt;/b&gt;(privé)&lt;/b&gt; &lt;br&gt;&lt;i&gt;Reims&lt;/i&gt; &lt;br&gt; &lt;table border align = center bgcolor = #C9FEFB width=300&gt; &lt;tr align=center &gt; &lt;th&gt;LATIN&lt;th&gt;&lt;tr align=center &gt; &lt;th&gt;GREC&lt;th&gt;&lt;tr align=center &gt; &lt;th&gt;LITTÉRATURE SOCIETE&lt;th&gt;&lt;tr align=center &gt; &lt;th&gt;PRINCIPES FONDA ECO-GES&lt;th&gt;39&lt;tr align=center &gt; &lt;th&gt;SCIENCES ECO &amp; SOCIALES&lt;th&gt;30&lt;tr align=center &gt; &lt;th&gt;INFORMATIQUE CREATION NUMERIQUE&lt;th&gt;&lt;tr align=center &gt; &lt;th&gt;SCIENCES INGENIEUR&lt;th&gt;18&lt;tr align=center &gt; &lt;th&gt;METHODE PRATIQUE SCIENTIFIQUE&lt;th&gt;15&lt;tr align=center &gt; &lt;th&gt;CREATION INNOVATION TECHNOLOGIQUE&lt;th&gt;26&lt;tr align=center &gt; &lt;th&gt;SCIENCES-LABORATOIRE&lt;th&gt;&lt;tr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VISUELS&lt;th&gt;10&lt;tr align=center &gt; &lt;th&gt;CREATION CULTURE DESIGN&lt;th&gt;&lt;tr align=center &gt; &lt;th&gt;PATRIMOINES&lt;th&gt;&lt;tr align=center &gt; &lt;th&gt;ARTS DU CIRQUE&lt;th&gt;&lt;tr align=center &gt; &lt;th&gt;EPS&lt;th&gt;');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 x14ac:dyDescent="0.25">
      <c r="A28" s="7" t="s">
        <v>33</v>
      </c>
      <c r="B28" s="6" t="s">
        <v>60</v>
      </c>
      <c r="C28" s="6" t="s">
        <v>16051</v>
      </c>
      <c r="D28" s="6" t="s">
        <v>15940</v>
      </c>
      <c r="E28" s="7" t="s">
        <v>15928</v>
      </c>
      <c r="F28" t="str">
        <f>VLOOKUP($A28,'table RAMSESE'!$I:$Q,8,FALSE)</f>
        <v>49.2507343</v>
      </c>
      <c r="G28" t="str">
        <f>VLOOKUP($A28,'table RAMSESE'!$I:$Q,9,FALSE)</f>
        <v>4.046329</v>
      </c>
      <c r="H28" s="8">
        <v>8</v>
      </c>
      <c r="I28" s="8"/>
      <c r="J28" s="8">
        <v>58</v>
      </c>
      <c r="K28" s="8"/>
      <c r="L28" s="8">
        <v>348</v>
      </c>
      <c r="M28" s="8"/>
      <c r="N28" s="8"/>
      <c r="O28" s="8">
        <v>66</v>
      </c>
      <c r="P28" s="8"/>
      <c r="Q28" s="8">
        <v>65</v>
      </c>
      <c r="R28" s="8"/>
      <c r="S28" s="8"/>
      <c r="T28" s="8"/>
      <c r="U28" s="8"/>
      <c r="V28" s="8">
        <v>70</v>
      </c>
      <c r="W28" s="8"/>
      <c r="X28" s="8"/>
      <c r="Y28" s="8"/>
      <c r="Z28" s="8"/>
      <c r="AA28" s="9" t="str">
        <f t="shared" si="0"/>
        <v>var EExplo_0510031G=L.marker([49.2507343,4.046329],{icon:icon_EExplo,bounceOnAdd: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Georges Clemenceau &lt;/b&gt;(public)&lt;/b&gt; &lt;br&gt;&lt;i&gt;Reims&lt;/i&gt; &lt;br&gt; &lt;table border align = center bgcolor = #C9FEFB width=300&gt; &lt;tr align=center &gt; &lt;th&gt;LATIN&lt;th&gt;8&lt;tr align=center &gt; &lt;th&gt;GREC&lt;th&gt;&lt;tr align=center &gt; &lt;th&gt;LITTÉRATURE SOCIETE&lt;th&gt;58&lt;tr align=center &gt; &lt;th&gt;PRINCIPES FONDA ECO-GES&lt;th&gt;&lt;tr align=center &gt; &lt;th&gt;SCIENCES ECO &amp; SOCIALES&lt;th&gt;348&lt;tr align=center &gt; &lt;th&gt;INFORMATIQUE CREATION NUMERIQUE&lt;th&gt;&lt;tr align=center &gt; &lt;th&gt;SCIENCES INGENIEUR&lt;th&gt;&lt;tr align=center &gt; &lt;th&gt;METHODE PRATIQUE SCIENTIFIQUE&lt;th&gt;66&lt;tr align=center &gt; &lt;th&gt;CREATION INNOVATION TECHNOLOGIQUE&lt;th&gt;&lt;tr align=center &gt; &lt;th&gt;SCIENCES-LABORATOIRE&lt;th&gt;65&lt;tr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VISUELS&lt;th&gt;70&lt;tr align=center &gt; &lt;th&gt;CREATION CULTURE DESIGN&lt;th&gt;&lt;tr align=center &gt; &lt;th&gt;PATRIMOINES&lt;th&gt;&lt;tr align=center &gt; &lt;th&gt;ARTS DU CIRQUE&lt;th&gt;&lt;tr align=center &gt; &lt;th&gt;EPS&lt;th&gt;');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 x14ac:dyDescent="0.25">
      <c r="A29" s="7" t="s">
        <v>34</v>
      </c>
      <c r="B29" s="6" t="s">
        <v>73</v>
      </c>
      <c r="C29" s="6" t="s">
        <v>16052</v>
      </c>
      <c r="D29" s="6" t="s">
        <v>15940</v>
      </c>
      <c r="E29" s="7" t="s">
        <v>15928</v>
      </c>
      <c r="F29" t="str">
        <f>VLOOKUP($A29,'table RAMSESE'!$I:$Q,8,FALSE)</f>
        <v>49.2583268</v>
      </c>
      <c r="G29" t="str">
        <f>VLOOKUP($A29,'table RAMSESE'!$I:$Q,9,FALSE)</f>
        <v>4.0455019</v>
      </c>
      <c r="H29" s="8">
        <v>23</v>
      </c>
      <c r="I29" s="8">
        <v>12</v>
      </c>
      <c r="J29" s="8">
        <v>54</v>
      </c>
      <c r="K29" s="8">
        <v>37</v>
      </c>
      <c r="L29" s="8">
        <v>390</v>
      </c>
      <c r="M29" s="8"/>
      <c r="N29" s="8"/>
      <c r="O29" s="8">
        <v>41</v>
      </c>
      <c r="P29" s="8"/>
      <c r="Q29" s="8">
        <v>84</v>
      </c>
      <c r="R29" s="8"/>
      <c r="S29" s="8"/>
      <c r="T29" s="8"/>
      <c r="U29" s="8">
        <v>17</v>
      </c>
      <c r="V29" s="8">
        <v>24</v>
      </c>
      <c r="W29" s="8"/>
      <c r="X29" s="8"/>
      <c r="Y29" s="8"/>
      <c r="Z29" s="8"/>
      <c r="AA29" s="9" t="str">
        <f t="shared" si="0"/>
        <v>var EExplo_0510032H=L.marker([49.2583268,4.0455019],{icon:icon_EExplo,bounceOnAdd: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Jean Jaures &lt;/b&gt;(public)&lt;/b&gt; &lt;br&gt;&lt;i&gt;Reims&lt;/i&gt; &lt;br&gt; &lt;table border align = center bgcolor = #C9FEFB width=300&gt; &lt;tr align=center &gt; &lt;th&gt;LATIN&lt;th&gt;23&lt;tr align=center &gt; &lt;th&gt;GREC&lt;th&gt;12&lt;tr align=center &gt; &lt;th&gt;LITTÉRATURE SOCIETE&lt;th&gt;54&lt;tr align=center &gt; &lt;th&gt;PRINCIPES FONDA ECO-GES&lt;th&gt;37&lt;tr align=center &gt; &lt;th&gt;SCIENCES ECO &amp; SOCIALES&lt;th&gt;390&lt;tr align=center &gt; &lt;th&gt;INFORMATIQUE CREATION NUMERIQUE&lt;th&gt;&lt;tr align=center &gt; &lt;th&gt;SCIENCES INGENIEUR&lt;th&gt;&lt;tr align=center &gt; &lt;th&gt;METHODE PRATIQUE SCIENTIFIQUE&lt;th&gt;41&lt;tr align=center &gt; &lt;th&gt;CREATION INNOVATION TECHNOLOGIQUE&lt;th&gt;&lt;tr align=center &gt; &lt;th&gt;SCIENCES-LABORATOIRE&lt;th&gt;84&lt;tr align=center &gt; &lt;th&gt;BIOTECHNOLOGIES&lt;th&gt;&lt;tr align=center &gt; &lt;th&gt;SANTE ET SOCIAL&lt;th&gt;&lt;tr align=center &gt; &lt;th&gt;ARTS DU SPECTACLE&lt;th&gt;&lt;tr align=center &gt; &lt;th&gt;ARTS DU SON&lt;th&gt;17&lt;tr align=center &gt; &lt;th&gt;ARTS VISUELS&lt;th&gt;24&lt;tr align=center &gt; &lt;th&gt;CREATION CULTURE DESIGN&lt;th&gt;&lt;tr align=center &gt; &lt;th&gt;PATRIMOINES&lt;th&gt;&lt;tr align=center &gt; &lt;th&gt;ARTS DU CIRQUE&lt;th&gt;&lt;tr align=center &gt; &lt;th&gt;EPS&lt;th&gt;');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1:63" x14ac:dyDescent="0.25">
      <c r="A30" s="7" t="s">
        <v>35</v>
      </c>
      <c r="B30" s="6" t="s">
        <v>73</v>
      </c>
      <c r="C30" s="6" t="s">
        <v>16053</v>
      </c>
      <c r="D30" s="6" t="s">
        <v>15940</v>
      </c>
      <c r="E30" s="7" t="s">
        <v>15928</v>
      </c>
      <c r="F30" t="str">
        <f>VLOOKUP($A30,'table RAMSESE'!$I:$Q,8,FALSE)</f>
        <v>49.2632382</v>
      </c>
      <c r="G30" t="str">
        <f>VLOOKUP($A30,'table RAMSESE'!$I:$Q,9,FALSE)</f>
        <v>4.0266645</v>
      </c>
      <c r="H30" s="8"/>
      <c r="I30" s="8"/>
      <c r="J30" s="8">
        <v>36</v>
      </c>
      <c r="K30" s="8">
        <v>113</v>
      </c>
      <c r="L30" s="8">
        <v>250</v>
      </c>
      <c r="M30" s="8"/>
      <c r="N30" s="8">
        <v>134</v>
      </c>
      <c r="O30" s="8">
        <v>40</v>
      </c>
      <c r="P30" s="8">
        <v>52</v>
      </c>
      <c r="Q30" s="8">
        <v>49</v>
      </c>
      <c r="R30" s="8"/>
      <c r="S30" s="8"/>
      <c r="T30" s="8"/>
      <c r="U30" s="8"/>
      <c r="V30" s="8"/>
      <c r="W30" s="8"/>
      <c r="X30" s="8"/>
      <c r="Y30" s="8"/>
      <c r="Z30" s="8"/>
      <c r="AA30" s="9" t="str">
        <f t="shared" si="0"/>
        <v>var EExplo_0510034K=L.marker([49.2632382,4.0266645],{icon:icon_EExplo,bounceOnAdd: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Franklin Roosevelt &lt;/b&gt;(public)&lt;/b&gt; &lt;br&gt;&lt;i&gt;Reims&lt;/i&gt; &lt;br&gt; &lt;table border align = center bgcolor = #C9FEFB width=300&gt; &lt;tr align=center &gt; &lt;th&gt;LATIN&lt;th&gt;&lt;tr align=center &gt; &lt;th&gt;GREC&lt;th&gt;&lt;tr align=center &gt; &lt;th&gt;LITTÉRATURE SOCIETE&lt;th&gt;36&lt;tr align=center &gt; &lt;th&gt;PRINCIPES FONDA ECO-GES&lt;th&gt;113&lt;tr align=center &gt; &lt;th&gt;SCIENCES ECO &amp; SOCIALES&lt;th&gt;250&lt;tr align=center &gt; &lt;th&gt;INFORMATIQUE CREATION NUMERIQUE&lt;th&gt;&lt;tr align=center &gt; &lt;th&gt;SCIENCES INGENIEUR&lt;th&gt;134&lt;tr align=center &gt; &lt;th&gt;METHODE PRATIQUE SCIENTIFIQUE&lt;th&gt;40&lt;tr align=center &gt; &lt;th&gt;CREATION INNOVATION TECHNOLOGIQUE&lt;th&gt;52&lt;tr align=center &gt; &lt;th&gt;SCIENCES-LABORATOIRE&lt;th&gt;49&lt;tr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1:63" x14ac:dyDescent="0.25">
      <c r="A31" s="7" t="s">
        <v>36</v>
      </c>
      <c r="B31" s="6" t="s">
        <v>73</v>
      </c>
      <c r="C31" s="6" t="s">
        <v>16054</v>
      </c>
      <c r="D31" s="6" t="s">
        <v>15940</v>
      </c>
      <c r="E31" s="7" t="s">
        <v>15928</v>
      </c>
      <c r="F31" t="str">
        <f>VLOOKUP($A31,'table RAMSESE'!$I:$Q,8,FALSE)</f>
        <v>49.25092</v>
      </c>
      <c r="G31" t="str">
        <f>VLOOKUP($A31,'table RAMSESE'!$I:$Q,9,FALSE)</f>
        <v>4.0276627</v>
      </c>
      <c r="H31" s="8"/>
      <c r="I31" s="8"/>
      <c r="J31" s="8">
        <v>25</v>
      </c>
      <c r="K31" s="8">
        <v>42</v>
      </c>
      <c r="L31" s="8">
        <v>238</v>
      </c>
      <c r="M31" s="8"/>
      <c r="N31" s="8"/>
      <c r="O31" s="8">
        <v>25</v>
      </c>
      <c r="P31" s="8"/>
      <c r="Q31" s="8">
        <v>72</v>
      </c>
      <c r="R31" s="8">
        <v>77</v>
      </c>
      <c r="S31" s="8">
        <v>66</v>
      </c>
      <c r="T31" s="8"/>
      <c r="U31" s="8"/>
      <c r="V31" s="8"/>
      <c r="W31" s="8"/>
      <c r="X31" s="8">
        <v>15</v>
      </c>
      <c r="Y31" s="8"/>
      <c r="Z31" s="8"/>
      <c r="AA31" s="9" t="str">
        <f t="shared" si="0"/>
        <v>var EExplo_0510035L=L.marker([49.25092,4.0276627],{icon:icon_EExplo,bounceOnAdd: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Hugues Libergier &lt;/b&gt;(public)&lt;/b&gt; &lt;br&gt;&lt;i&gt;Reims&lt;/i&gt; &lt;br&gt; &lt;table border align = center bgcolor = #C9FEFB width=300&gt; &lt;tr align=center &gt; &lt;th&gt;LATIN&lt;th&gt;&lt;tr align=center &gt; &lt;th&gt;GREC&lt;th&gt;&lt;tr align=center &gt; &lt;th&gt;LITTÉRATURE SOCIETE&lt;th&gt;25&lt;tr align=center &gt; &lt;th&gt;PRINCIPES FONDA ECO-GES&lt;th&gt;42&lt;tr align=center &gt; &lt;th&gt;SCIENCES ECO &amp; SOCIALES&lt;th&gt;238&lt;tr align=center &gt; &lt;th&gt;INFORMATIQUE CREATION NUMERIQUE&lt;th&gt;&lt;tr align=center &gt; &lt;th&gt;SCIENCES INGENIEUR&lt;th&gt;&lt;tr align=center &gt; &lt;th&gt;METHODE PRATIQUE SCIENTIFIQUE&lt;th&gt;25&lt;tr align=center &gt; &lt;th&gt;CREATION INNOVATION TECHNOLOGIQUE&lt;th&gt;&lt;tr align=center &gt; &lt;th&gt;SCIENCES-LABORATOIRE&lt;th&gt;72&lt;tr align=center &gt; &lt;th&gt;BIOTECHNOLOGIES&lt;th&gt;77&lt;tr align=center &gt; &lt;th&gt;SANTE ET SOCIAL&lt;th&gt;66&lt;tr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&lt;th&gt;PATRIMOINES&lt;th&gt;15&lt;tr align=center &gt; &lt;th&gt;ARTS DU CIRQUE&lt;th&gt;&lt;tr align=center &gt; &lt;th&gt;EPS&lt;th&gt;');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 x14ac:dyDescent="0.25">
      <c r="A32" s="7" t="s">
        <v>38</v>
      </c>
      <c r="B32" s="6" t="s">
        <v>63</v>
      </c>
      <c r="C32" s="6" t="s">
        <v>16055</v>
      </c>
      <c r="D32" s="6" t="s">
        <v>15940</v>
      </c>
      <c r="E32" s="7" t="s">
        <v>15928</v>
      </c>
      <c r="F32" t="str">
        <f>VLOOKUP($A32,'table RAMSESE'!$I:$Q,8,FALSE)</f>
        <v>49.2281569</v>
      </c>
      <c r="G32" t="str">
        <f>VLOOKUP($A32,'table RAMSESE'!$I:$Q,9,FALSE)</f>
        <v>4.0079131</v>
      </c>
      <c r="H32" s="8"/>
      <c r="I32" s="8"/>
      <c r="J32" s="8"/>
      <c r="K32" s="8">
        <v>57</v>
      </c>
      <c r="L32" s="8">
        <v>83</v>
      </c>
      <c r="M32" s="8"/>
      <c r="N32" s="8"/>
      <c r="O32" s="8">
        <v>61</v>
      </c>
      <c r="P32" s="8">
        <v>79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9" t="str">
        <f t="shared" si="0"/>
        <v>var EExplo_0511565Z=L.marker([49.2281569,4.0079131],{icon:icon_EExplo,bounceOnAdd: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Francois Arago &lt;/b&gt;(public)&lt;/b&gt; &lt;br&gt;&lt;i&gt;Reims&lt;/i&gt; &lt;br&gt; &lt;table border align = center bgcolor = #C9FEFB width=300&gt; &lt;tr align=center &gt; &lt;th&gt;LATIN&lt;th&gt;&lt;tr align=center &gt; &lt;th&gt;GREC&lt;th&gt;&lt;tr align=center &gt; &lt;th&gt;LITTÉRATURE SOCIETE&lt;th&gt;&lt;tr align=center &gt; &lt;th&gt;PRINCIPES FONDA ECO-GES&lt;th&gt;57&lt;tr align=center &gt; &lt;th&gt;SCIENCES ECO &amp; SOCIALES&lt;th&gt;83&lt;tr align=center &gt; &lt;th&gt;INFORMATIQUE CREATION NUMERIQUE&lt;th&gt;&lt;tr align=center &gt; &lt;th&gt;SCIENCES INGENIEUR&lt;th&gt;&lt;tr align=center &gt; &lt;th&gt;METHODE PRATIQUE SCIENTIFIQUE&lt;th&gt;61&lt;tr align=center &gt; &lt;th&gt;CREATION INNOVATION TECHNOLOGIQUE&lt;th&gt;79&lt;tr align=center &gt; &lt;th&gt;SCIENCES-LABORATOIRE&lt;th&gt;&lt;tr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 x14ac:dyDescent="0.25">
      <c r="A33" s="7" t="s">
        <v>39</v>
      </c>
      <c r="B33" s="6" t="s">
        <v>60</v>
      </c>
      <c r="C33" s="6" t="s">
        <v>16056</v>
      </c>
      <c r="D33" s="6" t="s">
        <v>15940</v>
      </c>
      <c r="E33" s="7" t="s">
        <v>15928</v>
      </c>
      <c r="F33" t="str">
        <f>VLOOKUP($A33,'table RAMSESE'!$I:$Q,8,FALSE)</f>
        <v>49.2828749</v>
      </c>
      <c r="G33" t="str">
        <f>VLOOKUP($A33,'table RAMSESE'!$I:$Q,9,FALSE)</f>
        <v>4.023178</v>
      </c>
      <c r="H33" s="8">
        <v>2</v>
      </c>
      <c r="I33" s="8"/>
      <c r="J33" s="8">
        <v>18</v>
      </c>
      <c r="K33" s="8">
        <v>26</v>
      </c>
      <c r="L33" s="8">
        <v>117</v>
      </c>
      <c r="M33" s="8">
        <v>14</v>
      </c>
      <c r="N33" s="8"/>
      <c r="O33" s="8">
        <v>30</v>
      </c>
      <c r="P33" s="8"/>
      <c r="Q33" s="8">
        <v>39</v>
      </c>
      <c r="R33" s="8"/>
      <c r="S33" s="8"/>
      <c r="T33" s="8"/>
      <c r="U33" s="8"/>
      <c r="V33" s="8">
        <v>25</v>
      </c>
      <c r="W33" s="8"/>
      <c r="X33" s="8"/>
      <c r="Y33" s="8"/>
      <c r="Z33" s="8"/>
      <c r="AA33" s="9" t="str">
        <f t="shared" si="0"/>
        <v>var EExplo_0511901P=L.marker([49.2828749,4.023178],{icon:icon_EExplo,bounceOnAdd: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Colbert &lt;/b&gt;(public)&lt;/b&gt; &lt;br&gt;&lt;i&gt;Reims&lt;/i&gt; &lt;br&gt; &lt;table border align = center bgcolor = #C9FEFB width=300&gt; &lt;tr align=center &gt; &lt;th&gt;LATIN&lt;th&gt;2&lt;tr align=center &gt; &lt;th&gt;GREC&lt;th&gt;&lt;tr align=center &gt; &lt;th&gt;LITTÉRATURE SOCIETE&lt;th&gt;18&lt;tr align=center &gt; &lt;th&gt;PRINCIPES FONDA ECO-GES&lt;th&gt;26&lt;tr align=center &gt; &lt;th&gt;SCIENCES ECO &amp; SOCIALES&lt;th&gt;117&lt;tr align=center &gt; &lt;th&gt;INFORMATIQUE CREATION NUMERIQUE&lt;th&gt;14&lt;tr align=center &gt; &lt;th&gt;SCIENCES INGENIEUR&lt;th&gt;&lt;tr align=center &gt; &lt;th&gt;METHODE PRATIQUE SCIENTIFIQUE&lt;th&gt;30&lt;tr align=center &gt; &lt;th&gt;CREATION INNOVATION TECHNOLOGIQUE&lt;th&gt;&lt;tr align=center &gt; &lt;th&gt;SCIENCES-LABORATOIRE&lt;th&gt;39&lt;tr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VISUELS&lt;th&gt;25&lt;tr align=center &gt; &lt;th&gt;CREATION CULTURE DESIGN&lt;th&gt;&lt;tr align=center &gt; &lt;th&gt;PATRIMOINES&lt;th&gt;&lt;tr align=center &gt; &lt;th&gt;ARTS DU CIRQUE&lt;th&gt;&lt;tr align=center &gt; &lt;th&gt;EPS&lt;th&gt;');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 x14ac:dyDescent="0.25">
      <c r="A34" s="7" t="s">
        <v>40</v>
      </c>
      <c r="B34" s="6" t="s">
        <v>73</v>
      </c>
      <c r="C34" s="6" t="s">
        <v>16057</v>
      </c>
      <c r="D34" s="6" t="s">
        <v>15940</v>
      </c>
      <c r="E34" s="7" t="s">
        <v>15928</v>
      </c>
      <c r="F34" t="str">
        <f>VLOOKUP($A34,'table RAMSESE'!$I:$Q,8,FALSE)</f>
        <v>49.2425565</v>
      </c>
      <c r="G34" t="str">
        <f>VLOOKUP($A34,'table RAMSESE'!$I:$Q,9,FALSE)</f>
        <v>4.0268689</v>
      </c>
      <c r="H34" s="8">
        <v>6</v>
      </c>
      <c r="I34" s="8"/>
      <c r="J34" s="8">
        <v>53</v>
      </c>
      <c r="K34" s="8">
        <v>15</v>
      </c>
      <c r="L34" s="8">
        <v>303</v>
      </c>
      <c r="M34" s="8"/>
      <c r="N34" s="8"/>
      <c r="O34" s="8">
        <v>122</v>
      </c>
      <c r="P34" s="8"/>
      <c r="Q34" s="8">
        <v>61</v>
      </c>
      <c r="R34" s="8"/>
      <c r="S34" s="8"/>
      <c r="T34" s="8">
        <v>12</v>
      </c>
      <c r="U34" s="8"/>
      <c r="V34" s="8"/>
      <c r="W34" s="8">
        <v>36</v>
      </c>
      <c r="X34" s="8">
        <v>20</v>
      </c>
      <c r="Y34" s="8"/>
      <c r="Z34" s="8"/>
      <c r="AA34" s="9" t="str">
        <f t="shared" si="0"/>
        <v>var EExplo_0511926S=L.marker([49.2425565,4.0268689],{icon:icon_EExplo,bounceOnAdd: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Marc Chagall &lt;/b&gt;(public)&lt;/b&gt; &lt;br&gt;&lt;i&gt;Reims&lt;/i&gt; &lt;br&gt; &lt;table border align = center bgcolor = #C9FEFB width=300&gt; &lt;tr align=center &gt; &lt;th&gt;LATIN&lt;th&gt;6&lt;tr align=center &gt; &lt;th&gt;GREC&lt;th&gt;&lt;tr align=center &gt; &lt;th&gt;LITTÉRATURE SOCIETE&lt;th&gt;53&lt;tr align=center &gt; &lt;th&gt;PRINCIPES FONDA ECO-GES&lt;th&gt;15&lt;tr align=center &gt; &lt;th&gt;SCIENCES ECO &amp; SOCIALES&lt;th&gt;303&lt;tr align=center &gt; &lt;th&gt;INFORMATIQUE CREATION NUMERIQUE&lt;th&gt;&lt;tr align=center &gt; &lt;th&gt;SCIENCES INGENIEUR&lt;th&gt;&lt;tr align=center &gt; &lt;th&gt;METHODE PRATIQUE SCIENTIFIQUE&lt;th&gt;122&lt;tr align=center &gt; &lt;th&gt;CREATION INNOVATION TECHNOLOGIQUE&lt;th&gt;&lt;tr align=center &gt; &lt;th&gt;SCIENCES-LABORATOIRE&lt;th&gt;61&lt;tr align=center &gt; &lt;th&gt;BIOTECHNOLOGIES&lt;th&gt;&lt;tr align=center &gt; &lt;th&gt;SANTE ET SOCIAL&lt;th&gt;&lt;tr align=center &gt; &lt;th&gt;ARTS DU SPECTACLE&lt;th&gt;12&lt;tr align=center &gt; &lt;th&gt;ARTS DU SON&lt;th&gt;&lt;tr align=center &gt; &lt;th&gt;ARTS VISUELS&lt;th&gt;&lt;tr align=center &gt; &lt;th&gt;CREATION CULTURE DESIGN&lt;th&gt;36&lt;tr align=center &gt; &lt;th&gt;PATRIMOINES&lt;th&gt;20&lt;tr align=center &gt; &lt;th&gt;ARTS DU CIRQUE&lt;th&gt;&lt;tr align=center &gt; &lt;th&gt;EPS&lt;th&gt;');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35" spans="1:63" x14ac:dyDescent="0.25">
      <c r="A35" s="7" t="s">
        <v>41</v>
      </c>
      <c r="B35" s="6" t="s">
        <v>60</v>
      </c>
      <c r="C35" s="6" t="s">
        <v>16058</v>
      </c>
      <c r="D35" s="6" t="s">
        <v>15941</v>
      </c>
      <c r="E35" s="7" t="s">
        <v>15929</v>
      </c>
      <c r="F35" t="str">
        <f>VLOOKUP($A35,'table RAMSESE'!$I:$Q,8,FALSE)</f>
        <v>49.0414171</v>
      </c>
      <c r="G35" t="str">
        <f>VLOOKUP($A35,'table RAMSESE'!$I:$Q,9,FALSE)</f>
        <v>3.9573711</v>
      </c>
      <c r="H35" s="8"/>
      <c r="I35" s="8"/>
      <c r="J35" s="8">
        <v>13</v>
      </c>
      <c r="K35" s="8"/>
      <c r="L35" s="8">
        <v>76</v>
      </c>
      <c r="M35" s="8"/>
      <c r="N35" s="8"/>
      <c r="O35" s="8">
        <v>38</v>
      </c>
      <c r="P35" s="8"/>
      <c r="Q35" s="8">
        <v>17</v>
      </c>
      <c r="R35" s="8"/>
      <c r="S35" s="8"/>
      <c r="T35" s="8"/>
      <c r="U35" s="8"/>
      <c r="V35" s="8"/>
      <c r="W35" s="8"/>
      <c r="X35" s="8"/>
      <c r="Y35" s="8"/>
      <c r="Z35" s="8"/>
      <c r="AA35" s="9" t="str">
        <f t="shared" si="0"/>
        <v>var EExplo_0511135G=L.marker([49.0414171,3.9573711],{icon:icon_EExplo,bounceOnAdd: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Notre-Dame St Victor &lt;/b&gt;(privé)&lt;/b&gt; &lt;br&gt;&lt;i&gt;Epernay&lt;/i&gt; &lt;br&gt; &lt;table border align = center bgcolor = #C9FEFB width=300&gt; &lt;tr align=center &gt; &lt;th&gt;LATIN&lt;th&gt;&lt;tr align=center &gt; &lt;th&gt;GREC&lt;th&gt;&lt;tr align=center &gt; &lt;th&gt;LITTÉRATURE SOCIETE&lt;th&gt;13&lt;tr align=center &gt; &lt;th&gt;PRINCIPES FONDA ECO-GES&lt;th&gt;&lt;tr align=center &gt; &lt;th&gt;SCIENCES ECO &amp; SOCIALES&lt;th&gt;76&lt;tr align=center &gt; &lt;th&gt;INFORMATIQUE CREATION NUMERIQUE&lt;th&gt;&lt;tr align=center &gt; &lt;th&gt;SCIENCES INGENIEUR&lt;th&gt;&lt;tr align=center &gt; &lt;th&gt;METHODE PRATIQUE SCIENTIFIQUE&lt;th&gt;38&lt;tr align=center &gt; &lt;th&gt;CREATION INNOVATION TECHNOLOGIQUE&lt;th&gt;&lt;tr align=center &gt; &lt;th&gt;SCIENCES-LABORATOIRE&lt;th&gt;17&lt;tr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</row>
    <row r="36" spans="1:63" x14ac:dyDescent="0.25">
      <c r="A36" s="7" t="s">
        <v>42</v>
      </c>
      <c r="B36" s="6" t="s">
        <v>63</v>
      </c>
      <c r="C36" s="6" t="s">
        <v>16180</v>
      </c>
      <c r="D36" s="6" t="s">
        <v>15942</v>
      </c>
      <c r="E36" s="7" t="s">
        <v>15928</v>
      </c>
      <c r="F36" t="str">
        <f>VLOOKUP($A36,'table RAMSESE'!$I:$Q,8,FALSE)</f>
        <v>48.7254763</v>
      </c>
      <c r="G36" t="str">
        <f>VLOOKUP($A36,'table RAMSESE'!$I:$Q,9,FALSE)</f>
        <v>3.7167263</v>
      </c>
      <c r="H36" s="8"/>
      <c r="I36" s="8"/>
      <c r="J36" s="8">
        <v>39</v>
      </c>
      <c r="K36" s="8">
        <v>31</v>
      </c>
      <c r="L36" s="8">
        <v>202</v>
      </c>
      <c r="M36" s="8"/>
      <c r="N36" s="8"/>
      <c r="O36" s="8">
        <v>60</v>
      </c>
      <c r="P36" s="8">
        <v>21</v>
      </c>
      <c r="Q36" s="8">
        <v>53</v>
      </c>
      <c r="R36" s="8"/>
      <c r="S36" s="8"/>
      <c r="T36" s="8"/>
      <c r="U36" s="8"/>
      <c r="V36" s="8"/>
      <c r="W36" s="8"/>
      <c r="X36" s="8"/>
      <c r="Y36" s="8"/>
      <c r="Z36" s="8"/>
      <c r="AA36" s="9" t="str">
        <f t="shared" si="0"/>
        <v>var EExplo_0510053F=L.marker([48.7254763,3.7167263],{icon:icon_EExplo,bounceOnAdd: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La Fontaine du Ve &lt;/b&gt;(public)&lt;/b&gt; &lt;br&gt;&lt;i&gt;Sezanne&lt;/i&gt; &lt;br&gt; &lt;table border align = center bgcolor = #C9FEFB width=300&gt; &lt;tr align=center &gt; &lt;th&gt;LATIN&lt;th&gt;&lt;tr align=center &gt; &lt;th&gt;GREC&lt;th&gt;&lt;tr align=center &gt; &lt;th&gt;LITTÉRATURE SOCIETE&lt;th&gt;39&lt;tr align=center &gt; &lt;th&gt;PRINCIPES FONDA ECO-GES&lt;th&gt;31&lt;tr align=center &gt; &lt;th&gt;SCIENCES ECO &amp; SOCIALES&lt;th&gt;202&lt;tr align=center &gt; &lt;th&gt;INFORMATIQUE CREATION NUMERIQUE&lt;th&gt;&lt;tr align=center &gt; &lt;th&gt;SCIENCES INGENIEUR&lt;th&gt;&lt;tr align=center &gt; &lt;th&gt;METHODE PRATIQUE SCIENTIFIQUE&lt;th&gt;60&lt;tr align=center &gt; &lt;th&gt;CREATION INNOVATION TECHNOLOGIQUE&lt;th&gt;21&lt;tr align=center &gt; &lt;th&gt;SCIENCES-LABORATOIRE&lt;th&gt;53&lt;tr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 x14ac:dyDescent="0.25">
      <c r="A37" s="7" t="s">
        <v>43</v>
      </c>
      <c r="B37" s="6" t="s">
        <v>63</v>
      </c>
      <c r="C37" s="6" t="s">
        <v>16059</v>
      </c>
      <c r="D37" s="6" t="s">
        <v>15941</v>
      </c>
      <c r="E37" s="7" t="s">
        <v>15928</v>
      </c>
      <c r="F37" t="str">
        <f>VLOOKUP($A37,'table RAMSESE'!$I:$Q,8,FALSE)</f>
        <v>49.0396701</v>
      </c>
      <c r="G37" t="str">
        <f>VLOOKUP($A37,'table RAMSESE'!$I:$Q,9,FALSE)</f>
        <v>3.96532</v>
      </c>
      <c r="H37" s="8"/>
      <c r="I37" s="8"/>
      <c r="J37" s="8">
        <v>62</v>
      </c>
      <c r="K37" s="8">
        <v>109</v>
      </c>
      <c r="L37" s="8">
        <v>454</v>
      </c>
      <c r="M37" s="8"/>
      <c r="N37" s="8">
        <v>52</v>
      </c>
      <c r="O37" s="8">
        <v>141</v>
      </c>
      <c r="P37" s="8">
        <v>23</v>
      </c>
      <c r="Q37" s="8">
        <v>113</v>
      </c>
      <c r="R37" s="8"/>
      <c r="S37" s="8"/>
      <c r="T37" s="8"/>
      <c r="U37" s="8"/>
      <c r="V37" s="8">
        <v>83</v>
      </c>
      <c r="W37" s="8"/>
      <c r="X37" s="8"/>
      <c r="Y37" s="8"/>
      <c r="Z37" s="8"/>
      <c r="AA37" s="9" t="str">
        <f t="shared" si="0"/>
        <v>var EExplo_0510068X=L.marker([49.0396701,3.96532],{icon:icon_EExplo,bounceOnAdd: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Europeen Stephane Hessel &lt;/b&gt;(public)&lt;/b&gt; &lt;br&gt;&lt;i&gt;Epernay&lt;/i&gt; &lt;br&gt; &lt;table border align = center bgcolor = #C9FEFB width=300&gt; &lt;tr align=center &gt; &lt;th&gt;LATIN&lt;th&gt;&lt;tr align=center &gt; &lt;th&gt;GREC&lt;th&gt;&lt;tr align=center &gt; &lt;th&gt;LITTÉRATURE SOCIETE&lt;th&gt;62&lt;tr align=center &gt; &lt;th&gt;PRINCIPES FONDA ECO-GES&lt;th&gt;109&lt;tr align=center &gt; &lt;th&gt;SCIENCES ECO &amp; SOCIALES&lt;th&gt;454&lt;tr align=center &gt; &lt;th&gt;INFORMATIQUE CREATION NUMERIQUE&lt;th&gt;&lt;tr align=center &gt; &lt;th&gt;SCIENCES INGENIEUR&lt;th&gt;52&lt;tr align=center &gt; &lt;th&gt;METHODE PRATIQUE SCIENTIFIQUE&lt;th&gt;141&lt;tr align=center &gt; &lt;th&gt;CREATION INNOVATION TECHNOLOGIQUE&lt;th&gt;23&lt;tr align=center &gt; &lt;th&gt;SCIENCES-LABORATOIRE&lt;th&gt;113&lt;tr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VISUELS&lt;th&gt;83&lt;tr align=center &gt; &lt;th&gt;CREATION CULTURE DESIGN&lt;th&gt;&lt;tr align=center &gt; &lt;th&gt;PATRIMOINES&lt;th&gt;&lt;tr align=center &gt; &lt;th&gt;ARTS DU CIRQUE&lt;th&gt;&lt;tr align=center &gt; &lt;th&gt;EPS&lt;th&gt;');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</row>
    <row r="38" spans="1:63" x14ac:dyDescent="0.25">
      <c r="A38" s="7" t="s">
        <v>44</v>
      </c>
      <c r="B38" s="6" t="s">
        <v>63</v>
      </c>
      <c r="C38" s="6" t="s">
        <v>16060</v>
      </c>
      <c r="D38" s="6" t="s">
        <v>15943</v>
      </c>
      <c r="E38" s="7" t="s">
        <v>15929</v>
      </c>
      <c r="F38" t="str">
        <f>VLOOKUP($A38,'table RAMSESE'!$I:$Q,8,FALSE)</f>
        <v>48.9785277</v>
      </c>
      <c r="G38" t="str">
        <f>VLOOKUP($A38,'table RAMSESE'!$I:$Q,9,FALSE)</f>
        <v>4.3607891</v>
      </c>
      <c r="H38" s="8">
        <v>16</v>
      </c>
      <c r="I38" s="8"/>
      <c r="J38" s="8">
        <v>19</v>
      </c>
      <c r="K38" s="8">
        <v>39</v>
      </c>
      <c r="L38" s="8">
        <v>156</v>
      </c>
      <c r="M38" s="8"/>
      <c r="N38" s="8"/>
      <c r="O38" s="8">
        <v>93</v>
      </c>
      <c r="P38" s="8"/>
      <c r="Q38" s="8"/>
      <c r="R38" s="8"/>
      <c r="S38" s="8">
        <v>35</v>
      </c>
      <c r="T38" s="8"/>
      <c r="U38" s="8"/>
      <c r="V38" s="8">
        <v>12</v>
      </c>
      <c r="W38" s="8"/>
      <c r="X38" s="8"/>
      <c r="Y38" s="8"/>
      <c r="Z38" s="8">
        <v>15</v>
      </c>
      <c r="AA38" s="9" t="str">
        <f t="shared" si="0"/>
        <v>var EExplo_0511147V=L.marker([48.9785277,4.3607891],{icon:icon_EExplo,bounceOnAdd: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Frederic Ozanam &lt;/b&gt;(privé)&lt;/b&gt; &lt;br&gt;&lt;i&gt;Chalons-En-Champagne&lt;/i&gt; &lt;br&gt; &lt;table border align = center bgcolor = #C9FEFB width=300&gt; &lt;tr align=center &gt; &lt;th&gt;LATIN&lt;th&gt;16&lt;tr align=center &gt; &lt;th&gt;GREC&lt;th&gt;&lt;tr align=center &gt; &lt;th&gt;LITTÉRATURE SOCIETE&lt;th&gt;19&lt;tr align=center &gt; &lt;th&gt;PRINCIPES FONDA ECO-GES&lt;th&gt;39&lt;tr align=center &gt; &lt;th&gt;SCIENCES ECO &amp; SOCIALES&lt;th&gt;156&lt;tr align=center &gt; &lt;th&gt;INFORMATIQUE CREATION NUMERIQUE&lt;th&gt;&lt;tr align=center &gt; &lt;th&gt;SCIENCES INGENIEUR&lt;th&gt;&lt;tr align=center &gt; &lt;th&gt;METHODE PRATIQUE SCIENTIFIQUE&lt;th&gt;93&lt;tr align=center &gt; &lt;th&gt;CREATION INNOVATION TECHNOLOGIQUE&lt;th&gt;&lt;tr align=center &gt; &lt;th&gt;SCIENCES-LABORATOIRE&lt;th&gt;&lt;tr align=center &gt; &lt;th&gt;BIOTECHNOLOGIES&lt;th&gt;&lt;tr align=center &gt; &lt;th&gt;SANTE ET SOCIAL&lt;th&gt;35&lt;tr align=center &gt; &lt;th&gt;ARTS DU SPECTACLE&lt;th&gt;&lt;tr align=center &gt; &lt;th&gt;ARTS DU SON&lt;th&gt;&lt;tr align=center &gt; &lt;th&gt;ARTS VISUELS&lt;th&gt;12&lt;tr align=center &gt; &lt;th&gt;CREATION CULTURE DESIGN&lt;th&gt;&lt;tr align=center &gt; &lt;th&gt;PATRIMOINES&lt;th&gt;&lt;tr align=center &gt; &lt;th&gt;ARTS DU CIRQUE&lt;th&gt;&lt;tr align=center &gt; &lt;th&gt;EPS&lt;th&gt;15');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x14ac:dyDescent="0.25">
      <c r="A39" s="7" t="s">
        <v>45</v>
      </c>
      <c r="B39" s="6" t="s">
        <v>60</v>
      </c>
      <c r="C39" s="6" t="s">
        <v>16061</v>
      </c>
      <c r="D39" s="6" t="s">
        <v>15943</v>
      </c>
      <c r="E39" s="7" t="s">
        <v>15928</v>
      </c>
      <c r="F39" t="str">
        <f>VLOOKUP($A39,'table RAMSESE'!$I:$Q,8,FALSE)</f>
        <v>48.959898</v>
      </c>
      <c r="G39" t="str">
        <f>VLOOKUP($A39,'table RAMSESE'!$I:$Q,9,FALSE)</f>
        <v>4.3628692</v>
      </c>
      <c r="H39" s="8">
        <v>10</v>
      </c>
      <c r="I39" s="8"/>
      <c r="J39" s="8">
        <v>35</v>
      </c>
      <c r="K39" s="8">
        <v>31</v>
      </c>
      <c r="L39" s="8">
        <v>225</v>
      </c>
      <c r="M39" s="8"/>
      <c r="N39" s="8"/>
      <c r="O39" s="8">
        <v>48</v>
      </c>
      <c r="P39" s="8"/>
      <c r="Q39" s="8">
        <v>42</v>
      </c>
      <c r="R39" s="8"/>
      <c r="S39" s="8"/>
      <c r="T39" s="8"/>
      <c r="U39" s="8"/>
      <c r="V39" s="8">
        <v>35</v>
      </c>
      <c r="W39" s="8"/>
      <c r="X39" s="8"/>
      <c r="Y39" s="8">
        <v>10</v>
      </c>
      <c r="Z39" s="8"/>
      <c r="AA39" s="9" t="str">
        <f t="shared" si="0"/>
        <v>var EExplo_0510006E=L.marker([48.959898,4.3628692],{icon:icon_EExplo,bounceOnAdd: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 Pierre Bayen &lt;/b&gt;(public)&lt;/b&gt; &lt;br&gt;&lt;i&gt;Chalons-En-Champagne&lt;/i&gt; &lt;br&gt; &lt;table border align = center bgcolor = #C9FEFB width=300&gt; &lt;tr align=center &gt; &lt;th&gt;LATIN&lt;th&gt;10&lt;tr align=center &gt; &lt;th&gt;GREC&lt;th&gt;&lt;tr align=center &gt; &lt;th&gt;LITTÉRATURE SOCIETE&lt;th&gt;35&lt;tr align=center &gt; &lt;th&gt;PRINCIPES FONDA ECO-GES&lt;th&gt;31&lt;tr align=center &gt; &lt;th&gt;SCIENCES ECO &amp; SOCIALES&lt;th&gt;225&lt;tr align=center &gt; &lt;th&gt;INFORMATIQUE CREATION NUMERIQUE&lt;th&gt;&lt;tr align=center &gt; &lt;th&gt;SCIENCES INGENIEUR&lt;th&gt;&lt;tr align=center &gt; &lt;th&gt;METHODE PRATIQUE SCIENTIFIQUE&lt;th&gt;48&lt;tr align=center &gt; &lt;th&gt;CREATION INNOVATION TECHNOLOGIQUE&lt;th&gt;&lt;tr align=center &gt; &lt;th&gt;SCIENCES-LABORATOIRE&lt;th&gt;42&lt;tr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VISUELS&lt;th&gt;35&lt;tr align=center &gt; &lt;th&gt;CREATION CULTURE DESIGN&lt;th&gt;&lt;tr align=center &gt; &lt;th&gt;PATRIMOINES&lt;th&gt;&lt;tr align=center &gt; &lt;th&gt;ARTS DU CIRQUE&lt;th&gt;10&lt;tr align=center &gt; &lt;th&gt;EPS&lt;th&gt;');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1:63" x14ac:dyDescent="0.25">
      <c r="A40" s="7" t="s">
        <v>46</v>
      </c>
      <c r="B40" s="6" t="s">
        <v>63</v>
      </c>
      <c r="C40" s="6" t="s">
        <v>16062</v>
      </c>
      <c r="D40" s="6" t="s">
        <v>15943</v>
      </c>
      <c r="E40" s="7" t="s">
        <v>15928</v>
      </c>
      <c r="F40" t="str">
        <f>VLOOKUP($A40,'table RAMSESE'!$I:$Q,8,FALSE)</f>
        <v>48.9757188</v>
      </c>
      <c r="G40" t="str">
        <f>VLOOKUP($A40,'table RAMSESE'!$I:$Q,9,FALSE)</f>
        <v>4.3614424</v>
      </c>
      <c r="H40" s="8"/>
      <c r="I40" s="8"/>
      <c r="J40" s="8"/>
      <c r="K40" s="8">
        <v>70</v>
      </c>
      <c r="L40" s="8">
        <v>118</v>
      </c>
      <c r="M40" s="8"/>
      <c r="N40" s="8">
        <v>39</v>
      </c>
      <c r="O40" s="8">
        <v>40</v>
      </c>
      <c r="P40" s="8">
        <v>40</v>
      </c>
      <c r="Q40" s="8">
        <v>35</v>
      </c>
      <c r="R40" s="8">
        <v>19</v>
      </c>
      <c r="S40" s="8">
        <v>15</v>
      </c>
      <c r="T40" s="8"/>
      <c r="U40" s="8"/>
      <c r="V40" s="8"/>
      <c r="W40" s="8"/>
      <c r="X40" s="8"/>
      <c r="Y40" s="8"/>
      <c r="Z40" s="8">
        <v>21</v>
      </c>
      <c r="AA40" s="9" t="str">
        <f t="shared" si="0"/>
        <v>var EExplo_0510007F=L.marker([48.9757188,4.3614424],{icon:icon_EExplo,bounceOnAdd: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Etienne Oehmichen &lt;/b&gt;(public)&lt;/b&gt; &lt;br&gt;&lt;i&gt;Chalons-En-Champagne&lt;/i&gt; &lt;br&gt; &lt;table border align = center bgcolor = #C9FEFB width=300&gt; &lt;tr align=center &gt; &lt;th&gt;LATIN&lt;th&gt;&lt;tr align=center &gt; &lt;th&gt;GREC&lt;th&gt;&lt;tr align=center &gt; &lt;th&gt;LITTÉRATURE SOCIETE&lt;th&gt;&lt;tr align=center &gt; &lt;th&gt;PRINCIPES FONDA ECO-GES&lt;th&gt;70&lt;tr align=center &gt; &lt;th&gt;SCIENCES ECO &amp; SOCIALES&lt;th&gt;118&lt;tr align=center &gt; &lt;th&gt;INFORMATIQUE CREATION NUMERIQUE&lt;th&gt;&lt;tr align=center &gt; &lt;th&gt;SCIENCES INGENIEUR&lt;th&gt;39&lt;tr align=center &gt; &lt;th&gt;METHODE PRATIQUE SCIENTIFIQUE&lt;th&gt;40&lt;tr align=center &gt; &lt;th&gt;CREATION INNOVATION TECHNOLOGIQUE&lt;th&gt;40&lt;tr align=center &gt; &lt;th&gt;SCIENCES-LABORATOIRE&lt;th&gt;35&lt;tr align=center &gt; &lt;th&gt;BIOTECHNOLOGIES&lt;th&gt;19&lt;tr align=center &gt; &lt;th&gt;SANTE ET SOCIAL&lt;th&gt;15&lt;tr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&lt;th&gt;EPS&lt;th&gt;21');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1:63" x14ac:dyDescent="0.25">
      <c r="A41" s="7" t="s">
        <v>47</v>
      </c>
      <c r="B41" s="6" t="s">
        <v>63</v>
      </c>
      <c r="C41" s="6" t="s">
        <v>16063</v>
      </c>
      <c r="D41" s="6" t="s">
        <v>15944</v>
      </c>
      <c r="E41" s="7" t="s">
        <v>15928</v>
      </c>
      <c r="F41" t="str">
        <f>VLOOKUP($A41,'table RAMSESE'!$I:$Q,8,FALSE)</f>
        <v>48.7279739</v>
      </c>
      <c r="G41" t="str">
        <f>VLOOKUP($A41,'table RAMSESE'!$I:$Q,9,FALSE)</f>
        <v>4.5965566</v>
      </c>
      <c r="H41" s="8"/>
      <c r="I41" s="8"/>
      <c r="J41" s="8">
        <v>49</v>
      </c>
      <c r="K41" s="8">
        <v>81</v>
      </c>
      <c r="L41" s="8">
        <v>206</v>
      </c>
      <c r="M41" s="8"/>
      <c r="N41" s="8">
        <v>53</v>
      </c>
      <c r="O41" s="8">
        <v>34</v>
      </c>
      <c r="P41" s="8">
        <v>24</v>
      </c>
      <c r="Q41" s="8">
        <v>100</v>
      </c>
      <c r="R41" s="8"/>
      <c r="S41" s="8"/>
      <c r="T41" s="8"/>
      <c r="U41" s="8"/>
      <c r="V41" s="8"/>
      <c r="W41" s="8"/>
      <c r="X41" s="8"/>
      <c r="Y41" s="8"/>
      <c r="Z41" s="8"/>
      <c r="AA41" s="9" t="str">
        <f t="shared" si="0"/>
        <v>var EExplo_0510062R=L.marker([48.7279739,4.5965566],{icon:icon_EExplo,bounceOnAdd: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Francois 1Er &lt;/b&gt;(public)&lt;/b&gt; &lt;br&gt;&lt;i&gt;Vitry-Le-Francois&lt;/i&gt; &lt;br&gt; &lt;table border align = center bgcolor = #C9FEFB width=300&gt; &lt;tr align=center &gt; &lt;th&gt;LATIN&lt;th&gt;&lt;tr align=center &gt; &lt;th&gt;GREC&lt;th&gt;&lt;tr align=center &gt; &lt;th&gt;LITTÉRATURE SOCIETE&lt;th&gt;49&lt;tr align=center &gt; &lt;th&gt;PRINCIPES FONDA ECO-GES&lt;th&gt;81&lt;tr align=center &gt; &lt;th&gt;SCIENCES ECO &amp; SOCIALES&lt;th&gt;206&lt;tr align=center &gt; &lt;th&gt;INFORMATIQUE CREATION NUMERIQUE&lt;th&gt;&lt;tr align=center &gt; &lt;th&gt;SCIENCES INGENIEUR&lt;th&gt;53&lt;tr align=center &gt; &lt;th&gt;METHODE PRATIQUE SCIENTIFIQUE&lt;th&gt;34&lt;tr align=center &gt; &lt;th&gt;CREATION INNOVATION TECHNOLOGIQUE&lt;th&gt;24&lt;tr align=center &gt; &lt;th&gt;SCIENCES-LABORATOIRE&lt;th&gt;100&lt;tr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x14ac:dyDescent="0.25">
      <c r="A42" s="7" t="s">
        <v>48</v>
      </c>
      <c r="B42" s="6" t="s">
        <v>63</v>
      </c>
      <c r="C42" s="6" t="s">
        <v>16064</v>
      </c>
      <c r="D42" s="6" t="s">
        <v>15943</v>
      </c>
      <c r="E42" s="7" t="s">
        <v>15928</v>
      </c>
      <c r="F42" t="str">
        <f>VLOOKUP($A42,'table RAMSESE'!$I:$Q,8,FALSE)</f>
        <v>48.9549912</v>
      </c>
      <c r="G42" t="str">
        <f>VLOOKUP($A42,'table RAMSESE'!$I:$Q,9,FALSE)</f>
        <v>4.3414881</v>
      </c>
      <c r="H42" s="8"/>
      <c r="I42" s="8"/>
      <c r="J42" s="8">
        <v>25</v>
      </c>
      <c r="K42" s="8">
        <v>38</v>
      </c>
      <c r="L42" s="8">
        <v>61</v>
      </c>
      <c r="M42" s="8">
        <v>14</v>
      </c>
      <c r="N42" s="8">
        <v>10</v>
      </c>
      <c r="O42" s="8">
        <v>26</v>
      </c>
      <c r="P42" s="8"/>
      <c r="Q42" s="8">
        <v>24</v>
      </c>
      <c r="R42" s="8"/>
      <c r="S42" s="8"/>
      <c r="T42" s="8"/>
      <c r="U42" s="8"/>
      <c r="V42" s="8"/>
      <c r="W42" s="8"/>
      <c r="X42" s="8"/>
      <c r="Y42" s="8"/>
      <c r="Z42" s="8"/>
      <c r="AA42" s="9" t="str">
        <f t="shared" si="0"/>
        <v>var EExplo_0511951U=L.marker([48.9549912,4.3414881],{icon:icon_EExplo,bounceOnAdd: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Jean Talon &lt;/b&gt;(public)&lt;/b&gt; &lt;br&gt;&lt;i&gt;Chalons-En-Champagne&lt;/i&gt; &lt;br&gt; &lt;table border align = center bgcolor = #C9FEFB width=300&gt; &lt;tr align=center &gt; &lt;th&gt;LATIN&lt;th&gt;&lt;tr align=center &gt; &lt;th&gt;GREC&lt;th&gt;&lt;tr align=center &gt; &lt;th&gt;LITTÉRATURE SOCIETE&lt;th&gt;25&lt;tr align=center &gt; &lt;th&gt;PRINCIPES FONDA ECO-GES&lt;th&gt;38&lt;tr align=center &gt; &lt;th&gt;SCIENCES ECO &amp; SOCIALES&lt;th&gt;61&lt;tr align=center &gt; &lt;th&gt;INFORMATIQUE CREATION NUMERIQUE&lt;th&gt;14&lt;tr align=center &gt; &lt;th&gt;SCIENCES INGENIEUR&lt;th&gt;10&lt;tr align=center &gt; &lt;th&gt;METHODE PRATIQUE SCIENTIFIQUE&lt;th&gt;26&lt;tr align=center &gt; &lt;th&gt;CREATION INNOVATION TECHNOLOGIQUE&lt;th&gt;&lt;tr align=center &gt; &lt;th&gt;SCIENCES-LABORATOIRE&lt;th&gt;24&lt;tr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x14ac:dyDescent="0.25">
      <c r="A43" s="7" t="s">
        <v>49</v>
      </c>
      <c r="B43" s="6" t="s">
        <v>73</v>
      </c>
      <c r="C43" s="6" t="s">
        <v>16065</v>
      </c>
      <c r="D43" s="6" t="s">
        <v>15945</v>
      </c>
      <c r="E43" s="7" t="s">
        <v>15929</v>
      </c>
      <c r="F43" t="str">
        <f>VLOOKUP($A43,'table RAMSESE'!$I:$Q,8,FALSE)</f>
        <v>48.6387631</v>
      </c>
      <c r="G43" t="str">
        <f>VLOOKUP($A43,'table RAMSESE'!$I:$Q,9,FALSE)</f>
        <v>4.9488417</v>
      </c>
      <c r="H43" s="8"/>
      <c r="I43" s="8"/>
      <c r="J43" s="8">
        <v>11</v>
      </c>
      <c r="K43" s="8">
        <v>54</v>
      </c>
      <c r="L43" s="8">
        <v>88</v>
      </c>
      <c r="M43" s="8"/>
      <c r="N43" s="8">
        <v>11</v>
      </c>
      <c r="O43" s="8">
        <v>83</v>
      </c>
      <c r="P43" s="8"/>
      <c r="Q43" s="8"/>
      <c r="R43" s="8"/>
      <c r="S43" s="8">
        <v>27</v>
      </c>
      <c r="T43" s="8"/>
      <c r="U43" s="8"/>
      <c r="V43" s="8"/>
      <c r="W43" s="8"/>
      <c r="X43" s="8"/>
      <c r="Y43" s="8"/>
      <c r="Z43" s="8"/>
      <c r="AA43" s="9" t="str">
        <f t="shared" si="0"/>
        <v>var EExplo_0520679F=L.marker([48.6387631,4.9488417],{icon:icon_EExplo,bounceOnAdd: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Immaculee Conception &lt;/b&gt;(privé)&lt;/b&gt; &lt;br&gt;&lt;i&gt;Saint-Dizier&lt;/i&gt; &lt;br&gt; &lt;table border align = center bgcolor = #C9FEFB width=300&gt; &lt;tr align=center &gt; &lt;th&gt;LATIN&lt;th&gt;&lt;tr align=center &gt; &lt;th&gt;GREC&lt;th&gt;&lt;tr align=center &gt; &lt;th&gt;LITTÉRATURE SOCIETE&lt;th&gt;11&lt;tr align=center &gt; &lt;th&gt;PRINCIPES FONDA ECO-GES&lt;th&gt;54&lt;tr align=center &gt; &lt;th&gt;SCIENCES ECO &amp; SOCIALES&lt;th&gt;88&lt;tr align=center &gt; &lt;th&gt;INFORMATIQUE CREATION NUMERIQUE&lt;th&gt;&lt;tr align=center &gt; &lt;th&gt;SCIENCES INGENIEUR&lt;th&gt;11&lt;tr align=center &gt; &lt;th&gt;METHODE PRATIQUE SCIENTIFIQUE&lt;th&gt;83&lt;tr align=center &gt; &lt;th&gt;CREATION INNOVATION TECHNOLOGIQUE&lt;th&gt;&lt;tr align=center &gt; &lt;th&gt;SCIENCES-LABORATOIRE&lt;th&gt;&lt;tr align=center &gt; &lt;th&gt;BIOTECHNOLOGIES&lt;th&gt;&lt;tr align=center &gt; &lt;th&gt;SANTE ET SOCIAL&lt;th&gt;27&lt;tr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x14ac:dyDescent="0.25">
      <c r="A44" s="7" t="s">
        <v>51</v>
      </c>
      <c r="B44" s="6" t="s">
        <v>73</v>
      </c>
      <c r="C44" s="6" t="s">
        <v>16066</v>
      </c>
      <c r="D44" s="6" t="s">
        <v>15946</v>
      </c>
      <c r="E44" s="7" t="s">
        <v>15928</v>
      </c>
      <c r="F44" t="str">
        <f>VLOOKUP($A44,'table RAMSESE'!$I:$Q,8,FALSE)</f>
        <v>48.4437904</v>
      </c>
      <c r="G44" t="str">
        <f>VLOOKUP($A44,'table RAMSESE'!$I:$Q,9,FALSE)</f>
        <v>5.1393556</v>
      </c>
      <c r="H44" s="8"/>
      <c r="I44" s="8"/>
      <c r="J44" s="8">
        <v>14</v>
      </c>
      <c r="K44" s="8"/>
      <c r="L44" s="8">
        <v>103</v>
      </c>
      <c r="M44" s="8"/>
      <c r="N44" s="8"/>
      <c r="O44" s="8">
        <v>37</v>
      </c>
      <c r="P44" s="8">
        <v>16</v>
      </c>
      <c r="Q44" s="8"/>
      <c r="R44" s="8"/>
      <c r="S44" s="8"/>
      <c r="T44" s="8"/>
      <c r="U44" s="8"/>
      <c r="V44" s="8">
        <v>36</v>
      </c>
      <c r="W44" s="8"/>
      <c r="X44" s="8"/>
      <c r="Y44" s="8"/>
      <c r="Z44" s="8"/>
      <c r="AA44" s="9" t="str">
        <f t="shared" si="0"/>
        <v>var EExplo_0520019N=L.marker([48.4437904,5.1393556],{icon:icon_EExplo,bounceOnAdd: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Philippe Lebon &lt;/b&gt;(public)&lt;/b&gt; &lt;br&gt;&lt;i&gt;Joinville&lt;/i&gt; &lt;br&gt; &lt;table border align = center bgcolor = #C9FEFB width=300&gt; &lt;tr align=center &gt; &lt;th&gt;LATIN&lt;th&gt;&lt;tr align=center &gt; &lt;th&gt;GREC&lt;th&gt;&lt;tr align=center &gt; &lt;th&gt;LITTÉRATURE SOCIETE&lt;th&gt;14&lt;tr align=center &gt; &lt;th&gt;PRINCIPES FONDA ECO-GES&lt;th&gt;&lt;tr align=center &gt; &lt;th&gt;SCIENCES ECO &amp; SOCIALES&lt;th&gt;103&lt;tr align=center &gt; &lt;th&gt;INFORMATIQUE CREATION NUMERIQUE&lt;th&gt;&lt;tr align=center &gt; &lt;th&gt;SCIENCES INGENIEUR&lt;th&gt;&lt;tr align=center &gt; &lt;th&gt;METHODE PRATIQUE SCIENTIFIQUE&lt;th&gt;37&lt;tr align=center &gt; &lt;th&gt;CREATION INNOVATION TECHNOLOGIQUE&lt;th&gt;16&lt;tr align=center &gt; &lt;th&gt;SCIENCES-LABORATOIRE&lt;th&gt;&lt;tr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VISUELS&lt;th&gt;36&lt;tr align=center &gt; &lt;th&gt;CREATION CULTURE DESIGN&lt;th&gt;&lt;tr align=center &gt; &lt;th&gt;PATRIMOINES&lt;th&gt;&lt;tr align=center &gt; &lt;th&gt;ARTS DU CIRQUE&lt;th&gt;&lt;tr align=center &gt; &lt;th&gt;EPS&lt;th&gt;');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x14ac:dyDescent="0.25">
      <c r="A45" s="7" t="s">
        <v>52</v>
      </c>
      <c r="B45" s="6" t="s">
        <v>73</v>
      </c>
      <c r="C45" s="6" t="s">
        <v>16067</v>
      </c>
      <c r="D45" s="6" t="s">
        <v>15945</v>
      </c>
      <c r="E45" s="7" t="s">
        <v>15928</v>
      </c>
      <c r="F45" t="str">
        <f>VLOOKUP($A45,'table RAMSESE'!$I:$Q,8,FALSE)</f>
        <v>48.6434668</v>
      </c>
      <c r="G45" t="str">
        <f>VLOOKUP($A45,'table RAMSESE'!$I:$Q,9,FALSE)</f>
        <v>4.9638164</v>
      </c>
      <c r="H45" s="8"/>
      <c r="I45" s="8"/>
      <c r="J45" s="8">
        <v>43</v>
      </c>
      <c r="K45" s="8">
        <v>24</v>
      </c>
      <c r="L45" s="8">
        <v>183</v>
      </c>
      <c r="M45" s="8"/>
      <c r="N45" s="8"/>
      <c r="O45" s="8">
        <v>52</v>
      </c>
      <c r="P45" s="8"/>
      <c r="Q45" s="8">
        <v>28</v>
      </c>
      <c r="R45" s="8"/>
      <c r="S45" s="8">
        <v>33</v>
      </c>
      <c r="T45" s="8"/>
      <c r="U45" s="8"/>
      <c r="V45" s="8"/>
      <c r="W45" s="8"/>
      <c r="X45" s="8">
        <v>16</v>
      </c>
      <c r="Y45" s="8"/>
      <c r="Z45" s="8"/>
      <c r="AA45" s="9" t="str">
        <f t="shared" si="0"/>
        <v>var EExplo_0520027X=L.marker([48.6434668,4.9638164],{icon:icon_EExplo,bounceOnAdd: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St Exupery &lt;/b&gt;(public)&lt;/b&gt; &lt;br&gt;&lt;i&gt;Saint-Dizier&lt;/i&gt; &lt;br&gt; &lt;table border align = center bgcolor = #C9FEFB width=300&gt; &lt;tr align=center &gt; &lt;th&gt;LATIN&lt;th&gt;&lt;tr align=center &gt; &lt;th&gt;GREC&lt;th&gt;&lt;tr align=center &gt; &lt;th&gt;LITTÉRATURE SOCIETE&lt;th&gt;43&lt;tr align=center &gt; &lt;th&gt;PRINCIPES FONDA ECO-GES&lt;th&gt;24&lt;tr align=center &gt; &lt;th&gt;SCIENCES ECO &amp; SOCIALES&lt;th&gt;183&lt;tr align=center &gt; &lt;th&gt;INFORMATIQUE CREATION NUMERIQUE&lt;th&gt;&lt;tr align=center &gt; &lt;th&gt;SCIENCES INGENIEUR&lt;th&gt;&lt;tr align=center &gt; &lt;th&gt;METHODE PRATIQUE SCIENTIFIQUE&lt;th&gt;52&lt;tr align=center &gt; &lt;th&gt;CREATION INNOVATION TECHNOLOGIQUE&lt;th&gt;&lt;tr align=center &gt; &lt;th&gt;SCIENCES-LABORATOIRE&lt;th&gt;28&lt;tr align=center &gt; &lt;th&gt;BIOTECHNOLOGIES&lt;th&gt;&lt;tr align=center &gt; &lt;th&gt;SANTE ET SOCIAL&lt;th&gt;33&lt;tr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&lt;th&gt;PATRIMOINES&lt;th&gt;16&lt;tr align=center &gt; &lt;th&gt;ARTS DU CIRQUE&lt;th&gt;&lt;tr align=center &gt; &lt;th&gt;EPS&lt;th&gt;');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x14ac:dyDescent="0.25">
      <c r="A46" s="7" t="s">
        <v>53</v>
      </c>
      <c r="B46" s="6" t="s">
        <v>73</v>
      </c>
      <c r="C46" s="6" t="s">
        <v>16068</v>
      </c>
      <c r="D46" s="6" t="s">
        <v>15945</v>
      </c>
      <c r="E46" s="7" t="s">
        <v>15928</v>
      </c>
      <c r="F46" t="str">
        <f>VLOOKUP($A46,'table RAMSESE'!$I:$Q,8,FALSE)</f>
        <v>48.6461139</v>
      </c>
      <c r="G46" t="str">
        <f>VLOOKUP($A46,'table RAMSESE'!$I:$Q,9,FALSE)</f>
        <v>4.9729073</v>
      </c>
      <c r="H46" s="8"/>
      <c r="I46" s="8"/>
      <c r="J46" s="8"/>
      <c r="K46" s="8">
        <v>6</v>
      </c>
      <c r="L46" s="8">
        <v>103</v>
      </c>
      <c r="M46" s="8"/>
      <c r="N46" s="8">
        <v>65</v>
      </c>
      <c r="O46" s="8">
        <v>32</v>
      </c>
      <c r="P46" s="8">
        <v>10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9" t="str">
        <f t="shared" si="0"/>
        <v>var EExplo_0520028Y=L.marker([48.6461139,4.9729073],{icon:icon_EExplo,bounceOnAdd: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Blaise Pascal &lt;/b&gt;(public)&lt;/b&gt; &lt;br&gt;&lt;i&gt;Saint-Dizier&lt;/i&gt; &lt;br&gt; &lt;table border align = center bgcolor = #C9FEFB width=300&gt; &lt;tr align=center &gt; &lt;th&gt;LATIN&lt;th&gt;&lt;tr align=center &gt; &lt;th&gt;GREC&lt;th&gt;&lt;tr align=center &gt; &lt;th&gt;LITTÉRATURE SOCIETE&lt;th&gt;&lt;tr align=center &gt; &lt;th&gt;PRINCIPES FONDA ECO-GES&lt;th&gt;6&lt;tr align=center &gt; &lt;th&gt;SCIENCES ECO &amp; SOCIALES&lt;th&gt;103&lt;tr align=center &gt; &lt;th&gt;INFORMATIQUE CREATION NUMERIQUE&lt;th&gt;&lt;tr align=center &gt; &lt;th&gt;SCIENCES INGENIEUR&lt;th&gt;65&lt;tr align=center &gt; &lt;th&gt;METHODE PRATIQUE SCIENTIFIQUE&lt;th&gt;32&lt;tr align=center &gt; &lt;th&gt;CREATION INNOVATION TECHNOLOGIQUE&lt;th&gt;10&lt;tr align=center &gt; &lt;th&gt;SCIENCES-LABORATOIRE&lt;th&gt;&lt;tr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x14ac:dyDescent="0.25">
      <c r="A47" s="7" t="s">
        <v>54</v>
      </c>
      <c r="B47" s="6" t="s">
        <v>73</v>
      </c>
      <c r="C47" s="6" t="s">
        <v>16069</v>
      </c>
      <c r="D47" s="6" t="s">
        <v>15947</v>
      </c>
      <c r="E47" s="7" t="s">
        <v>15929</v>
      </c>
      <c r="F47" t="str">
        <f>VLOOKUP($A47,'table RAMSESE'!$I:$Q,8,FALSE)</f>
        <v>48.0782686</v>
      </c>
      <c r="G47" t="str">
        <f>VLOOKUP($A47,'table RAMSESE'!$I:$Q,9,FALSE)</f>
        <v>5.146354</v>
      </c>
      <c r="H47" s="8"/>
      <c r="I47" s="8"/>
      <c r="J47" s="8"/>
      <c r="K47" s="8">
        <v>40</v>
      </c>
      <c r="L47" s="8">
        <v>29</v>
      </c>
      <c r="M47" s="8"/>
      <c r="N47" s="8"/>
      <c r="O47" s="8">
        <v>23</v>
      </c>
      <c r="P47" s="8"/>
      <c r="Q47" s="8">
        <v>8</v>
      </c>
      <c r="R47" s="8">
        <v>35</v>
      </c>
      <c r="S47" s="8">
        <v>22</v>
      </c>
      <c r="T47" s="8"/>
      <c r="U47" s="8"/>
      <c r="V47" s="8"/>
      <c r="W47" s="8"/>
      <c r="X47" s="8"/>
      <c r="Y47" s="8"/>
      <c r="Z47" s="8"/>
      <c r="AA47" s="9" t="str">
        <f t="shared" si="0"/>
        <v>var EExplo_0520685M=L.marker([48.0782686,5.146354],{icon:icon_EExplo,bounceOnAdd: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Oudinot &lt;/b&gt;(privé)&lt;/b&gt; &lt;br&gt;&lt;i&gt;Chaumont&lt;/i&gt; &lt;br&gt; &lt;table border align = center bgcolor = #C9FEFB width=300&gt; &lt;tr align=center &gt; &lt;th&gt;LATIN&lt;th&gt;&lt;tr align=center &gt; &lt;th&gt;GREC&lt;th&gt;&lt;tr align=center &gt; &lt;th&gt;LITTÉRATURE SOCIETE&lt;th&gt;&lt;tr align=center &gt; &lt;th&gt;PRINCIPES FONDA ECO-GES&lt;th&gt;40&lt;tr align=center &gt; &lt;th&gt;SCIENCES ECO &amp; SOCIALES&lt;th&gt;29&lt;tr align=center &gt; &lt;th&gt;INFORMATIQUE CREATION NUMERIQUE&lt;th&gt;&lt;tr align=center &gt; &lt;th&gt;SCIENCES INGENIEUR&lt;th&gt;&lt;tr align=center &gt; &lt;th&gt;METHODE PRATIQUE SCIENTIFIQUE&lt;th&gt;23&lt;tr align=center &gt; &lt;th&gt;CREATION INNOVATION TECHNOLOGIQUE&lt;th&gt;&lt;tr align=center &gt; &lt;th&gt;SCIENCES-LABORATOIRE&lt;th&gt;8&lt;tr align=center &gt; &lt;th&gt;BIOTECHNOLOGIES&lt;th&gt;35&lt;tr align=center &gt; &lt;th&gt;SANTE ET SOCIAL&lt;th&gt;22&lt;tr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</row>
    <row r="48" spans="1:63" x14ac:dyDescent="0.25">
      <c r="A48" s="7" t="s">
        <v>55</v>
      </c>
      <c r="B48" s="6" t="s">
        <v>63</v>
      </c>
      <c r="C48" s="6" t="s">
        <v>16070</v>
      </c>
      <c r="D48" s="6" t="s">
        <v>15948</v>
      </c>
      <c r="E48" s="7" t="s">
        <v>15928</v>
      </c>
      <c r="F48" t="str">
        <f>VLOOKUP($A48,'table RAMSESE'!$I:$Q,8,FALSE)</f>
        <v>47.8497401</v>
      </c>
      <c r="G48" t="str">
        <f>VLOOKUP($A48,'table RAMSESE'!$I:$Q,9,FALSE)</f>
        <v>5.3265873</v>
      </c>
      <c r="H48" s="8"/>
      <c r="I48" s="8"/>
      <c r="J48" s="8">
        <v>22</v>
      </c>
      <c r="K48" s="8">
        <v>66</v>
      </c>
      <c r="L48" s="8">
        <v>183</v>
      </c>
      <c r="M48" s="8"/>
      <c r="N48" s="8">
        <v>35</v>
      </c>
      <c r="O48" s="8">
        <v>74</v>
      </c>
      <c r="P48" s="8">
        <v>22</v>
      </c>
      <c r="Q48" s="8">
        <v>54</v>
      </c>
      <c r="R48" s="8"/>
      <c r="S48" s="8"/>
      <c r="T48" s="8"/>
      <c r="U48" s="8"/>
      <c r="V48" s="8"/>
      <c r="W48" s="8"/>
      <c r="X48" s="8">
        <v>12</v>
      </c>
      <c r="Y48" s="8"/>
      <c r="Z48" s="8"/>
      <c r="AA48" s="9" t="str">
        <f t="shared" si="0"/>
        <v>var EExplo_0520021R=L.marker([47.8497401,5.3265873],{icon:icon_EExplo,bounceOnAdd: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Diderot &lt;/b&gt;(public)&lt;/b&gt; &lt;br&gt;&lt;i&gt;Langres&lt;/i&gt; &lt;br&gt; &lt;table border align = center bgcolor = #C9FEFB width=300&gt; &lt;tr align=center &gt; &lt;th&gt;LATIN&lt;th&gt;&lt;tr align=center &gt; &lt;th&gt;GREC&lt;th&gt;&lt;tr align=center &gt; &lt;th&gt;LITTÉRATURE SOCIETE&lt;th&gt;22&lt;tr align=center &gt; &lt;th&gt;PRINCIPES FONDA ECO-GES&lt;th&gt;66&lt;tr align=center &gt; &lt;th&gt;SCIENCES ECO &amp; SOCIALES&lt;th&gt;183&lt;tr align=center &gt; &lt;th&gt;INFORMATIQUE CREATION NUMERIQUE&lt;th&gt;&lt;tr align=center &gt; &lt;th&gt;SCIENCES INGENIEUR&lt;th&gt;35&lt;tr align=center &gt; &lt;th&gt;METHODE PRATIQUE SCIENTIFIQUE&lt;th&gt;74&lt;tr align=center &gt; &lt;th&gt;CREATION INNOVATION TECHNOLOGIQUE&lt;th&gt;22&lt;tr align=center &gt; &lt;th&gt;SCIENCES-LABORATOIRE&lt;th&gt;54&lt;tr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&lt;th&gt;PATRIMOINES&lt;th&gt;12&lt;tr align=center &gt; &lt;th&gt;ARTS DU CIRQUE&lt;th&gt;&lt;tr align=center &gt; &lt;th&gt;EPS&lt;th&gt;');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1:63" x14ac:dyDescent="0.25">
      <c r="A49" s="7" t="s">
        <v>56</v>
      </c>
      <c r="B49" s="6" t="s">
        <v>73</v>
      </c>
      <c r="C49" s="6" t="s">
        <v>16071</v>
      </c>
      <c r="D49" s="6" t="s">
        <v>15947</v>
      </c>
      <c r="E49" s="7" t="s">
        <v>15928</v>
      </c>
      <c r="F49" t="str">
        <f>VLOOKUP($A49,'table RAMSESE'!$I:$Q,8,FALSE)</f>
        <v>48.1065656</v>
      </c>
      <c r="G49" t="str">
        <f>VLOOKUP($A49,'table RAMSESE'!$I:$Q,9,FALSE)</f>
        <v>5.1477137</v>
      </c>
      <c r="H49" s="8">
        <v>4</v>
      </c>
      <c r="I49" s="8"/>
      <c r="J49" s="8">
        <v>27</v>
      </c>
      <c r="K49" s="8">
        <v>70</v>
      </c>
      <c r="L49" s="8">
        <v>162</v>
      </c>
      <c r="M49" s="8">
        <v>19</v>
      </c>
      <c r="N49" s="8"/>
      <c r="O49" s="8">
        <v>91</v>
      </c>
      <c r="P49" s="8"/>
      <c r="Q49" s="8">
        <v>21</v>
      </c>
      <c r="R49" s="8">
        <v>33</v>
      </c>
      <c r="S49" s="8">
        <v>33</v>
      </c>
      <c r="T49" s="8"/>
      <c r="U49" s="8"/>
      <c r="V49" s="8"/>
      <c r="W49" s="8"/>
      <c r="X49" s="8"/>
      <c r="Y49" s="8"/>
      <c r="Z49" s="8"/>
      <c r="AA49" s="9" t="str">
        <f t="shared" si="0"/>
        <v>var EExplo_0520844K=L.marker([48.1065656,5.1477137],{icon:icon_EExplo,bounceOnAdd: true, bounceOnAddOptions: {duration: 1000, height: 400},bounceOnAddCallback: function() {console.log('done')}}).bindPopup('&lt;font size=2&gt;&lt;p align= center&gt;&lt;b&gt;EExplo&lt;/b&gt;&lt;/font&gt; &lt;br&gt;&lt;p align=center&gt;&lt;b&gt;LGT Edme Bouchardon &lt;/b&gt;(public)&lt;/b&gt; &lt;br&gt;&lt;i&gt;Chaumont&lt;/i&gt; &lt;br&gt; &lt;table border align = center bgcolor = #C9FEFB width=300&gt; &lt;tr align=center &gt; &lt;th&gt;LATIN&lt;th&gt;4&lt;tr align=center &gt; &lt;th&gt;GREC&lt;th&gt;&lt;tr align=center &gt; &lt;th&gt;LITTÉRATURE SOCIETE&lt;th&gt;27&lt;tr align=center &gt; &lt;th&gt;PRINCIPES FONDA ECO-GES&lt;th&gt;70&lt;tr align=center &gt; &lt;th&gt;SCIENCES ECO &amp; SOCIALES&lt;th&gt;162&lt;tr align=center &gt; &lt;th&gt;INFORMATIQUE CREATION NUMERIQUE&lt;th&gt;19&lt;tr align=center &gt; &lt;th&gt;SCIENCES INGENIEUR&lt;th&gt;&lt;tr align=center &gt; &lt;th&gt;METHODE PRATIQUE SCIENTIFIQUE&lt;th&gt;91&lt;tr align=center &gt; &lt;th&gt;CREATION INNOVATION TECHNOLOGIQUE&lt;th&gt;&lt;tr align=center &gt; &lt;th&gt;SCIENCES-LABORATOIRE&lt;th&gt;21&lt;tr align=center &gt; &lt;th&gt;BIOTECHNOLOGIES&lt;th&gt;33&lt;tr align=center &gt; &lt;th&gt;SANTE ET SOCIAL&lt;th&gt;33&lt;tr align=center &gt; &lt;th&gt;ARTS DU SPECTACLE&lt;th&gt;&lt;tr align=center &gt; &lt;th&gt;ARTS DU SON&lt;th&gt;&lt;tr align=center &gt; &lt;th&gt;ARTS VISUELS&lt;th&gt;&lt;tr align=center &gt; &lt;th&gt;CREATION CULTURE DESIGN&lt;th&gt;&lt;tr align=center &gt; &lt;th&gt;PATRIMOINES&lt;th&gt;&lt;tr align=center &gt; &lt;th&gt;ARTS DU CIRQUE&lt;th&gt;&lt;tr align=center &gt; &lt;th&gt;EPS&lt;th&gt;');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</row>
    <row r="50" spans="1:63" x14ac:dyDescent="0.25">
      <c r="A50" s="7" t="s">
        <v>57</v>
      </c>
      <c r="B50" s="6" t="s">
        <v>63</v>
      </c>
      <c r="C50" s="6" t="s">
        <v>16191</v>
      </c>
      <c r="D50" s="6" t="s">
        <v>15947</v>
      </c>
      <c r="E50" s="7" t="s">
        <v>15928</v>
      </c>
      <c r="F50" t="str">
        <f>VLOOKUP($A50,'table RAMSESE'!$I:$Q,8,FALSE)</f>
        <v>48.073046</v>
      </c>
      <c r="G50" t="str">
        <f>VLOOKUP($A50,'table RAMSESE'!$I:$Q,9,FALSE)</f>
        <v>5.1469776</v>
      </c>
      <c r="H50" s="8">
        <v>16</v>
      </c>
      <c r="I50" s="8"/>
      <c r="J50" s="8"/>
      <c r="K50" s="8">
        <v>70</v>
      </c>
      <c r="L50" s="8">
        <v>75</v>
      </c>
      <c r="M50" s="8"/>
      <c r="N50" s="8">
        <v>45</v>
      </c>
      <c r="O50" s="8">
        <v>53</v>
      </c>
      <c r="P50" s="8">
        <v>14</v>
      </c>
      <c r="Q50" s="8">
        <v>17</v>
      </c>
      <c r="R50" s="8"/>
      <c r="S50" s="8"/>
      <c r="T50" s="8"/>
      <c r="U50" s="8"/>
      <c r="V50" s="8"/>
      <c r="W50" s="8">
        <v>36</v>
      </c>
      <c r="X50" s="8"/>
      <c r="Y50" s="8"/>
      <c r="Z50" s="8">
        <v>37</v>
      </c>
      <c r="AA50" s="9" t="str">
        <f t="shared" si="0"/>
        <v>var EExplo_0521032P=L.marker([48.073046,5.1469776],{icon:icon_EExplo,bounceOnAdd: true, bounceOnAddOptions: {duration: 1000, height: 400},bounceOnAddCallback: function() {console.log('done')}}).bindPopup('&lt;font size=2&gt;&lt;p align= center&gt;&lt;b&gt;EExplo&lt;/b&gt;&lt;/font&gt; &lt;br&gt;&lt;p align=center&gt;&lt;b&gt;LPO Charles de Gaulle &lt;/b&gt;(public)&lt;/b&gt; &lt;br&gt;&lt;i&gt;Chaumont&lt;/i&gt; &lt;br&gt; &lt;table border align = center bgcolor = #C9FEFB width=300&gt; &lt;tr align=center &gt; &lt;th&gt;LATIN&lt;th&gt;16&lt;tr align=center &gt; &lt;th&gt;GREC&lt;th&gt;&lt;tr align=center &gt; &lt;th&gt;LITTÉRATURE SOCIETE&lt;th&gt;&lt;tr align=center &gt; &lt;th&gt;PRINCIPES FONDA ECO-GES&lt;th&gt;70&lt;tr align=center &gt; &lt;th&gt;SCIENCES ECO &amp; SOCIALES&lt;th&gt;75&lt;tr align=center &gt; &lt;th&gt;INFORMATIQUE CREATION NUMERIQUE&lt;th&gt;&lt;tr align=center &gt; &lt;th&gt;SCIENCES INGENIEUR&lt;th&gt;45&lt;tr align=center &gt; &lt;th&gt;METHODE PRATIQUE SCIENTIFIQUE&lt;th&gt;53&lt;tr align=center &gt; &lt;th&gt;CREATION INNOVATION TECHNOLOGIQUE&lt;th&gt;14&lt;tr align=center &gt; &lt;th&gt;SCIENCES-LABORATOIRE&lt;th&gt;17&lt;tr align=center &gt; &lt;th&gt;BIOTECHNOLOGIES&lt;th&gt;&lt;tr align=center &gt; &lt;th&gt;SANTE ET SOCIAL&lt;th&gt;&lt;tr align=center &gt; &lt;th&gt;ARTS DU SPECTACLE&lt;th&gt;&lt;tr align=center &gt; &lt;th&gt;ARTS DU SON&lt;th&gt;&lt;tr align=center &gt; &lt;th&gt;ARTS VISUELS&lt;th&gt;&lt;tr align=center &gt; &lt;th&gt;CREATION CULTURE DESIGN&lt;th&gt;36&lt;tr align=center &gt; &lt;th&gt;PATRIMOINES&lt;th&gt;&lt;tr align=center &gt; &lt;th&gt;ARTS DU CIRQUE&lt;th&gt;&lt;tr align=center &gt; &lt;th&gt;EPS&lt;th&gt;37');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s="34" customFormat="1" x14ac:dyDescent="0.25">
      <c r="B51" s="35"/>
      <c r="C51" s="35"/>
      <c r="D51" s="35"/>
      <c r="F51" s="36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</row>
    <row r="52" spans="1:63" s="21" customFormat="1" ht="113.25" x14ac:dyDescent="0.25">
      <c r="A52" s="43" t="s">
        <v>16226</v>
      </c>
      <c r="B52" s="44"/>
      <c r="C52" s="44"/>
      <c r="D52" s="44"/>
      <c r="E52" s="44"/>
      <c r="F52" s="44"/>
      <c r="G52" s="45"/>
      <c r="H52" s="1" t="s">
        <v>16214</v>
      </c>
      <c r="I52" s="1" t="s">
        <v>16216</v>
      </c>
      <c r="J52" s="22" t="s">
        <v>155</v>
      </c>
      <c r="K52" s="22" t="s">
        <v>150</v>
      </c>
      <c r="L52" s="22" t="s">
        <v>144</v>
      </c>
      <c r="M52" s="22" t="s">
        <v>152</v>
      </c>
      <c r="N52" s="22" t="s">
        <v>158</v>
      </c>
      <c r="O52" s="22" t="s">
        <v>148</v>
      </c>
      <c r="P52" s="22" t="s">
        <v>154</v>
      </c>
    </row>
    <row r="53" spans="1:63" x14ac:dyDescent="0.25">
      <c r="A53" s="7" t="s">
        <v>3</v>
      </c>
      <c r="B53" s="6" t="s">
        <v>60</v>
      </c>
      <c r="C53" s="6" t="s">
        <v>16028</v>
      </c>
      <c r="D53" s="6" t="s">
        <v>15930</v>
      </c>
      <c r="E53" s="7" t="s">
        <v>15928</v>
      </c>
      <c r="F53" t="str">
        <f>VLOOKUP($A53,'table RAMSESE'!$I:$Q,8,FALSE)</f>
        <v>50.1332606</v>
      </c>
      <c r="G53" t="str">
        <f>VLOOKUP($A53,'table RAMSESE'!$I:$Q,9,FALSE)</f>
        <v>4.8294049</v>
      </c>
      <c r="H53" s="8"/>
      <c r="I53" s="8">
        <v>6</v>
      </c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9"/>
      <c r="W53" s="9"/>
      <c r="X53" s="9"/>
      <c r="Y53" s="9"/>
      <c r="Z53" s="9"/>
      <c r="AA53" s="9" t="str">
        <f>"var "&amp;$A$52&amp;"_"&amp;A53&amp;"=L.marker(["&amp;F53&amp;","&amp;G53&amp;"],{icon:icon_"&amp;$A$52&amp;",bounceOnAdd: true, bounceOnAddOptions: {duration: 50, height: 400},bounceOnAddCallback: function() {console.log('done')}}).bindPopup('&lt;font size=2&gt;&lt;p align= center&gt;&lt;b&gt;"&amp;$A$52&amp;"&lt;/b&gt;&lt;/font&gt; &lt;br&gt;&lt;p align=center&gt;&lt;b&gt;"&amp;B53&amp;" "&amp;C53&amp;" &lt;/b&gt;"&amp;E53&amp;"&lt;/b&gt; &lt;br&gt;&lt;i&gt;"&amp;D53&amp;"&lt;/i&gt; &lt;br&gt; &lt;table border align = center bgcolor = #C9FEFB width=300&gt; &lt;tr align=center &gt; &lt;th&gt;"&amp;$H$52&amp;"&lt;th&gt;"&amp;H53&amp;"&lt;tr align=center &gt; &lt;th&gt;"&amp;$I$52&amp;"&lt;th&gt;"&amp;I53&amp;"&lt;tr align=center &gt; &lt;th&gt;"&amp;$J$52&amp;"&lt;th&gt;"&amp;J53&amp;"&lt;tr align=center &gt; &lt;th&gt;"&amp;$K$52&amp;"&lt;th&gt;"&amp;K53&amp;"&lt;tr align=center &gt; &lt;th&gt;"&amp;$L$52&amp;"&lt;th&gt;"&amp;L53&amp;"&lt;tr align=center &gt; &lt;th&gt;"&amp;$M$52&amp;"&lt;th&gt;"&amp;M53&amp;"&lt;tr align=center &gt; &lt;th&gt;"&amp;$N$52&amp;"&lt;th&gt;"&amp;N53&amp;"&lt;tr align=center &gt; &lt;th&gt;"&amp;$O$52&amp;"&lt;th&gt;"&amp;O53&amp;"&lt;tr align=center &gt; &lt;th&gt;"&amp;$P$52&amp;"&lt;th&gt;"&amp;P53&amp;"');"</f>
        <v>var ESpe1_0080018B=L.marker([50.1332606,4.8294049],{icon:icon_ESpe1,bounceOnAdd: true, bounceOnAddOptions: {duration: 50, height: 400},bounceOnAddCallback: function() {console.log('done')}}).bindPopup('&lt;font size=2&gt;&lt;p align= center&gt;&lt;b&gt;ESpe1&lt;/b&gt;&lt;/font&gt; &lt;br&gt;&lt;p align=center&gt;&lt;b&gt;LG Vauban &lt;/b&gt;(public)&lt;/b&gt; &lt;br&gt;&lt;i&gt;Givet&lt;/i&gt; &lt;br&gt; &lt;table border align = center bgcolor = #C9FEFB width=300&gt; &lt;tr align=center &gt; &lt;th&gt;LATIN&lt;th&gt;&lt;tr align=center &gt; &lt;th&gt;GREC&lt;th&gt;6&lt;tr align=center &gt; &lt;th&gt;ARTS DU CIRQUE&lt;th&gt;&lt;tr align=center &gt; &lt;th&gt;ARTS PLASTIQUES&lt;th&gt;&lt;tr align=center &gt; &lt;th&gt;MATHEMATIQUES&lt;th&gt;&lt;tr align=center &gt; &lt;th&gt;HISTOIRE DES ARTS&lt;th&gt;&lt;tr align=center &gt; &lt;th&gt;CINEMA-AUDIOVISUEL&lt;th&gt;&lt;tr align=center &gt; &lt;th&gt;MUSIQUE&lt;th&gt;&lt;tr align=center &gt; &lt;th&gt;THEATRE&lt;th&gt;');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1:63" x14ac:dyDescent="0.25">
      <c r="A54" s="7" t="s">
        <v>4</v>
      </c>
      <c r="B54" s="6" t="s">
        <v>63</v>
      </c>
      <c r="C54" s="6" t="s">
        <v>16029</v>
      </c>
      <c r="D54" s="6" t="s">
        <v>15931</v>
      </c>
      <c r="E54" s="7" t="s">
        <v>15928</v>
      </c>
      <c r="F54" t="str">
        <f>VLOOKUP($A54,'table RAMSESE'!$I:$Q,8,FALSE)</f>
        <v>49.9286852</v>
      </c>
      <c r="G54" t="str">
        <f>VLOOKUP($A54,'table RAMSESE'!$I:$Q,9,FALSE)</f>
        <v>4.6545239</v>
      </c>
      <c r="H54" s="8">
        <v>4</v>
      </c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9"/>
      <c r="W54" s="9"/>
      <c r="X54" s="9"/>
      <c r="Y54" s="9"/>
      <c r="Z54" s="9"/>
      <c r="AA54" s="9" t="str">
        <f t="shared" ref="AA54:AA84" si="1">"var "&amp;$A$52&amp;"_"&amp;A54&amp;"=L.marker(["&amp;F54&amp;","&amp;G54&amp;"],{icon:icon_"&amp;$A$52&amp;",bounceOnAdd: true, bounceOnAddOptions: {duration: 50, height: 400},bounceOnAddCallback: function() {console.log('done')}}).bindPopup('&lt;font size=2&gt;&lt;p align= center&gt;&lt;b&gt;"&amp;$A$52&amp;"&lt;/b&gt;&lt;/font&gt; &lt;br&gt;&lt;p align=center&gt;&lt;b&gt;"&amp;B54&amp;" "&amp;C54&amp;" &lt;/b&gt;"&amp;E54&amp;"&lt;/b&gt; &lt;br&gt;&lt;i&gt;"&amp;D54&amp;"&lt;/i&gt; &lt;br&gt; &lt;table border align = center bgcolor = #C9FEFB width=300&gt; &lt;tr align=center &gt; &lt;th&gt;"&amp;$H$52&amp;"&lt;th&gt;"&amp;H54&amp;"&lt;tr align=center &gt; &lt;th&gt;"&amp;$I$52&amp;"&lt;th&gt;"&amp;I54&amp;"&lt;tr align=center &gt; &lt;th&gt;"&amp;$J$52&amp;"&lt;th&gt;"&amp;J54&amp;"&lt;tr align=center &gt; &lt;th&gt;"&amp;$K$52&amp;"&lt;th&gt;"&amp;K54&amp;"&lt;tr align=center &gt; &lt;th&gt;"&amp;$L$52&amp;"&lt;th&gt;"&amp;L54&amp;"&lt;tr align=center &gt; &lt;th&gt;"&amp;$M$52&amp;"&lt;th&gt;"&amp;M54&amp;"&lt;tr align=center &gt; &lt;th&gt;"&amp;$N$52&amp;"&lt;th&gt;"&amp;N54&amp;"&lt;tr align=center &gt; &lt;th&gt;"&amp;$O$52&amp;"&lt;th&gt;"&amp;O54&amp;"&lt;tr align=center &gt; &lt;th&gt;"&amp;$P$52&amp;"&lt;th&gt;"&amp;P54&amp;"');"</f>
        <v>var ESpe1_0080040A=L.marker([49.9286852,4.6545239],{icon:icon_ESpe1,bounceOnAdd: true, bounceOnAddOptions: {duration: 50, height: 400},bounceOnAddCallback: function() {console.log('done')}}).bindPopup('&lt;font size=2&gt;&lt;p align= center&gt;&lt;b&gt;ESpe1&lt;/b&gt;&lt;/font&gt; &lt;br&gt;&lt;p align=center&gt;&lt;b&gt;LPO Jean Moulin &lt;/b&gt;(public)&lt;/b&gt; &lt;br&gt;&lt;i&gt;Revin&lt;/i&gt; &lt;br&gt; &lt;table border align = center bgcolor = #C9FEFB width=300&gt; &lt;tr align=center &gt; &lt;th&gt;LATIN&lt;th&gt;4&lt;tr align=center &gt; &lt;th&gt;GREC&lt;th&gt;&lt;tr align=center &gt; &lt;th&gt;ARTS DU CIRQUE&lt;th&gt;&lt;tr align=center &gt; &lt;th&gt;ARTS PLASTIQUES&lt;th&gt;&lt;tr align=center &gt; &lt;th&gt;MATHEMATIQUES&lt;th&gt;&lt;tr align=center &gt; &lt;th&gt;HISTOIRE DES ARTS&lt;th&gt;&lt;tr align=center &gt; &lt;th&gt;CINEMA-AUDIOVISUEL&lt;th&gt;&lt;tr align=center &gt; &lt;th&gt;MUSIQUE&lt;th&gt;&lt;tr align=center &gt; &lt;th&gt;THEATRE&lt;th&gt;');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1:63" x14ac:dyDescent="0.25">
      <c r="A55" s="7" t="s">
        <v>6</v>
      </c>
      <c r="B55" s="6" t="s">
        <v>63</v>
      </c>
      <c r="C55" s="6" t="s">
        <v>16031</v>
      </c>
      <c r="D55" s="6" t="s">
        <v>15933</v>
      </c>
      <c r="E55" s="7" t="s">
        <v>15929</v>
      </c>
      <c r="F55" t="str">
        <f>VLOOKUP($A55,'table RAMSESE'!$I:$Q,8,FALSE)</f>
        <v>49.771685</v>
      </c>
      <c r="G55" t="str">
        <f>VLOOKUP($A55,'table RAMSESE'!$I:$Q,9,FALSE)</f>
        <v>4.7223202</v>
      </c>
      <c r="H55" s="8"/>
      <c r="I55" s="8"/>
      <c r="J55" s="8"/>
      <c r="K55" s="8"/>
      <c r="L55" s="8">
        <v>7</v>
      </c>
      <c r="M55" s="8"/>
      <c r="N55" s="8"/>
      <c r="O55" s="8"/>
      <c r="P55" s="8"/>
      <c r="Q55" s="9"/>
      <c r="R55" s="9"/>
      <c r="S55" s="9"/>
      <c r="T55" s="9"/>
      <c r="U55" s="9"/>
      <c r="V55" s="9"/>
      <c r="W55" s="9"/>
      <c r="X55" s="9"/>
      <c r="Y55" s="9"/>
      <c r="Z55" s="9"/>
      <c r="AA55" s="9" t="str">
        <f t="shared" si="1"/>
        <v>var ESpe1_0080082W=L.marker([49.771685,4.7223202],{icon:icon_ESpe1,bounceOnAdd: true, bounceOnAddOptions: {duration: 50, height: 400},bounceOnAddCallback: function() {console.log('done')}}).bindPopup('&lt;font size=2&gt;&lt;p align= center&gt;&lt;b&gt;ESpe1&lt;/b&gt;&lt;/font&gt; &lt;br&gt;&lt;p align=center&gt;&lt;b&gt;LPO Saint Paul &lt;/b&gt;(privé)&lt;/b&gt; &lt;br&gt;&lt;i&gt;Charleville-Mezieres&lt;/i&gt;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&lt;th&gt;MATHEMATIQUES&lt;th&gt;7&lt;tr align=center &gt; &lt;th&gt;HISTOIRE DES ARTS&lt;th&gt;&lt;tr align=center &gt; &lt;th&gt;CINEMA-AUDIOVISUEL&lt;th&gt;&lt;tr align=center &gt; &lt;th&gt;MUSIQUE&lt;th&gt;&lt;tr align=center &gt; &lt;th&gt;THEATRE&lt;th&gt;');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1:63" x14ac:dyDescent="0.25">
      <c r="A56" s="7" t="s">
        <v>8</v>
      </c>
      <c r="B56" s="6" t="s">
        <v>60</v>
      </c>
      <c r="C56" s="6" t="s">
        <v>16032</v>
      </c>
      <c r="D56" s="6" t="s">
        <v>15933</v>
      </c>
      <c r="E56" s="7" t="s">
        <v>15928</v>
      </c>
      <c r="F56" t="str">
        <f>VLOOKUP($A56,'table RAMSESE'!$I:$Q,8,FALSE)</f>
        <v>49.7729701</v>
      </c>
      <c r="G56" t="str">
        <f>VLOOKUP($A56,'table RAMSESE'!$I:$Q,9,FALSE)</f>
        <v>4.7296236</v>
      </c>
      <c r="H56" s="8"/>
      <c r="I56" s="8"/>
      <c r="J56" s="8"/>
      <c r="K56" s="8">
        <v>18</v>
      </c>
      <c r="L56" s="8">
        <v>5</v>
      </c>
      <c r="M56" s="8"/>
      <c r="N56" s="8">
        <v>8</v>
      </c>
      <c r="O56" s="8"/>
      <c r="P56" s="8">
        <v>10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 t="str">
        <f t="shared" si="1"/>
        <v>var ESpe1_0080006N=L.marker([49.7729701,4.7296236],{icon:icon_ESpe1,bounceOnAdd: true, bounceOnAddOptions: {duration: 50, height: 400},bounceOnAddCallback: function() {console.log('done')}}).bindPopup('&lt;font size=2&gt;&lt;p align= center&gt;&lt;b&gt;ESpe1&lt;/b&gt;&lt;/font&gt; &lt;br&gt;&lt;p align=center&gt;&lt;b&gt;LG Chanzy &lt;/b&gt;(public)&lt;/b&gt; &lt;br&gt;&lt;i&gt;Charleville-Mezieres&lt;/i&gt;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PLASTIQUES&lt;th&gt;18&lt;tr align=center &gt; &lt;th&gt;MATHEMATIQUES&lt;th&gt;5&lt;tr align=center &gt; &lt;th&gt;HISTOIRE DES ARTS&lt;th&gt;&lt;tr align=center &gt; &lt;th&gt;CINEMA-AUDIOVISUEL&lt;th&gt;8&lt;tr align=center &gt; &lt;th&gt;MUSIQUE&lt;th&gt;&lt;tr align=center &gt; &lt;th&gt;THEATRE&lt;th&gt;10');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1:63" x14ac:dyDescent="0.25">
      <c r="A57" s="7" t="s">
        <v>9</v>
      </c>
      <c r="B57" s="6" t="s">
        <v>73</v>
      </c>
      <c r="C57" s="6" t="s">
        <v>16033</v>
      </c>
      <c r="D57" s="6" t="s">
        <v>15933</v>
      </c>
      <c r="E57" s="7" t="s">
        <v>15928</v>
      </c>
      <c r="F57" t="str">
        <f>VLOOKUP($A57,'table RAMSESE'!$I:$Q,8,FALSE)</f>
        <v>49.7709358</v>
      </c>
      <c r="G57" t="str">
        <f>VLOOKUP($A57,'table RAMSESE'!$I:$Q,9,FALSE)</f>
        <v>4.7171415</v>
      </c>
      <c r="H57" s="8"/>
      <c r="I57" s="8"/>
      <c r="J57" s="8"/>
      <c r="K57" s="8"/>
      <c r="L57" s="8"/>
      <c r="M57" s="8"/>
      <c r="N57" s="8">
        <v>5</v>
      </c>
      <c r="O57" s="8">
        <v>5</v>
      </c>
      <c r="P57" s="8"/>
      <c r="Q57" s="9"/>
      <c r="R57" s="9"/>
      <c r="S57" s="9"/>
      <c r="T57" s="9"/>
      <c r="U57" s="9"/>
      <c r="V57" s="9"/>
      <c r="W57" s="9"/>
      <c r="X57" s="9"/>
      <c r="Y57" s="9"/>
      <c r="Z57" s="9"/>
      <c r="AA57" s="9" t="str">
        <f t="shared" si="1"/>
        <v>var ESpe1_0080007P=L.marker([49.7709358,4.7171415],{icon:icon_ESpe1,bounceOnAdd: true, bounceOnAddOptions: {duration: 50, height: 400},bounceOnAddCallback: function() {console.log('done')}}).bindPopup('&lt;font size=2&gt;&lt;p align= center&gt;&lt;b&gt;ESpe1&lt;/b&gt;&lt;/font&gt; &lt;br&gt;&lt;p align=center&gt;&lt;b&gt;LGT Sevigne &lt;/b&gt;(public)&lt;/b&gt; &lt;br&gt;&lt;i&gt;Charleville-Mezieres&lt;/i&gt;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&lt;th&gt;MATHEMATIQUES&lt;th&gt;&lt;tr align=center &gt; &lt;th&gt;HISTOIRE DES ARTS&lt;th&gt;&lt;tr align=center &gt; &lt;th&gt;CINEMA-AUDIOVISUEL&lt;th&gt;5&lt;tr align=center &gt; &lt;th&gt;MUSIQUE&lt;th&gt;5&lt;tr align=center &gt; &lt;th&gt;THEATRE&lt;th&gt;');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1:63" x14ac:dyDescent="0.25">
      <c r="A58" s="7" t="s">
        <v>12</v>
      </c>
      <c r="B58" s="6" t="s">
        <v>73</v>
      </c>
      <c r="C58" s="6" t="s">
        <v>16035</v>
      </c>
      <c r="D58" s="6" t="s">
        <v>15933</v>
      </c>
      <c r="E58" s="7" t="s">
        <v>15928</v>
      </c>
      <c r="F58" t="str">
        <f>VLOOKUP($A58,'table RAMSESE'!$I:$Q,8,FALSE)</f>
        <v>49.7614079</v>
      </c>
      <c r="G58" t="str">
        <f>VLOOKUP($A58,'table RAMSESE'!$I:$Q,9,FALSE)</f>
        <v>4.7126167</v>
      </c>
      <c r="H58" s="8"/>
      <c r="I58" s="8"/>
      <c r="J58" s="8"/>
      <c r="K58" s="8"/>
      <c r="L58" s="8">
        <v>2</v>
      </c>
      <c r="M58" s="8"/>
      <c r="N58" s="8"/>
      <c r="O58" s="8"/>
      <c r="P58" s="8"/>
      <c r="Q58" s="9"/>
      <c r="R58" s="9"/>
      <c r="S58" s="9"/>
      <c r="T58" s="9"/>
      <c r="U58" s="9"/>
      <c r="V58" s="9"/>
      <c r="W58" s="9"/>
      <c r="X58" s="9"/>
      <c r="Y58" s="9"/>
      <c r="Z58" s="9"/>
      <c r="AA58" s="9" t="str">
        <f t="shared" si="1"/>
        <v>var ESpe1_0080027L=L.marker([49.7614079,4.7126167],{icon:icon_ESpe1,bounceOnAdd: true, bounceOnAddOptions: {duration: 50, height: 400},bounceOnAddCallback: function() {console.log('done')}}).bindPopup('&lt;font size=2&gt;&lt;p align= center&gt;&lt;b&gt;ESpe1&lt;/b&gt;&lt;/font&gt; &lt;br&gt;&lt;p align=center&gt;&lt;b&gt;LGT Monge &lt;/b&gt;(public)&lt;/b&gt; &lt;br&gt;&lt;i&gt;Charleville-Mezieres&lt;/i&gt;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&lt;th&gt;MATHEMATIQUES&lt;th&gt;2&lt;tr align=center &gt; &lt;th&gt;HISTOIRE DES ARTS&lt;th&gt;&lt;tr align=center &gt; &lt;th&gt;CINEMA-AUDIOVISUEL&lt;th&gt;&lt;tr align=center &gt; &lt;th&gt;MUSIQUE&lt;th&gt;&lt;tr align=center &gt; &lt;th&gt;THEATRE&lt;th&gt;');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1:63" x14ac:dyDescent="0.25">
      <c r="A59" s="7" t="s">
        <v>13</v>
      </c>
      <c r="B59" s="6" t="s">
        <v>73</v>
      </c>
      <c r="C59" s="6" t="s">
        <v>16036</v>
      </c>
      <c r="D59" s="6" t="s">
        <v>15932</v>
      </c>
      <c r="E59" s="7" t="s">
        <v>15928</v>
      </c>
      <c r="F59" t="str">
        <f>VLOOKUP($A59,'table RAMSESE'!$I:$Q,8,FALSE)</f>
        <v>49.6923329</v>
      </c>
      <c r="G59" t="str">
        <f>VLOOKUP($A59,'table RAMSESE'!$I:$Q,9,FALSE)</f>
        <v>4.9465206</v>
      </c>
      <c r="H59" s="8">
        <v>3</v>
      </c>
      <c r="I59" s="8">
        <v>3</v>
      </c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9"/>
      <c r="W59" s="9"/>
      <c r="X59" s="9"/>
      <c r="Y59" s="9"/>
      <c r="Z59" s="9"/>
      <c r="AA59" s="9" t="str">
        <f t="shared" si="1"/>
        <v>var ESpe1_0080045F=L.marker([49.6923329,4.9465206],{icon:icon_ESpe1,bounceOnAdd: true, bounceOnAddOptions: {duration: 50, height: 400},bounceOnAddCallback: function() {console.log('done')}}).bindPopup('&lt;font size=2&gt;&lt;p align= center&gt;&lt;b&gt;ESpe1&lt;/b&gt;&lt;/font&gt; &lt;br&gt;&lt;p align=center&gt;&lt;b&gt;LGT Pierre Bayle &lt;/b&gt;(public)&lt;/b&gt; &lt;br&gt;&lt;i&gt;Sedan&lt;/i&gt; &lt;br&gt; &lt;table border align = center bgcolor = #C9FEFB width=300&gt; &lt;tr align=center &gt; &lt;th&gt;LATIN&lt;th&gt;3&lt;tr align=center &gt; &lt;th&gt;GREC&lt;th&gt;3&lt;tr align=center &gt; &lt;th&gt;ARTS DU CIRQUE&lt;th&gt;&lt;tr align=center &gt; &lt;th&gt;ARTS PLASTIQUES&lt;th&gt;&lt;tr align=center &gt; &lt;th&gt;MATHEMATIQUES&lt;th&gt;&lt;tr align=center &gt; &lt;th&gt;HISTOIRE DES ARTS&lt;th&gt;&lt;tr align=center &gt; &lt;th&gt;CINEMA-AUDIOVISUEL&lt;th&gt;&lt;tr align=center &gt; &lt;th&gt;MUSIQUE&lt;th&gt;&lt;tr align=center &gt; &lt;th&gt;THEATRE&lt;th&gt;');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</row>
    <row r="60" spans="1:63" x14ac:dyDescent="0.25">
      <c r="A60" s="7" t="s">
        <v>16</v>
      </c>
      <c r="B60" s="6" t="s">
        <v>63</v>
      </c>
      <c r="C60" s="6" t="s">
        <v>16038</v>
      </c>
      <c r="D60" s="6" t="s">
        <v>15934</v>
      </c>
      <c r="E60" s="7" t="s">
        <v>15928</v>
      </c>
      <c r="F60" t="str">
        <f>VLOOKUP($A60,'table RAMSESE'!$I:$Q,8,FALSE)</f>
        <v>49.5164807</v>
      </c>
      <c r="G60" t="str">
        <f>VLOOKUP($A60,'table RAMSESE'!$I:$Q,9,FALSE)</f>
        <v>4.371987</v>
      </c>
      <c r="H60" s="8"/>
      <c r="I60" s="8"/>
      <c r="J60" s="8"/>
      <c r="K60" s="8">
        <v>11</v>
      </c>
      <c r="L60" s="8">
        <v>4</v>
      </c>
      <c r="M60" s="8"/>
      <c r="N60" s="8"/>
      <c r="O60" s="8"/>
      <c r="P60" s="8"/>
      <c r="Q60" s="9"/>
      <c r="R60" s="9"/>
      <c r="S60" s="9"/>
      <c r="T60" s="9"/>
      <c r="U60" s="9"/>
      <c r="V60" s="9"/>
      <c r="W60" s="9"/>
      <c r="X60" s="9"/>
      <c r="Y60" s="9"/>
      <c r="Z60" s="9"/>
      <c r="AA60" s="9" t="str">
        <f t="shared" si="1"/>
        <v>var ESpe1_0080039Z=L.marker([49.5164807,4.371987],{icon:icon_ESpe1,bounceOnAdd: true, bounceOnAddOptions: {duration: 50, height: 400},bounceOnAddCallback: function() {console.log('done')}}).bindPopup('&lt;font size=2&gt;&lt;p align= center&gt;&lt;b&gt;ESpe1&lt;/b&gt;&lt;/font&gt; &lt;br&gt;&lt;p align=center&gt;&lt;b&gt;LPO Paul Verlaine &lt;/b&gt;(public)&lt;/b&gt; &lt;br&gt;&lt;i&gt;Rethel&lt;/i&gt;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PLASTIQUES&lt;th&gt;11&lt;tr align=center &gt; &lt;th&gt;MATHEMATIQUES&lt;th&gt;4&lt;tr align=center &gt; &lt;th&gt;HISTOIRE DES ARTS&lt;th&gt;&lt;tr align=center &gt; &lt;th&gt;CINEMA-AUDIOVISUEL&lt;th&gt;&lt;tr align=center &gt; &lt;th&gt;MUSIQUE&lt;th&gt;&lt;tr align=center &gt; &lt;th&gt;THEATRE&lt;th&gt;');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</row>
    <row r="61" spans="1:63" x14ac:dyDescent="0.25">
      <c r="A61" s="7" t="s">
        <v>17</v>
      </c>
      <c r="B61" s="6" t="s">
        <v>60</v>
      </c>
      <c r="C61" s="6" t="s">
        <v>16039</v>
      </c>
      <c r="D61" s="6" t="s">
        <v>15935</v>
      </c>
      <c r="E61" s="7" t="s">
        <v>15928</v>
      </c>
      <c r="F61" t="str">
        <f>VLOOKUP($A61,'table RAMSESE'!$I:$Q,8,FALSE)</f>
        <v>49.3972499</v>
      </c>
      <c r="G61" t="str">
        <f>VLOOKUP($A61,'table RAMSESE'!$I:$Q,9,FALSE)</f>
        <v>4.6970741</v>
      </c>
      <c r="H61" s="8">
        <v>1</v>
      </c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9"/>
      <c r="W61" s="9"/>
      <c r="X61" s="9"/>
      <c r="Y61" s="9"/>
      <c r="Z61" s="9"/>
      <c r="AA61" s="9" t="str">
        <f t="shared" si="1"/>
        <v>var ESpe1_0080053P=L.marker([49.3972499,4.6970741],{icon:icon_ESpe1,bounceOnAdd: true, bounceOnAddOptions: {duration: 50, height: 400},bounceOnAddCallback: function() {console.log('done')}}).bindPopup('&lt;font size=2&gt;&lt;p align= center&gt;&lt;b&gt;ESpe1&lt;/b&gt;&lt;/font&gt; &lt;br&gt;&lt;p align=center&gt;&lt;b&gt;LG Thomas Masaryk &lt;/b&gt;(public)&lt;/b&gt; &lt;br&gt;&lt;i&gt;Vouziers&lt;/i&gt; &lt;br&gt; &lt;table border align = center bgcolor = #C9FEFB width=300&gt; &lt;tr align=center &gt; &lt;th&gt;LATIN&lt;th&gt;1&lt;tr align=center &gt; &lt;th&gt;GREC&lt;th&gt;&lt;tr align=center &gt; &lt;th&gt;ARTS DU CIRQUE&lt;th&gt;&lt;tr align=center &gt; &lt;th&gt;ARTS PLASTIQUES&lt;th&gt;&lt;tr align=center &gt; &lt;th&gt;MATHEMATIQUES&lt;th&gt;&lt;tr align=center &gt; &lt;th&gt;HISTOIRE DES ARTS&lt;th&gt;&lt;tr align=center &gt; &lt;th&gt;CINEMA-AUDIOVISUEL&lt;th&gt;&lt;tr align=center &gt; &lt;th&gt;MUSIQUE&lt;th&gt;&lt;tr align=center &gt; &lt;th&gt;THEATRE&lt;th&gt;');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</row>
    <row r="62" spans="1:63" x14ac:dyDescent="0.25">
      <c r="A62" s="7" t="s">
        <v>18</v>
      </c>
      <c r="B62" s="6" t="s">
        <v>73</v>
      </c>
      <c r="C62" s="6" t="s">
        <v>16040</v>
      </c>
      <c r="D62" s="6" t="s">
        <v>15936</v>
      </c>
      <c r="E62" s="7" t="s">
        <v>15928</v>
      </c>
      <c r="F62" t="str">
        <f>VLOOKUP($A62,'table RAMSESE'!$I:$Q,8,FALSE)</f>
        <v>48.5154935</v>
      </c>
      <c r="G62" t="str">
        <f>VLOOKUP($A62,'table RAMSESE'!$I:$Q,9,FALSE)</f>
        <v>3.7161753</v>
      </c>
      <c r="H62" s="8">
        <v>2</v>
      </c>
      <c r="I62" s="8">
        <v>1</v>
      </c>
      <c r="J62" s="8"/>
      <c r="K62" s="8"/>
      <c r="L62" s="8">
        <v>3</v>
      </c>
      <c r="M62" s="8"/>
      <c r="N62" s="8"/>
      <c r="O62" s="8"/>
      <c r="P62" s="8"/>
      <c r="Q62" s="9"/>
      <c r="R62" s="9"/>
      <c r="S62" s="9"/>
      <c r="T62" s="9"/>
      <c r="U62" s="9"/>
      <c r="V62" s="9"/>
      <c r="W62" s="9"/>
      <c r="X62" s="9"/>
      <c r="Y62" s="9"/>
      <c r="Z62" s="9"/>
      <c r="AA62" s="9" t="str">
        <f t="shared" si="1"/>
        <v>var ESpe1_0100015M=L.marker([48.5154935,3.7161753],{icon:icon_ESpe1,bounceOnAdd: true, bounceOnAddOptions: {duration: 50, height: 400},bounceOnAddCallback: function() {console.log('done')}}).bindPopup('&lt;font size=2&gt;&lt;p align= center&gt;&lt;b&gt;ESpe1&lt;/b&gt;&lt;/font&gt; &lt;br&gt;&lt;p align=center&gt;&lt;b&gt;LGT F. Et I. Joliot Curie &lt;/b&gt;(public)&lt;/b&gt; &lt;br&gt;&lt;i&gt;Romilly-Sur-Seine&lt;/i&gt; &lt;br&gt; &lt;table border align = center bgcolor = #C9FEFB width=300&gt; &lt;tr align=center &gt; &lt;th&gt;LATIN&lt;th&gt;2&lt;tr align=center &gt; &lt;th&gt;GREC&lt;th&gt;1&lt;tr align=center &gt; &lt;th&gt;ARTS DU CIRQUE&lt;th&gt;&lt;tr align=center &gt; &lt;th&gt;ARTS PLASTIQUES&lt;th&gt;&lt;tr align=center &gt; &lt;th&gt;MATHEMATIQUES&lt;th&gt;3&lt;tr align=center &gt; &lt;th&gt;HISTOIRE DES ARTS&lt;th&gt;&lt;tr align=center &gt; &lt;th&gt;CINEMA-AUDIOVISUEL&lt;th&gt;&lt;tr align=center &gt; &lt;th&gt;MUSIQUE&lt;th&gt;&lt;tr align=center &gt; &lt;th&gt;THEATRE&lt;th&gt;');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</row>
    <row r="63" spans="1:63" x14ac:dyDescent="0.25">
      <c r="A63" s="7" t="s">
        <v>19</v>
      </c>
      <c r="B63" s="6" t="s">
        <v>60</v>
      </c>
      <c r="C63" s="6" t="s">
        <v>16187</v>
      </c>
      <c r="D63" s="6" t="s">
        <v>15937</v>
      </c>
      <c r="E63" s="7" t="s">
        <v>15929</v>
      </c>
      <c r="F63" t="str">
        <f>VLOOKUP($A63,'table RAMSESE'!$I:$Q,8,FALSE)</f>
        <v>48.2955443</v>
      </c>
      <c r="G63" t="str">
        <f>VLOOKUP($A63,'table RAMSESE'!$I:$Q,9,FALSE)</f>
        <v>4.0743036</v>
      </c>
      <c r="H63" s="8"/>
      <c r="I63" s="8"/>
      <c r="J63" s="8"/>
      <c r="K63" s="8"/>
      <c r="L63" s="8">
        <v>3</v>
      </c>
      <c r="M63" s="8"/>
      <c r="N63" s="8"/>
      <c r="O63" s="8"/>
      <c r="P63" s="8"/>
      <c r="Q63" s="9"/>
      <c r="R63" s="9"/>
      <c r="S63" s="9"/>
      <c r="T63" s="9"/>
      <c r="U63" s="9"/>
      <c r="V63" s="9"/>
      <c r="W63" s="9"/>
      <c r="X63" s="9"/>
      <c r="Y63" s="9"/>
      <c r="Z63" s="9"/>
      <c r="AA63" s="9" t="str">
        <f t="shared" si="1"/>
        <v>var ESpe1_0100046W=L.marker([48.2955443,4.0743036],{icon:icon_ESpe1,bounceOnAdd: true, bounceOnAddOptions: {duration: 50, height: 400},bounceOnAddCallback: function() {console.log('done')}}).bindPopup('&lt;font size=2&gt;&lt;p align= center&gt;&lt;b&gt;ESpe1&lt;/b&gt;&lt;/font&gt; &lt;br&gt;&lt;p align=center&gt;&lt;b&gt;LG St Francois de Sales &lt;/b&gt;(privé)&lt;/b&gt; &lt;br&gt;&lt;i&gt;Troyes&lt;/i&gt;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&lt;th&gt;MATHEMATIQUES&lt;th&gt;3&lt;tr align=center &gt; &lt;th&gt;HISTOIRE DES ARTS&lt;th&gt;&lt;tr align=center &gt; &lt;th&gt;CINEMA-AUDIOVISUEL&lt;th&gt;&lt;tr align=center &gt; &lt;th&gt;MUSIQUE&lt;th&gt;&lt;tr align=center &gt; &lt;th&gt;THEATRE&lt;th&gt;');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</row>
    <row r="64" spans="1:63" x14ac:dyDescent="0.25">
      <c r="A64" s="7" t="s">
        <v>20</v>
      </c>
      <c r="B64" s="6" t="s">
        <v>60</v>
      </c>
      <c r="C64" s="6" t="s">
        <v>16041</v>
      </c>
      <c r="D64" s="6" t="s">
        <v>15937</v>
      </c>
      <c r="E64" s="7" t="s">
        <v>15929</v>
      </c>
      <c r="F64" t="str">
        <f>VLOOKUP($A64,'table RAMSESE'!$I:$Q,8,FALSE)</f>
        <v>48.2967947</v>
      </c>
      <c r="G64" t="str">
        <f>VLOOKUP($A64,'table RAMSESE'!$I:$Q,9,FALSE)</f>
        <v>4.0705653</v>
      </c>
      <c r="H64" s="8"/>
      <c r="I64" s="8"/>
      <c r="J64" s="8"/>
      <c r="K64" s="8">
        <v>3</v>
      </c>
      <c r="L64" s="8">
        <v>2</v>
      </c>
      <c r="M64" s="8"/>
      <c r="N64" s="8"/>
      <c r="O64" s="8"/>
      <c r="P64" s="8"/>
      <c r="Q64" s="9"/>
      <c r="R64" s="9"/>
      <c r="S64" s="9"/>
      <c r="T64" s="9"/>
      <c r="U64" s="9"/>
      <c r="V64" s="9"/>
      <c r="W64" s="9"/>
      <c r="X64" s="9"/>
      <c r="Y64" s="9"/>
      <c r="Z64" s="9"/>
      <c r="AA64" s="9" t="str">
        <f t="shared" si="1"/>
        <v>var ESpe1_0100047X=L.marker([48.2967947,4.0705653],{icon:icon_ESpe1,bounceOnAdd: true, bounceOnAddOptions: {duration: 50, height: 400},bounceOnAddCallback: function() {console.log('done')}}).bindPopup('&lt;font size=2&gt;&lt;p align= center&gt;&lt;b&gt;ESpe1&lt;/b&gt;&lt;/font&gt; &lt;br&gt;&lt;p align=center&gt;&lt;b&gt;LG St Bernard &lt;/b&gt;(privé)&lt;/b&gt; &lt;br&gt;&lt;i&gt;Troyes&lt;/i&gt;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PLASTIQUES&lt;th&gt;3&lt;tr align=center &gt; &lt;th&gt;MATHEMATIQUES&lt;th&gt;2&lt;tr align=center &gt; &lt;th&gt;HISTOIRE DES ARTS&lt;th&gt;&lt;tr align=center &gt; &lt;th&gt;CINEMA-AUDIOVISUEL&lt;th&gt;&lt;tr align=center &gt; &lt;th&gt;MUSIQUE&lt;th&gt;&lt;tr align=center &gt; &lt;th&gt;THEATRE&lt;th&gt;');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</row>
    <row r="65" spans="1:63" x14ac:dyDescent="0.25">
      <c r="A65" s="7" t="s">
        <v>22</v>
      </c>
      <c r="B65" s="6" t="s">
        <v>63</v>
      </c>
      <c r="C65" s="6" t="s">
        <v>16043</v>
      </c>
      <c r="D65" s="6" t="s">
        <v>15938</v>
      </c>
      <c r="E65" s="7" t="s">
        <v>15928</v>
      </c>
      <c r="F65" t="str">
        <f>VLOOKUP($A65,'table RAMSESE'!$I:$Q,8,FALSE)</f>
        <v>48.2298514</v>
      </c>
      <c r="G65" t="str">
        <f>VLOOKUP($A65,'table RAMSESE'!$I:$Q,9,FALSE)</f>
        <v>4.7046119</v>
      </c>
      <c r="H65" s="8"/>
      <c r="I65" s="8"/>
      <c r="J65" s="8"/>
      <c r="K65" s="8"/>
      <c r="L65" s="8">
        <v>1</v>
      </c>
      <c r="M65" s="8"/>
      <c r="N65" s="8">
        <v>14</v>
      </c>
      <c r="O65" s="8"/>
      <c r="P65" s="8"/>
      <c r="Q65" s="9"/>
      <c r="R65" s="9"/>
      <c r="S65" s="9"/>
      <c r="T65" s="9"/>
      <c r="U65" s="9"/>
      <c r="V65" s="9"/>
      <c r="W65" s="9"/>
      <c r="X65" s="9"/>
      <c r="Y65" s="9"/>
      <c r="Z65" s="9"/>
      <c r="AA65" s="9" t="str">
        <f t="shared" si="1"/>
        <v>var ESpe1_0100003Z=L.marker([48.2298514,4.7046119],{icon:icon_ESpe1,bounceOnAdd: true, bounceOnAddOptions: {duration: 50, height: 400},bounceOnAddCallback: function() {console.log('done')}}).bindPopup('&lt;font size=2&gt;&lt;p align= center&gt;&lt;b&gt;ESpe1&lt;/b&gt;&lt;/font&gt; &lt;br&gt;&lt;p align=center&gt;&lt;b&gt;LPO Gaston Bachelard &lt;/b&gt;(public)&lt;/b&gt; &lt;br&gt;&lt;i&gt;Bar-Sur-Aube&lt;/i&gt;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&lt;th&gt;MATHEMATIQUES&lt;th&gt;1&lt;tr align=center &gt; &lt;th&gt;HISTOIRE DES ARTS&lt;th&gt;&lt;tr align=center &gt; &lt;th&gt;CINEMA-AUDIOVISUEL&lt;th&gt;14&lt;tr align=center &gt; &lt;th&gt;MUSIQUE&lt;th&gt;&lt;tr align=center &gt; &lt;th&gt;THEATRE&lt;th&gt;');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</row>
    <row r="66" spans="1:63" x14ac:dyDescent="0.25">
      <c r="A66" s="7" t="s">
        <v>23</v>
      </c>
      <c r="B66" s="6" t="s">
        <v>73</v>
      </c>
      <c r="C66" s="6" t="s">
        <v>16188</v>
      </c>
      <c r="D66" s="6" t="s">
        <v>15937</v>
      </c>
      <c r="E66" s="7" t="s">
        <v>15928</v>
      </c>
      <c r="F66" t="str">
        <f>VLOOKUP($A66,'table RAMSESE'!$I:$Q,8,FALSE)</f>
        <v>48.2701169</v>
      </c>
      <c r="G66" t="str">
        <f>VLOOKUP($A66,'table RAMSESE'!$I:$Q,9,FALSE)</f>
        <v>4.0802537</v>
      </c>
      <c r="H66" s="8"/>
      <c r="I66" s="8"/>
      <c r="J66" s="8"/>
      <c r="K66" s="8"/>
      <c r="L66" s="8">
        <v>5</v>
      </c>
      <c r="M66" s="8"/>
      <c r="N66" s="8"/>
      <c r="O66" s="8"/>
      <c r="P66" s="8"/>
      <c r="Q66" s="9"/>
      <c r="R66" s="9"/>
      <c r="S66" s="9"/>
      <c r="T66" s="9"/>
      <c r="U66" s="9"/>
      <c r="V66" s="9"/>
      <c r="W66" s="9"/>
      <c r="X66" s="9"/>
      <c r="Y66" s="9"/>
      <c r="Z66" s="9"/>
      <c r="AA66" s="9" t="str">
        <f t="shared" si="1"/>
        <v>var ESpe1_0100022V=L.marker([48.2701169,4.0802537],{icon:icon_ESpe1,bounceOnAdd: true, bounceOnAddOptions: {duration: 50, height: 400},bounceOnAddCallback: function() {console.log('done')}}).bindPopup('&lt;font size=2&gt;&lt;p align= center&gt;&lt;b&gt;ESpe1&lt;/b&gt;&lt;/font&gt; &lt;br&gt;&lt;p align=center&gt;&lt;b&gt;LGT Chrestien de Troyes &lt;/b&gt;(public)&lt;/b&gt; &lt;br&gt;&lt;i&gt;Troyes&lt;/i&gt;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&lt;th&gt;MATHEMATIQUES&lt;th&gt;5&lt;tr align=center &gt; &lt;th&gt;HISTOIRE DES ARTS&lt;th&gt;&lt;tr align=center &gt; &lt;th&gt;CINEMA-AUDIOVISUEL&lt;th&gt;&lt;tr align=center &gt; &lt;th&gt;MUSIQUE&lt;th&gt;&lt;tr align=center &gt; &lt;th&gt;THEATRE&lt;th&gt;');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</row>
    <row r="67" spans="1:63" x14ac:dyDescent="0.25">
      <c r="A67" s="7" t="s">
        <v>24</v>
      </c>
      <c r="B67" s="6" t="s">
        <v>63</v>
      </c>
      <c r="C67" s="6" t="s">
        <v>16189</v>
      </c>
      <c r="D67" s="6" t="s">
        <v>15937</v>
      </c>
      <c r="E67" s="7" t="s">
        <v>15928</v>
      </c>
      <c r="F67" t="str">
        <f>VLOOKUP($A67,'table RAMSESE'!$I:$Q,8,FALSE)</f>
        <v>48.3044543</v>
      </c>
      <c r="G67" t="str">
        <f>VLOOKUP($A67,'table RAMSESE'!$I:$Q,9,FALSE)</f>
        <v>4.0614324</v>
      </c>
      <c r="H67" s="8"/>
      <c r="I67" s="8">
        <v>2</v>
      </c>
      <c r="J67" s="8"/>
      <c r="K67" s="8">
        <v>15</v>
      </c>
      <c r="L67" s="8">
        <v>2</v>
      </c>
      <c r="M67" s="8"/>
      <c r="N67" s="8"/>
      <c r="O67" s="8">
        <v>13</v>
      </c>
      <c r="P67" s="8"/>
      <c r="Q67" s="9"/>
      <c r="R67" s="9"/>
      <c r="S67" s="9"/>
      <c r="T67" s="9"/>
      <c r="U67" s="9"/>
      <c r="V67" s="9"/>
      <c r="W67" s="9"/>
      <c r="X67" s="9"/>
      <c r="Y67" s="9"/>
      <c r="Z67" s="9"/>
      <c r="AA67" s="9" t="str">
        <f t="shared" si="1"/>
        <v>var ESpe1_0100023W=L.marker([48.3044543,4.0614324],{icon:icon_ESpe1,bounceOnAdd: true, bounceOnAddOptions: {duration: 50, height: 400},bounceOnAddCallback: function() {console.log('done')}}).bindPopup('&lt;font size=2&gt;&lt;p align= center&gt;&lt;b&gt;ESpe1&lt;/b&gt;&lt;/font&gt; &lt;br&gt;&lt;p align=center&gt;&lt;b&gt;LPO Marie de Champagne &lt;/b&gt;(public)&lt;/b&gt; &lt;br&gt;&lt;i&gt;Troyes&lt;/i&gt; &lt;br&gt; &lt;table border align = center bgcolor = #C9FEFB width=300&gt; &lt;tr align=center &gt; &lt;th&gt;LATIN&lt;th&gt;&lt;tr align=center &gt; &lt;th&gt;GREC&lt;th&gt;2&lt;tr align=center &gt; &lt;th&gt;ARTS DU CIRQUE&lt;th&gt;&lt;tr align=center &gt; &lt;th&gt;ARTS PLASTIQUES&lt;th&gt;15&lt;tr align=center &gt; &lt;th&gt;MATHEMATIQUES&lt;th&gt;2&lt;tr align=center &gt; &lt;th&gt;HISTOIRE DES ARTS&lt;th&gt;&lt;tr align=center &gt; &lt;th&gt;CINEMA-AUDIOVISUEL&lt;th&gt;&lt;tr align=center &gt; &lt;th&gt;MUSIQUE&lt;th&gt;13&lt;tr align=center &gt; &lt;th&gt;THEATRE&lt;th&gt;');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</row>
    <row r="68" spans="1:63" x14ac:dyDescent="0.25">
      <c r="A68" s="7" t="s">
        <v>26</v>
      </c>
      <c r="B68" s="6" t="s">
        <v>73</v>
      </c>
      <c r="C68" s="6" t="s">
        <v>16045</v>
      </c>
      <c r="D68" s="6" t="s">
        <v>15939</v>
      </c>
      <c r="E68" s="7" t="s">
        <v>15928</v>
      </c>
      <c r="F68" t="str">
        <f>VLOOKUP($A68,'table RAMSESE'!$I:$Q,8,FALSE)</f>
        <v>48.2915736</v>
      </c>
      <c r="G68" t="str">
        <f>VLOOKUP($A68,'table RAMSESE'!$I:$Q,9,FALSE)</f>
        <v>4.0248811</v>
      </c>
      <c r="H68" s="8"/>
      <c r="I68" s="8"/>
      <c r="J68" s="8"/>
      <c r="K68" s="8"/>
      <c r="L68" s="8">
        <v>8</v>
      </c>
      <c r="M68" s="8"/>
      <c r="N68" s="8"/>
      <c r="O68" s="8"/>
      <c r="P68" s="8"/>
      <c r="Q68" s="9"/>
      <c r="R68" s="9"/>
      <c r="S68" s="9"/>
      <c r="T68" s="9"/>
      <c r="U68" s="9"/>
      <c r="V68" s="9"/>
      <c r="W68" s="9"/>
      <c r="X68" s="9"/>
      <c r="Y68" s="9"/>
      <c r="Z68" s="9"/>
      <c r="AA68" s="9" t="str">
        <f t="shared" si="1"/>
        <v>var ESpe1_0101016A=L.marker([48.2915736,4.0248811],{icon:icon_ESpe1,bounceOnAdd: true, bounceOnAddOptions: {duration: 50, height: 400},bounceOnAddCallback: function() {console.log('done')}}).bindPopup('&lt;font size=2&gt;&lt;p align= center&gt;&lt;b&gt;ESpe1&lt;/b&gt;&lt;/font&gt; &lt;br&gt;&lt;p align=center&gt;&lt;b&gt;LGT Edouard Herriot &lt;/b&gt;(public)&lt;/b&gt; &lt;br&gt;&lt;i&gt;Sainte-Savine&lt;/i&gt;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&lt;th&gt;MATHEMATIQUES&lt;th&gt;8&lt;tr align=center &gt; &lt;th&gt;HISTOIRE DES ARTS&lt;th&gt;&lt;tr align=center &gt; &lt;th&gt;CINEMA-AUDIOVISUEL&lt;th&gt;&lt;tr align=center &gt; &lt;th&gt;MUSIQUE&lt;th&gt;&lt;tr align=center &gt; &lt;th&gt;THEATRE&lt;th&gt;');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</row>
    <row r="69" spans="1:63" x14ac:dyDescent="0.25">
      <c r="A69" s="7" t="s">
        <v>27</v>
      </c>
      <c r="B69" s="6" t="s">
        <v>60</v>
      </c>
      <c r="C69" s="6" t="s">
        <v>16046</v>
      </c>
      <c r="D69" s="6" t="s">
        <v>15937</v>
      </c>
      <c r="E69" s="7" t="s">
        <v>15928</v>
      </c>
      <c r="F69" t="str">
        <f>VLOOKUP($A69,'table RAMSESE'!$I:$Q,8,FALSE)</f>
        <v>48.2917124</v>
      </c>
      <c r="G69" t="str">
        <f>VLOOKUP($A69,'table RAMSESE'!$I:$Q,9,FALSE)</f>
        <v>4.0783111</v>
      </c>
      <c r="H69" s="8"/>
      <c r="I69" s="8"/>
      <c r="J69" s="8"/>
      <c r="K69" s="8"/>
      <c r="L69" s="8">
        <v>5</v>
      </c>
      <c r="M69" s="8"/>
      <c r="N69" s="8"/>
      <c r="O69" s="8"/>
      <c r="P69" s="8"/>
      <c r="Q69" s="9"/>
      <c r="R69" s="9"/>
      <c r="S69" s="9"/>
      <c r="T69" s="9"/>
      <c r="U69" s="9"/>
      <c r="V69" s="9"/>
      <c r="W69" s="9"/>
      <c r="X69" s="9"/>
      <c r="Y69" s="9"/>
      <c r="Z69" s="9"/>
      <c r="AA69" s="9" t="str">
        <f t="shared" si="1"/>
        <v>var ESpe1_0101028N=L.marker([48.2917124,4.0783111],{icon:icon_ESpe1,bounceOnAdd: true, bounceOnAddOptions: {duration: 50, height: 400},bounceOnAddCallback: function() {console.log('done')}}).bindPopup('&lt;font size=2&gt;&lt;p align= center&gt;&lt;b&gt;ESpe1&lt;/b&gt;&lt;/font&gt; &lt;br&gt;&lt;p align=center&gt;&lt;b&gt;LG Camille Claudel &lt;/b&gt;(public)&lt;/b&gt; &lt;br&gt;&lt;i&gt;Troyes&lt;/i&gt;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&lt;th&gt;MATHEMATIQUES&lt;th&gt;5&lt;tr align=center &gt; &lt;th&gt;HISTOIRE DES ARTS&lt;th&gt;&lt;tr align=center &gt; &lt;th&gt;CINEMA-AUDIOVISUEL&lt;th&gt;&lt;tr align=center &gt; &lt;th&gt;MUSIQUE&lt;th&gt;&lt;tr align=center &gt; &lt;th&gt;THEATRE&lt;th&gt;');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</row>
    <row r="70" spans="1:63" x14ac:dyDescent="0.25">
      <c r="A70" s="7" t="s">
        <v>28</v>
      </c>
      <c r="B70" s="6" t="s">
        <v>60</v>
      </c>
      <c r="C70" s="6" t="s">
        <v>16047</v>
      </c>
      <c r="D70" s="6" t="s">
        <v>15940</v>
      </c>
      <c r="E70" s="7" t="s">
        <v>15929</v>
      </c>
      <c r="F70" t="str">
        <f>VLOOKUP($A70,'table RAMSESE'!$I:$Q,8,FALSE)</f>
        <v>49.2593656</v>
      </c>
      <c r="G70" t="str">
        <f>VLOOKUP($A70,'table RAMSESE'!$I:$Q,9,FALSE)</f>
        <v>4.0362867</v>
      </c>
      <c r="H70" s="8"/>
      <c r="I70" s="8">
        <v>1</v>
      </c>
      <c r="J70" s="8"/>
      <c r="K70" s="8">
        <v>7</v>
      </c>
      <c r="L70" s="8">
        <v>4</v>
      </c>
      <c r="M70" s="8"/>
      <c r="N70" s="8"/>
      <c r="O70" s="8"/>
      <c r="P70" s="8"/>
      <c r="Q70" s="9"/>
      <c r="R70" s="9"/>
      <c r="S70" s="9"/>
      <c r="T70" s="9"/>
      <c r="U70" s="9"/>
      <c r="V70" s="9"/>
      <c r="W70" s="9"/>
      <c r="X70" s="9"/>
      <c r="Y70" s="9"/>
      <c r="Z70" s="9"/>
      <c r="AA70" s="9" t="str">
        <f t="shared" si="1"/>
        <v>var ESpe1_0511130B=L.marker([49.2593656,4.0362867],{icon:icon_ESpe1,bounceOnAdd: true, bounceOnAddOptions: {duration: 50, height: 400},bounceOnAddCallback: function() {console.log('done')}}).bindPopup('&lt;font size=2&gt;&lt;p align= center&gt;&lt;b&gt;ESpe1&lt;/b&gt;&lt;/font&gt; &lt;br&gt;&lt;p align=center&gt;&lt;b&gt;LG Jean Xxiii &lt;/b&gt;(privé)&lt;/b&gt; &lt;br&gt;&lt;i&gt;Reims&lt;/i&gt; &lt;br&gt; &lt;table border align = center bgcolor = #C9FEFB width=300&gt; &lt;tr align=center &gt; &lt;th&gt;LATIN&lt;th&gt;&lt;tr align=center &gt; &lt;th&gt;GREC&lt;th&gt;1&lt;tr align=center &gt; &lt;th&gt;ARTS DU CIRQUE&lt;th&gt;&lt;tr align=center &gt; &lt;th&gt;ARTS PLASTIQUES&lt;th&gt;7&lt;tr align=center &gt; &lt;th&gt;MATHEMATIQUES&lt;th&gt;4&lt;tr align=center &gt; &lt;th&gt;HISTOIRE DES ARTS&lt;th&gt;&lt;tr align=center &gt; &lt;th&gt;CINEMA-AUDIOVISUEL&lt;th&gt;&lt;tr align=center &gt; &lt;th&gt;MUSIQUE&lt;th&gt;&lt;tr align=center &gt; &lt;th&gt;THEATRE&lt;th&gt;');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</row>
    <row r="71" spans="1:63" x14ac:dyDescent="0.25">
      <c r="A71" s="7" t="s">
        <v>30</v>
      </c>
      <c r="B71" s="6" t="s">
        <v>60</v>
      </c>
      <c r="C71" s="6" t="s">
        <v>16049</v>
      </c>
      <c r="D71" s="6" t="s">
        <v>15940</v>
      </c>
      <c r="E71" s="7" t="s">
        <v>15929</v>
      </c>
      <c r="F71" t="str">
        <f>VLOOKUP($A71,'table RAMSESE'!$I:$Q,8,FALSE)</f>
        <v>49.2402363</v>
      </c>
      <c r="G71" t="str">
        <f>VLOOKUP($A71,'table RAMSESE'!$I:$Q,9,FALSE)</f>
        <v>4.0259839</v>
      </c>
      <c r="H71" s="8"/>
      <c r="I71" s="8"/>
      <c r="J71" s="8"/>
      <c r="K71" s="8"/>
      <c r="L71" s="8">
        <v>6</v>
      </c>
      <c r="M71" s="8"/>
      <c r="N71" s="8"/>
      <c r="O71" s="8"/>
      <c r="P71" s="8"/>
      <c r="Q71" s="9"/>
      <c r="R71" s="9"/>
      <c r="S71" s="9"/>
      <c r="T71" s="9"/>
      <c r="U71" s="9"/>
      <c r="V71" s="9"/>
      <c r="W71" s="9"/>
      <c r="X71" s="9"/>
      <c r="Y71" s="9"/>
      <c r="Z71" s="9"/>
      <c r="AA71" s="9" t="str">
        <f t="shared" si="1"/>
        <v>var ESpe1_0511142P=L.marker([49.2402363,4.0259839],{icon:icon_ESpe1,bounceOnAdd: true, bounceOnAddOptions: {duration: 50, height: 400},bounceOnAddCallback: function() {console.log('done')}}).bindPopup('&lt;font size=2&gt;&lt;p align= center&gt;&lt;b&gt;ESpe1&lt;/b&gt;&lt;/font&gt; &lt;br&gt;&lt;p align=center&gt;&lt;b&gt;LG Sacre-Coeur &lt;/b&gt;(privé)&lt;/b&gt; &lt;br&gt;&lt;i&gt;Reims&lt;/i&gt;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&lt;th&gt;MATHEMATIQUES&lt;th&gt;6&lt;tr align=center &gt; &lt;th&gt;HISTOIRE DES ARTS&lt;th&gt;&lt;tr align=center &gt; &lt;th&gt;CINEMA-AUDIOVISUEL&lt;th&gt;&lt;tr align=center &gt; &lt;th&gt;MUSIQUE&lt;th&gt;&lt;tr align=center &gt; &lt;th&gt;THEATRE&lt;th&gt;');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</row>
    <row r="72" spans="1:63" x14ac:dyDescent="0.25">
      <c r="A72" s="7" t="s">
        <v>33</v>
      </c>
      <c r="B72" s="6" t="s">
        <v>60</v>
      </c>
      <c r="C72" s="6" t="s">
        <v>16051</v>
      </c>
      <c r="D72" s="6" t="s">
        <v>15940</v>
      </c>
      <c r="E72" s="7" t="s">
        <v>15928</v>
      </c>
      <c r="F72" t="str">
        <f>VLOOKUP($A72,'table RAMSESE'!$I:$Q,8,FALSE)</f>
        <v>49.2507343</v>
      </c>
      <c r="G72" t="str">
        <f>VLOOKUP($A72,'table RAMSESE'!$I:$Q,9,FALSE)</f>
        <v>4.046329</v>
      </c>
      <c r="H72" s="8"/>
      <c r="I72" s="8"/>
      <c r="J72" s="8"/>
      <c r="K72" s="8">
        <v>14</v>
      </c>
      <c r="L72" s="8"/>
      <c r="M72" s="8">
        <v>6</v>
      </c>
      <c r="N72" s="8">
        <v>13</v>
      </c>
      <c r="O72" s="8">
        <v>5</v>
      </c>
      <c r="P72" s="8"/>
      <c r="Q72" s="9"/>
      <c r="R72" s="9"/>
      <c r="S72" s="9"/>
      <c r="T72" s="9"/>
      <c r="U72" s="9"/>
      <c r="V72" s="9"/>
      <c r="W72" s="9"/>
      <c r="X72" s="9"/>
      <c r="Y72" s="9"/>
      <c r="Z72" s="9"/>
      <c r="AA72" s="9" t="str">
        <f t="shared" si="1"/>
        <v>var ESpe1_0510031G=L.marker([49.2507343,4.046329],{icon:icon_ESpe1,bounceOnAdd: true, bounceOnAddOptions: {duration: 50, height: 400},bounceOnAddCallback: function() {console.log('done')}}).bindPopup('&lt;font size=2&gt;&lt;p align= center&gt;&lt;b&gt;ESpe1&lt;/b&gt;&lt;/font&gt; &lt;br&gt;&lt;p align=center&gt;&lt;b&gt;LG Georges Clemenceau &lt;/b&gt;(public)&lt;/b&gt; &lt;br&gt;&lt;i&gt;Reims&lt;/i&gt;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PLASTIQUES&lt;th&gt;14&lt;tr align=center &gt; &lt;th&gt;MATHEMATIQUES&lt;th&gt;&lt;tr align=center &gt; &lt;th&gt;HISTOIRE DES ARTS&lt;th&gt;6&lt;tr align=center &gt; &lt;th&gt;CINEMA-AUDIOVISUEL&lt;th&gt;13&lt;tr align=center &gt; &lt;th&gt;MUSIQUE&lt;th&gt;5&lt;tr align=center &gt; &lt;th&gt;THEATRE&lt;th&gt;');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</row>
    <row r="73" spans="1:63" x14ac:dyDescent="0.25">
      <c r="A73" s="7" t="s">
        <v>34</v>
      </c>
      <c r="B73" s="6" t="s">
        <v>73</v>
      </c>
      <c r="C73" s="6" t="s">
        <v>16052</v>
      </c>
      <c r="D73" s="6" t="s">
        <v>15940</v>
      </c>
      <c r="E73" s="7" t="s">
        <v>15928</v>
      </c>
      <c r="F73" t="str">
        <f>VLOOKUP($A73,'table RAMSESE'!$I:$Q,8,FALSE)</f>
        <v>49.2583268</v>
      </c>
      <c r="G73" t="str">
        <f>VLOOKUP($A73,'table RAMSESE'!$I:$Q,9,FALSE)</f>
        <v>4.0455019</v>
      </c>
      <c r="H73" s="8"/>
      <c r="I73" s="8"/>
      <c r="J73" s="8"/>
      <c r="K73" s="8">
        <v>15</v>
      </c>
      <c r="L73" s="8">
        <v>12</v>
      </c>
      <c r="M73" s="8"/>
      <c r="N73" s="8"/>
      <c r="O73" s="8"/>
      <c r="P73" s="8"/>
      <c r="Q73" s="9"/>
      <c r="R73" s="9"/>
      <c r="S73" s="9"/>
      <c r="T73" s="9"/>
      <c r="U73" s="9"/>
      <c r="V73" s="9"/>
      <c r="W73" s="9"/>
      <c r="X73" s="9"/>
      <c r="Y73" s="9"/>
      <c r="Z73" s="9"/>
      <c r="AA73" s="9" t="str">
        <f t="shared" si="1"/>
        <v>var ESpe1_0510032H=L.marker([49.2583268,4.0455019],{icon:icon_ESpe1,bounceOnAdd: true, bounceOnAddOptions: {duration: 50, height: 400},bounceOnAddCallback: function() {console.log('done')}}).bindPopup('&lt;font size=2&gt;&lt;p align= center&gt;&lt;b&gt;ESpe1&lt;/b&gt;&lt;/font&gt; &lt;br&gt;&lt;p align=center&gt;&lt;b&gt;LGT Jean Jaures &lt;/b&gt;(public)&lt;/b&gt; &lt;br&gt;&lt;i&gt;Reims&lt;/i&gt;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PLASTIQUES&lt;th&gt;15&lt;tr align=center &gt; &lt;th&gt;MATHEMATIQUES&lt;th&gt;12&lt;tr align=center &gt; &lt;th&gt;HISTOIRE DES ARTS&lt;th&gt;&lt;tr align=center &gt; &lt;th&gt;CINEMA-AUDIOVISUEL&lt;th&gt;&lt;tr align=center &gt; &lt;th&gt;MUSIQUE&lt;th&gt;&lt;tr align=center &gt; &lt;th&gt;THEATRE&lt;th&gt;');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1:63" x14ac:dyDescent="0.25">
      <c r="A74" s="7" t="s">
        <v>39</v>
      </c>
      <c r="B74" s="6" t="s">
        <v>60</v>
      </c>
      <c r="C74" s="6" t="s">
        <v>16056</v>
      </c>
      <c r="D74" s="6" t="s">
        <v>15940</v>
      </c>
      <c r="E74" s="7" t="s">
        <v>15928</v>
      </c>
      <c r="F74" t="str">
        <f>VLOOKUP($A74,'table RAMSESE'!$I:$Q,8,FALSE)</f>
        <v>49.2828749</v>
      </c>
      <c r="G74" t="str">
        <f>VLOOKUP($A74,'table RAMSESE'!$I:$Q,9,FALSE)</f>
        <v>4.023178</v>
      </c>
      <c r="H74" s="8"/>
      <c r="I74" s="8"/>
      <c r="J74" s="8"/>
      <c r="K74" s="8">
        <v>16</v>
      </c>
      <c r="L74" s="8"/>
      <c r="M74" s="8"/>
      <c r="N74" s="8"/>
      <c r="O74" s="8"/>
      <c r="P74" s="8"/>
      <c r="Q74" s="9"/>
      <c r="R74" s="9"/>
      <c r="S74" s="9"/>
      <c r="T74" s="9"/>
      <c r="U74" s="9"/>
      <c r="V74" s="9"/>
      <c r="W74" s="9"/>
      <c r="X74" s="9"/>
      <c r="Y74" s="9"/>
      <c r="Z74" s="9"/>
      <c r="AA74" s="9" t="str">
        <f t="shared" si="1"/>
        <v>var ESpe1_0511901P=L.marker([49.2828749,4.023178],{icon:icon_ESpe1,bounceOnAdd: true, bounceOnAddOptions: {duration: 50, height: 400},bounceOnAddCallback: function() {console.log('done')}}).bindPopup('&lt;font size=2&gt;&lt;p align= center&gt;&lt;b&gt;ESpe1&lt;/b&gt;&lt;/font&gt; &lt;br&gt;&lt;p align=center&gt;&lt;b&gt;LG Colbert &lt;/b&gt;(public)&lt;/b&gt; &lt;br&gt;&lt;i&gt;Reims&lt;/i&gt;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PLASTIQUES&lt;th&gt;16&lt;tr align=center &gt; &lt;th&gt;MATHEMATIQUES&lt;th&gt;&lt;tr align=center &gt; &lt;th&gt;HISTOIRE DES ARTS&lt;th&gt;&lt;tr align=center &gt; &lt;th&gt;CINEMA-AUDIOVISUEL&lt;th&gt;&lt;tr align=center &gt; &lt;th&gt;MUSIQUE&lt;th&gt;&lt;tr align=center &gt; &lt;th&gt;THEATRE&lt;th&gt;');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1:63" x14ac:dyDescent="0.25">
      <c r="A75" s="7" t="s">
        <v>40</v>
      </c>
      <c r="B75" s="6" t="s">
        <v>73</v>
      </c>
      <c r="C75" s="6" t="s">
        <v>16057</v>
      </c>
      <c r="D75" s="6" t="s">
        <v>15940</v>
      </c>
      <c r="E75" s="7" t="s">
        <v>15928</v>
      </c>
      <c r="F75" t="str">
        <f>VLOOKUP($A75,'table RAMSESE'!$I:$Q,8,FALSE)</f>
        <v>49.2425565</v>
      </c>
      <c r="G75" t="str">
        <f>VLOOKUP($A75,'table RAMSESE'!$I:$Q,9,FALSE)</f>
        <v>4.0268689</v>
      </c>
      <c r="H75" s="8">
        <v>2</v>
      </c>
      <c r="I75" s="8"/>
      <c r="J75" s="8"/>
      <c r="K75" s="8"/>
      <c r="L75" s="8">
        <v>1</v>
      </c>
      <c r="M75" s="8"/>
      <c r="N75" s="8"/>
      <c r="O75" s="8"/>
      <c r="P75" s="8">
        <v>24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 t="str">
        <f t="shared" si="1"/>
        <v>var ESpe1_0511926S=L.marker([49.2425565,4.0268689],{icon:icon_ESpe1,bounceOnAdd: true, bounceOnAddOptions: {duration: 50, height: 400},bounceOnAddCallback: function() {console.log('done')}}).bindPopup('&lt;font size=2&gt;&lt;p align= center&gt;&lt;b&gt;ESpe1&lt;/b&gt;&lt;/font&gt; &lt;br&gt;&lt;p align=center&gt;&lt;b&gt;LGT Marc Chagall &lt;/b&gt;(public)&lt;/b&gt; &lt;br&gt;&lt;i&gt;Reims&lt;/i&gt; &lt;br&gt; &lt;table border align = center bgcolor = #C9FEFB width=300&gt; &lt;tr align=center &gt; &lt;th&gt;LATIN&lt;th&gt;2&lt;tr align=center &gt; &lt;th&gt;GREC&lt;th&gt;&lt;tr align=center &gt; &lt;th&gt;ARTS DU CIRQUE&lt;th&gt;&lt;tr align=center &gt; &lt;th&gt;ARTS PLASTIQUES&lt;th&gt;&lt;tr align=center &gt; &lt;th&gt;MATHEMATIQUES&lt;th&gt;1&lt;tr align=center &gt; &lt;th&gt;HISTOIRE DES ARTS&lt;th&gt;&lt;tr align=center &gt; &lt;th&gt;CINEMA-AUDIOVISUEL&lt;th&gt;&lt;tr align=center &gt; &lt;th&gt;MUSIQUE&lt;th&gt;&lt;tr align=center &gt; &lt;th&gt;THEATRE&lt;th&gt;24');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</row>
    <row r="76" spans="1:63" x14ac:dyDescent="0.25">
      <c r="A76" s="7" t="s">
        <v>42</v>
      </c>
      <c r="B76" s="6" t="s">
        <v>63</v>
      </c>
      <c r="C76" s="6" t="s">
        <v>16180</v>
      </c>
      <c r="D76" s="6" t="s">
        <v>15942</v>
      </c>
      <c r="E76" s="7" t="s">
        <v>15928</v>
      </c>
      <c r="F76" t="str">
        <f>VLOOKUP($A76,'table RAMSESE'!$I:$Q,8,FALSE)</f>
        <v>48.7254763</v>
      </c>
      <c r="G76" t="str">
        <f>VLOOKUP($A76,'table RAMSESE'!$I:$Q,9,FALSE)</f>
        <v>3.7167263</v>
      </c>
      <c r="H76" s="8"/>
      <c r="I76" s="8"/>
      <c r="J76" s="8"/>
      <c r="K76" s="8"/>
      <c r="L76" s="8">
        <v>2</v>
      </c>
      <c r="M76" s="8"/>
      <c r="N76" s="8"/>
      <c r="O76" s="8"/>
      <c r="P76" s="8"/>
      <c r="Q76" s="9"/>
      <c r="R76" s="9"/>
      <c r="S76" s="9"/>
      <c r="T76" s="9"/>
      <c r="U76" s="9"/>
      <c r="V76" s="9"/>
      <c r="W76" s="9"/>
      <c r="X76" s="9"/>
      <c r="Y76" s="9"/>
      <c r="Z76" s="9"/>
      <c r="AA76" s="9" t="str">
        <f t="shared" si="1"/>
        <v>var ESpe1_0510053F=L.marker([48.7254763,3.7167263],{icon:icon_ESpe1,bounceOnAdd: true, bounceOnAddOptions: {duration: 50, height: 400},bounceOnAddCallback: function() {console.log('done')}}).bindPopup('&lt;font size=2&gt;&lt;p align= center&gt;&lt;b&gt;ESpe1&lt;/b&gt;&lt;/font&gt; &lt;br&gt;&lt;p align=center&gt;&lt;b&gt;LPO La Fontaine du Ve &lt;/b&gt;(public)&lt;/b&gt; &lt;br&gt;&lt;i&gt;Sezanne&lt;/i&gt;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&lt;th&gt;MATHEMATIQUES&lt;th&gt;2&lt;tr align=center &gt; &lt;th&gt;HISTOIRE DES ARTS&lt;th&gt;&lt;tr align=center &gt; &lt;th&gt;CINEMA-AUDIOVISUEL&lt;th&gt;&lt;tr align=center &gt; &lt;th&gt;MUSIQUE&lt;th&gt;&lt;tr align=center &gt; &lt;th&gt;THEATRE&lt;th&gt;');</v>
      </c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1:63" x14ac:dyDescent="0.25">
      <c r="A77" s="7" t="s">
        <v>43</v>
      </c>
      <c r="B77" s="6" t="s">
        <v>63</v>
      </c>
      <c r="C77" s="6" t="s">
        <v>16059</v>
      </c>
      <c r="D77" s="6" t="s">
        <v>15941</v>
      </c>
      <c r="E77" s="7" t="s">
        <v>15928</v>
      </c>
      <c r="F77" t="str">
        <f>VLOOKUP($A77,'table RAMSESE'!$I:$Q,8,FALSE)</f>
        <v>49.0396701</v>
      </c>
      <c r="G77" t="str">
        <f>VLOOKUP($A77,'table RAMSESE'!$I:$Q,9,FALSE)</f>
        <v>3.96532</v>
      </c>
      <c r="H77" s="8">
        <v>1</v>
      </c>
      <c r="I77" s="8"/>
      <c r="J77" s="8"/>
      <c r="K77" s="8">
        <v>13</v>
      </c>
      <c r="L77" s="8">
        <v>7</v>
      </c>
      <c r="M77" s="8"/>
      <c r="N77" s="8"/>
      <c r="O77" s="8"/>
      <c r="P77" s="8"/>
      <c r="Q77" s="9"/>
      <c r="R77" s="9"/>
      <c r="S77" s="9"/>
      <c r="T77" s="9"/>
      <c r="U77" s="9"/>
      <c r="V77" s="9"/>
      <c r="W77" s="9"/>
      <c r="X77" s="9"/>
      <c r="Y77" s="9"/>
      <c r="Z77" s="9"/>
      <c r="AA77" s="9" t="str">
        <f t="shared" si="1"/>
        <v>var ESpe1_0510068X=L.marker([49.0396701,3.96532],{icon:icon_ESpe1,bounceOnAdd: true, bounceOnAddOptions: {duration: 50, height: 400},bounceOnAddCallback: function() {console.log('done')}}).bindPopup('&lt;font size=2&gt;&lt;p align= center&gt;&lt;b&gt;ESpe1&lt;/b&gt;&lt;/font&gt; &lt;br&gt;&lt;p align=center&gt;&lt;b&gt;LPO Europeen Stephane Hessel &lt;/b&gt;(public)&lt;/b&gt; &lt;br&gt;&lt;i&gt;Epernay&lt;/i&gt; &lt;br&gt; &lt;table border align = center bgcolor = #C9FEFB width=300&gt; &lt;tr align=center &gt; &lt;th&gt;LATIN&lt;th&gt;1&lt;tr align=center &gt; &lt;th&gt;GREC&lt;th&gt;&lt;tr align=center &gt; &lt;th&gt;ARTS DU CIRQUE&lt;th&gt;&lt;tr align=center &gt; &lt;th&gt;ARTS PLASTIQUES&lt;th&gt;13&lt;tr align=center &gt; &lt;th&gt;MATHEMATIQUES&lt;th&gt;7&lt;tr align=center &gt; &lt;th&gt;HISTOIRE DES ARTS&lt;th&gt;&lt;tr align=center &gt; &lt;th&gt;CINEMA-AUDIOVISUEL&lt;th&gt;&lt;tr align=center &gt; &lt;th&gt;MUSIQUE&lt;th&gt;&lt;tr align=center &gt; &lt;th&gt;THEATRE&lt;th&gt;');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1:63" x14ac:dyDescent="0.25">
      <c r="A78" s="7" t="s">
        <v>44</v>
      </c>
      <c r="B78" s="6" t="s">
        <v>63</v>
      </c>
      <c r="C78" s="6" t="s">
        <v>16060</v>
      </c>
      <c r="D78" s="6" t="s">
        <v>15943</v>
      </c>
      <c r="E78" s="7" t="s">
        <v>15929</v>
      </c>
      <c r="F78" t="str">
        <f>VLOOKUP($A78,'table RAMSESE'!$I:$Q,8,FALSE)</f>
        <v>48.9785277</v>
      </c>
      <c r="G78" t="str">
        <f>VLOOKUP($A78,'table RAMSESE'!$I:$Q,9,FALSE)</f>
        <v>4.3607891</v>
      </c>
      <c r="H78" s="8"/>
      <c r="I78" s="8"/>
      <c r="J78" s="8"/>
      <c r="K78" s="8">
        <v>3</v>
      </c>
      <c r="L78" s="8">
        <v>6</v>
      </c>
      <c r="M78" s="8"/>
      <c r="N78" s="8"/>
      <c r="O78" s="8"/>
      <c r="P78" s="8"/>
      <c r="Q78" s="9"/>
      <c r="R78" s="9"/>
      <c r="S78" s="9"/>
      <c r="T78" s="9"/>
      <c r="U78" s="9"/>
      <c r="V78" s="9"/>
      <c r="W78" s="9"/>
      <c r="X78" s="9"/>
      <c r="Y78" s="9"/>
      <c r="Z78" s="9"/>
      <c r="AA78" s="9" t="str">
        <f t="shared" si="1"/>
        <v>var ESpe1_0511147V=L.marker([48.9785277,4.3607891],{icon:icon_ESpe1,bounceOnAdd: true, bounceOnAddOptions: {duration: 50, height: 400},bounceOnAddCallback: function() {console.log('done')}}).bindPopup('&lt;font size=2&gt;&lt;p align= center&gt;&lt;b&gt;ESpe1&lt;/b&gt;&lt;/font&gt; &lt;br&gt;&lt;p align=center&gt;&lt;b&gt;LPO Frederic Ozanam &lt;/b&gt;(privé)&lt;/b&gt; &lt;br&gt;&lt;i&gt;Chalons-En-Champagne&lt;/i&gt;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PLASTIQUES&lt;th&gt;3&lt;tr align=center &gt; &lt;th&gt;MATHEMATIQUES&lt;th&gt;6&lt;tr align=center &gt; &lt;th&gt;HISTOIRE DES ARTS&lt;th&gt;&lt;tr align=center &gt; &lt;th&gt;CINEMA-AUDIOVISUEL&lt;th&gt;&lt;tr align=center &gt; &lt;th&gt;MUSIQUE&lt;th&gt;&lt;tr align=center &gt; &lt;th&gt;THEATRE&lt;th&gt;');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</row>
    <row r="79" spans="1:63" x14ac:dyDescent="0.25">
      <c r="A79" s="7" t="s">
        <v>45</v>
      </c>
      <c r="B79" s="6" t="s">
        <v>60</v>
      </c>
      <c r="C79" s="6" t="s">
        <v>16061</v>
      </c>
      <c r="D79" s="6" t="s">
        <v>15943</v>
      </c>
      <c r="E79" s="7" t="s">
        <v>15928</v>
      </c>
      <c r="F79" t="str">
        <f>VLOOKUP($A79,'table RAMSESE'!$I:$Q,8,FALSE)</f>
        <v>48.959898</v>
      </c>
      <c r="G79" t="str">
        <f>VLOOKUP($A79,'table RAMSESE'!$I:$Q,9,FALSE)</f>
        <v>4.3628692</v>
      </c>
      <c r="H79" s="8"/>
      <c r="I79" s="8"/>
      <c r="J79" s="8">
        <v>17</v>
      </c>
      <c r="K79" s="8">
        <v>12</v>
      </c>
      <c r="L79" s="8">
        <v>8</v>
      </c>
      <c r="M79" s="8"/>
      <c r="N79" s="8"/>
      <c r="O79" s="8"/>
      <c r="P79" s="8"/>
      <c r="Q79" s="9"/>
      <c r="R79" s="9"/>
      <c r="S79" s="9"/>
      <c r="T79" s="9"/>
      <c r="U79" s="9"/>
      <c r="V79" s="9"/>
      <c r="W79" s="9"/>
      <c r="X79" s="9"/>
      <c r="Y79" s="9"/>
      <c r="Z79" s="9"/>
      <c r="AA79" s="9" t="str">
        <f t="shared" si="1"/>
        <v>var ESpe1_0510006E=L.marker([48.959898,4.3628692],{icon:icon_ESpe1,bounceOnAdd: true, bounceOnAddOptions: {duration: 50, height: 400},bounceOnAddCallback: function() {console.log('done')}}).bindPopup('&lt;font size=2&gt;&lt;p align= center&gt;&lt;b&gt;ESpe1&lt;/b&gt;&lt;/font&gt; &lt;br&gt;&lt;p align=center&gt;&lt;b&gt;LG Pierre Bayen &lt;/b&gt;(public)&lt;/b&gt; &lt;br&gt;&lt;i&gt;Chalons-En-Champagne&lt;/i&gt; &lt;br&gt; &lt;table border align = center bgcolor = #C9FEFB width=300&gt; &lt;tr align=center &gt; &lt;th&gt;LATIN&lt;th&gt;&lt;tr align=center &gt; &lt;th&gt;GREC&lt;th&gt;&lt;tr align=center &gt; &lt;th&gt;ARTS DU CIRQUE&lt;th&gt;17&lt;tr align=center &gt; &lt;th&gt;ARTS PLASTIQUES&lt;th&gt;12&lt;tr align=center &gt; &lt;th&gt;MATHEMATIQUES&lt;th&gt;8&lt;tr align=center &gt; &lt;th&gt;HISTOIRE DES ARTS&lt;th&gt;&lt;tr align=center &gt; &lt;th&gt;CINEMA-AUDIOVISUEL&lt;th&gt;&lt;tr align=center &gt; &lt;th&gt;MUSIQUE&lt;th&gt;&lt;tr align=center &gt; &lt;th&gt;THEATRE&lt;th&gt;');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</row>
    <row r="80" spans="1:63" x14ac:dyDescent="0.25">
      <c r="A80" s="7" t="s">
        <v>47</v>
      </c>
      <c r="B80" s="6" t="s">
        <v>63</v>
      </c>
      <c r="C80" s="6" t="s">
        <v>16063</v>
      </c>
      <c r="D80" s="6" t="s">
        <v>15944</v>
      </c>
      <c r="E80" s="7" t="s">
        <v>15928</v>
      </c>
      <c r="F80" t="str">
        <f>VLOOKUP($A80,'table RAMSESE'!$I:$Q,8,FALSE)</f>
        <v>48.7279739</v>
      </c>
      <c r="G80" t="str">
        <f>VLOOKUP($A80,'table RAMSESE'!$I:$Q,9,FALSE)</f>
        <v>4.5965566</v>
      </c>
      <c r="H80" s="8"/>
      <c r="I80" s="8"/>
      <c r="J80" s="8"/>
      <c r="K80" s="8"/>
      <c r="L80" s="8">
        <v>1</v>
      </c>
      <c r="M80" s="8"/>
      <c r="N80" s="8"/>
      <c r="O80" s="8"/>
      <c r="P80" s="8"/>
      <c r="Q80" s="9"/>
      <c r="R80" s="9"/>
      <c r="S80" s="9"/>
      <c r="T80" s="9"/>
      <c r="U80" s="9"/>
      <c r="V80" s="9"/>
      <c r="W80" s="9"/>
      <c r="X80" s="9"/>
      <c r="Y80" s="9"/>
      <c r="Z80" s="9"/>
      <c r="AA80" s="9" t="str">
        <f t="shared" si="1"/>
        <v>var ESpe1_0510062R=L.marker([48.7279739,4.5965566],{icon:icon_ESpe1,bounceOnAdd: true, bounceOnAddOptions: {duration: 50, height: 400},bounceOnAddCallback: function() {console.log('done')}}).bindPopup('&lt;font size=2&gt;&lt;p align= center&gt;&lt;b&gt;ESpe1&lt;/b&gt;&lt;/font&gt; &lt;br&gt;&lt;p align=center&gt;&lt;b&gt;LPO Francois 1Er &lt;/b&gt;(public)&lt;/b&gt; &lt;br&gt;&lt;i&gt;Vitry-Le-Francois&lt;/i&gt;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&lt;th&gt;MATHEMATIQUES&lt;th&gt;1&lt;tr align=center &gt; &lt;th&gt;HISTOIRE DES ARTS&lt;th&gt;&lt;tr align=center &gt; &lt;th&gt;CINEMA-AUDIOVISUEL&lt;th&gt;&lt;tr align=center &gt; &lt;th&gt;MUSIQUE&lt;th&gt;&lt;tr align=center &gt; &lt;th&gt;THEATRE&lt;th&gt;');</v>
      </c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</row>
    <row r="81" spans="1:63" x14ac:dyDescent="0.25">
      <c r="A81" s="7" t="s">
        <v>49</v>
      </c>
      <c r="B81" s="6" t="s">
        <v>73</v>
      </c>
      <c r="C81" s="6" t="s">
        <v>16065</v>
      </c>
      <c r="D81" s="6" t="s">
        <v>15945</v>
      </c>
      <c r="E81" s="7" t="s">
        <v>15929</v>
      </c>
      <c r="F81" t="str">
        <f>VLOOKUP($A81,'table RAMSESE'!$I:$Q,8,FALSE)</f>
        <v>48.6387631</v>
      </c>
      <c r="G81" t="str">
        <f>VLOOKUP($A81,'table RAMSESE'!$I:$Q,9,FALSE)</f>
        <v>4.9488417</v>
      </c>
      <c r="H81" s="8">
        <v>1</v>
      </c>
      <c r="I81" s="8"/>
      <c r="J81" s="8"/>
      <c r="K81" s="8"/>
      <c r="L81" s="8"/>
      <c r="M81" s="8"/>
      <c r="N81" s="8"/>
      <c r="O81" s="8"/>
      <c r="P81" s="8"/>
      <c r="Q81" s="9"/>
      <c r="R81" s="9"/>
      <c r="S81" s="9"/>
      <c r="T81" s="9"/>
      <c r="U81" s="9"/>
      <c r="V81" s="9"/>
      <c r="W81" s="9"/>
      <c r="X81" s="9"/>
      <c r="Y81" s="9"/>
      <c r="Z81" s="9"/>
      <c r="AA81" s="9" t="str">
        <f t="shared" si="1"/>
        <v>var ESpe1_0520679F=L.marker([48.6387631,4.9488417],{icon:icon_ESpe1,bounceOnAdd: true, bounceOnAddOptions: {duration: 50, height: 400},bounceOnAddCallback: function() {console.log('done')}}).bindPopup('&lt;font size=2&gt;&lt;p align= center&gt;&lt;b&gt;ESpe1&lt;/b&gt;&lt;/font&gt; &lt;br&gt;&lt;p align=center&gt;&lt;b&gt;LGT Immaculee Conception &lt;/b&gt;(privé)&lt;/b&gt; &lt;br&gt;&lt;i&gt;Saint-Dizier&lt;/i&gt; &lt;br&gt; &lt;table border align = center bgcolor = #C9FEFB width=300&gt; &lt;tr align=center &gt; &lt;th&gt;LATIN&lt;th&gt;1&lt;tr align=center &gt; &lt;th&gt;GREC&lt;th&gt;&lt;tr align=center &gt; &lt;th&gt;ARTS DU CIRQUE&lt;th&gt;&lt;tr align=center &gt; &lt;th&gt;ARTS PLASTIQUES&lt;th&gt;&lt;tr align=center &gt; &lt;th&gt;MATHEMATIQUES&lt;th&gt;&lt;tr align=center &gt; &lt;th&gt;HISTOIRE DES ARTS&lt;th&gt;&lt;tr align=center &gt; &lt;th&gt;CINEMA-AUDIOVISUEL&lt;th&gt;&lt;tr align=center &gt; &lt;th&gt;MUSIQUE&lt;th&gt;&lt;tr align=center &gt; &lt;th&gt;THEATRE&lt;th&gt;');</v>
      </c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</row>
    <row r="82" spans="1:63" x14ac:dyDescent="0.25">
      <c r="A82" s="7" t="s">
        <v>52</v>
      </c>
      <c r="B82" s="6" t="s">
        <v>73</v>
      </c>
      <c r="C82" s="6" t="s">
        <v>16067</v>
      </c>
      <c r="D82" s="6" t="s">
        <v>15945</v>
      </c>
      <c r="E82" s="7" t="s">
        <v>15928</v>
      </c>
      <c r="F82" t="str">
        <f>VLOOKUP($A82,'table RAMSESE'!$I:$Q,8,FALSE)</f>
        <v>48.6434668</v>
      </c>
      <c r="G82" t="str">
        <f>VLOOKUP($A82,'table RAMSESE'!$I:$Q,9,FALSE)</f>
        <v>4.9638164</v>
      </c>
      <c r="H82" s="8">
        <v>2</v>
      </c>
      <c r="I82" s="8"/>
      <c r="J82" s="8"/>
      <c r="K82" s="8">
        <v>9</v>
      </c>
      <c r="L82" s="8">
        <v>5</v>
      </c>
      <c r="M82" s="8"/>
      <c r="N82" s="8"/>
      <c r="O82" s="8"/>
      <c r="P82" s="8">
        <v>2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 t="str">
        <f t="shared" si="1"/>
        <v>var ESpe1_0520027X=L.marker([48.6434668,4.9638164],{icon:icon_ESpe1,bounceOnAdd: true, bounceOnAddOptions: {duration: 50, height: 400},bounceOnAddCallback: function() {console.log('done')}}).bindPopup('&lt;font size=2&gt;&lt;p align= center&gt;&lt;b&gt;ESpe1&lt;/b&gt;&lt;/font&gt; &lt;br&gt;&lt;p align=center&gt;&lt;b&gt;LGT St Exupery &lt;/b&gt;(public)&lt;/b&gt; &lt;br&gt;&lt;i&gt;Saint-Dizier&lt;/i&gt; &lt;br&gt; &lt;table border align = center bgcolor = #C9FEFB width=300&gt; &lt;tr align=center &gt; &lt;th&gt;LATIN&lt;th&gt;2&lt;tr align=center &gt; &lt;th&gt;GREC&lt;th&gt;&lt;tr align=center &gt; &lt;th&gt;ARTS DU CIRQUE&lt;th&gt;&lt;tr align=center &gt; &lt;th&gt;ARTS PLASTIQUES&lt;th&gt;9&lt;tr align=center &gt; &lt;th&gt;MATHEMATIQUES&lt;th&gt;5&lt;tr align=center &gt; &lt;th&gt;HISTOIRE DES ARTS&lt;th&gt;&lt;tr align=center &gt; &lt;th&gt;CINEMA-AUDIOVISUEL&lt;th&gt;&lt;tr align=center &gt; &lt;th&gt;MUSIQUE&lt;th&gt;&lt;tr align=center &gt; &lt;th&gt;THEATRE&lt;th&gt;2');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</row>
    <row r="83" spans="1:63" x14ac:dyDescent="0.25">
      <c r="A83" s="7" t="s">
        <v>55</v>
      </c>
      <c r="B83" s="6" t="s">
        <v>63</v>
      </c>
      <c r="C83" s="6" t="s">
        <v>16070</v>
      </c>
      <c r="D83" s="6" t="s">
        <v>15948</v>
      </c>
      <c r="E83" s="7" t="s">
        <v>15928</v>
      </c>
      <c r="F83" t="str">
        <f>VLOOKUP($A83,'table RAMSESE'!$I:$Q,8,FALSE)</f>
        <v>47.8497401</v>
      </c>
      <c r="G83" t="str">
        <f>VLOOKUP($A83,'table RAMSESE'!$I:$Q,9,FALSE)</f>
        <v>5.3265873</v>
      </c>
      <c r="H83" s="8"/>
      <c r="I83" s="8"/>
      <c r="J83" s="8"/>
      <c r="K83" s="8"/>
      <c r="L83" s="8">
        <v>4</v>
      </c>
      <c r="M83" s="8"/>
      <c r="N83" s="8"/>
      <c r="O83" s="8"/>
      <c r="P83" s="8"/>
      <c r="Q83" s="9"/>
      <c r="R83" s="9"/>
      <c r="S83" s="9"/>
      <c r="T83" s="9"/>
      <c r="U83" s="9"/>
      <c r="V83" s="9"/>
      <c r="W83" s="9"/>
      <c r="X83" s="9"/>
      <c r="Y83" s="9"/>
      <c r="Z83" s="9"/>
      <c r="AA83" s="9" t="str">
        <f t="shared" si="1"/>
        <v>var ESpe1_0520021R=L.marker([47.8497401,5.3265873],{icon:icon_ESpe1,bounceOnAdd: true, bounceOnAddOptions: {duration: 50, height: 400},bounceOnAddCallback: function() {console.log('done')}}).bindPopup('&lt;font size=2&gt;&lt;p align= center&gt;&lt;b&gt;ESpe1&lt;/b&gt;&lt;/font&gt; &lt;br&gt;&lt;p align=center&gt;&lt;b&gt;LPO Diderot &lt;/b&gt;(public)&lt;/b&gt; &lt;br&gt;&lt;i&gt;Langres&lt;/i&gt;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&lt;th&gt;MATHEMATIQUES&lt;th&gt;4&lt;tr align=center &gt; &lt;th&gt;HISTOIRE DES ARTS&lt;th&gt;&lt;tr align=center &gt; &lt;th&gt;CINEMA-AUDIOVISUEL&lt;th&gt;&lt;tr align=center &gt; &lt;th&gt;MUSIQUE&lt;th&gt;&lt;tr align=center &gt; &lt;th&gt;THEATRE&lt;th&gt;');</v>
      </c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</row>
    <row r="84" spans="1:63" x14ac:dyDescent="0.25">
      <c r="A84" s="7" t="s">
        <v>56</v>
      </c>
      <c r="B84" s="6" t="s">
        <v>73</v>
      </c>
      <c r="C84" s="6" t="s">
        <v>16071</v>
      </c>
      <c r="D84" s="6" t="s">
        <v>15947</v>
      </c>
      <c r="E84" s="7" t="s">
        <v>15928</v>
      </c>
      <c r="F84" t="str">
        <f>VLOOKUP($A84,'table RAMSESE'!$I:$Q,8,FALSE)</f>
        <v>48.1065656</v>
      </c>
      <c r="G84" t="str">
        <f>VLOOKUP($A84,'table RAMSESE'!$I:$Q,9,FALSE)</f>
        <v>5.1477137</v>
      </c>
      <c r="H84" s="8"/>
      <c r="I84" s="8"/>
      <c r="J84" s="8"/>
      <c r="K84" s="8"/>
      <c r="L84" s="8">
        <v>4</v>
      </c>
      <c r="M84" s="8"/>
      <c r="N84" s="8"/>
      <c r="O84" s="8"/>
      <c r="P84" s="8"/>
      <c r="Q84" s="9"/>
      <c r="R84" s="9"/>
      <c r="S84" s="9"/>
      <c r="T84" s="9"/>
      <c r="U84" s="9"/>
      <c r="V84" s="9"/>
      <c r="W84" s="9"/>
      <c r="X84" s="9"/>
      <c r="Y84" s="9"/>
      <c r="Z84" s="9"/>
      <c r="AA84" s="9" t="str">
        <f t="shared" si="1"/>
        <v>var ESpe1_0520844K=L.marker([48.1065656,5.1477137],{icon:icon_ESpe1,bounceOnAdd: true, bounceOnAddOptions: {duration: 50, height: 400},bounceOnAddCallback: function() {console.log('done')}}).bindPopup('&lt;font size=2&gt;&lt;p align= center&gt;&lt;b&gt;ESpe1&lt;/b&gt;&lt;/font&gt; &lt;br&gt;&lt;p align=center&gt;&lt;b&gt;LGT Edme Bouchardon &lt;/b&gt;(public)&lt;/b&gt; &lt;br&gt;&lt;i&gt;Chaumont&lt;/i&gt; &lt;br&gt; &lt;table border align = center bgcolor = #C9FEFB width=300&gt; &lt;tr align=center &gt; &lt;th&gt;LATIN&lt;th&gt;&lt;tr align=center &gt; &lt;th&gt;GREC&lt;th&gt;&lt;tr align=center &gt; &lt;th&gt;ARTS DU CIRQUE&lt;th&gt;&lt;tr align=center &gt; &lt;th&gt;ARTS PLASTIQUES&lt;th&gt;&lt;tr align=center &gt; &lt;th&gt;MATHEMATIQUES&lt;th&gt;4&lt;tr align=center &gt; &lt;th&gt;HISTOIRE DES ARTS&lt;th&gt;&lt;tr align=center &gt; &lt;th&gt;CINEMA-AUDIOVISUEL&lt;th&gt;&lt;tr align=center &gt; &lt;th&gt;MUSIQUE&lt;th&gt;&lt;tr align=center &gt; &lt;th&gt;THEATRE&lt;th&gt;');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</row>
    <row r="85" spans="1:63" s="34" customFormat="1" x14ac:dyDescent="0.25">
      <c r="A85" s="39"/>
      <c r="B85" s="35"/>
      <c r="C85" s="35"/>
      <c r="D85" s="35"/>
      <c r="E85" s="39"/>
      <c r="F85" s="36"/>
      <c r="G85" s="36"/>
      <c r="H85" s="38"/>
      <c r="I85" s="38"/>
      <c r="J85" s="38"/>
      <c r="K85" s="38"/>
      <c r="L85" s="38"/>
      <c r="M85" s="38"/>
      <c r="N85" s="38"/>
      <c r="O85" s="38"/>
      <c r="P85" s="38"/>
    </row>
    <row r="86" spans="1:63" s="21" customFormat="1" ht="132.75" x14ac:dyDescent="0.25">
      <c r="A86" s="43" t="s">
        <v>16227</v>
      </c>
      <c r="B86" s="44"/>
      <c r="C86" s="44"/>
      <c r="D86" s="44"/>
      <c r="E86" s="44"/>
      <c r="F86" s="44"/>
      <c r="G86" s="45"/>
      <c r="H86" s="1" t="s">
        <v>16214</v>
      </c>
      <c r="I86" s="1" t="s">
        <v>16216</v>
      </c>
      <c r="J86" s="22" t="s">
        <v>145</v>
      </c>
      <c r="K86" s="22" t="s">
        <v>1</v>
      </c>
      <c r="L86" s="22" t="s">
        <v>166</v>
      </c>
      <c r="M86" s="22" t="s">
        <v>165</v>
      </c>
      <c r="N86" s="22" t="s">
        <v>164</v>
      </c>
      <c r="O86" s="22" t="s">
        <v>0</v>
      </c>
      <c r="P86" s="22" t="s">
        <v>144</v>
      </c>
      <c r="Q86" s="22" t="s">
        <v>155</v>
      </c>
      <c r="R86" s="22" t="s">
        <v>150</v>
      </c>
      <c r="S86" s="22" t="s">
        <v>158</v>
      </c>
      <c r="T86" s="22" t="s">
        <v>152</v>
      </c>
      <c r="U86" s="22" t="s">
        <v>148</v>
      </c>
      <c r="V86" s="22" t="s">
        <v>154</v>
      </c>
    </row>
    <row r="87" spans="1:63" x14ac:dyDescent="0.25">
      <c r="A87" s="7" t="s">
        <v>3</v>
      </c>
      <c r="B87" s="6" t="s">
        <v>60</v>
      </c>
      <c r="C87" s="6" t="s">
        <v>16028</v>
      </c>
      <c r="D87" s="6" t="s">
        <v>15930</v>
      </c>
      <c r="E87" s="7" t="s">
        <v>15928</v>
      </c>
      <c r="F87" t="str">
        <f>VLOOKUP($A87,'table RAMSESE'!$I:$Q,8,FALSE)</f>
        <v>50.1332606</v>
      </c>
      <c r="G87" t="str">
        <f>VLOOKUP($A87,'table RAMSESE'!$I:$Q,9,FALSE)</f>
        <v>4.8294049</v>
      </c>
      <c r="H87" s="8">
        <v>2</v>
      </c>
      <c r="I87" s="8">
        <v>1</v>
      </c>
      <c r="J87" s="8">
        <v>7</v>
      </c>
      <c r="K87" s="8">
        <v>12</v>
      </c>
      <c r="L87" s="8">
        <v>1</v>
      </c>
      <c r="M87" s="8"/>
      <c r="N87" s="8">
        <v>8</v>
      </c>
      <c r="O87" s="8">
        <v>12</v>
      </c>
      <c r="P87" s="8">
        <v>6</v>
      </c>
      <c r="Q87" s="8"/>
      <c r="R87" s="8"/>
      <c r="S87" s="8"/>
      <c r="T87" s="8"/>
      <c r="U87" s="8"/>
      <c r="V87" s="8"/>
      <c r="W87" s="9"/>
      <c r="X87" s="9"/>
      <c r="Y87" s="9"/>
      <c r="Z87" s="9"/>
      <c r="AA87" s="9" t="str">
        <f>"var "&amp;$A$86&amp;"_"&amp;A87&amp;"=L.marker(["&amp;F87&amp;","&amp;G87&amp;"],{icon:icon_"&amp;$A$86&amp;",bounceOnAdd: true, bounceOnAddOptions: {duration: 1000, height: 400},bounceOnAddCallback: function() {console.log('done')}}).bindPopup('&lt;font size=2&gt;&lt;p align= center&gt;&lt;b&gt;"&amp;$A$86&amp;"&lt;/b&gt;&lt;/font&gt; &lt;br&gt;&lt;p align=center&gt;&lt;b&gt;"&amp;B87&amp;" "&amp;C87&amp;" &lt;/b&gt;"&amp;E87&amp;"&lt;/b&gt; &lt;br&gt;&lt;i&gt;"&amp;D87&amp;"&lt;/i&gt; &lt;br&gt; &lt;table border align = center bgcolor = #C9FEFB width=300&gt; &lt;tr align=center &gt; &lt;th&gt;"&amp;$H$86&amp;"&lt;th&gt;"&amp;H87&amp;"&lt;tr align=center &gt; &lt;th&gt;"&amp;$I$86&amp;"&lt;th&gt;"&amp;I87&amp;"&lt;tr align=center &gt; &lt;th&gt;"&amp;$J$86&amp;"&lt;th&gt;"&amp;J87&amp;"&lt;tr align=center &gt; &lt;th&gt;"&amp;$K$86&amp;"&lt;th&gt;"&amp;K87&amp;"&lt;tr align=center &gt; &lt;th&gt;"&amp;$L$86&amp;"&lt;th&gt;"&amp;L87&amp;"&lt;tr align=center &gt; &lt;th&gt;"&amp;$M$86&amp;"&lt;th&gt;"&amp;M87&amp;"&lt;tr align=center &gt; &lt;th&gt;"&amp;$N$86&amp;"&lt;th&gt;"&amp;N87&amp;"&lt;tr align=center &gt; &lt;th&gt;"&amp;$O$86&amp;"&lt;th&gt;"&amp;O87&amp;"&lt;tr align=center &gt; &lt;th&gt;"&amp;$P$86&amp;"&lt;th&gt;"&amp;P87&amp;"&lt;tr align=center &gt; &lt;th&gt;"&amp;$Q$86&amp;"&lt;th&gt;"&amp;Q87&amp;"&lt;tr align=center &gt; &lt;th&gt;"&amp;$R$86&amp;"&lt;th&gt;"&amp;R87&amp;"&lt;tr align=center &gt; &lt;th&gt;"&amp;$S$86&amp;"&lt;th&gt;"&amp;S87&amp;"&lt;tr align=center &gt; &lt;th&gt;"&amp;$T$86&amp;"&lt;th&gt;"&amp;T87&amp;"&lt;tr align=center &gt; &lt;th&gt;"&amp;$U$86&amp;"&lt;th&gt;"&amp;U87&amp;"&lt;tr align=center &gt; &lt;th&gt;"&amp;$V$86&amp;"&lt;th&gt;"&amp;V87&amp;"');"</f>
        <v>var ESpeT_0080018B=L.marker([50.1332606,4.8294049],{icon:icon_ESpeT,bounceOnAdd: true, bounceOnAddOptions: {duration: 1000, height: 400},bounceOnAddCallback: function() {console.log('done')}}).bindPopup('&lt;font size=2&gt;&lt;p align= center&gt;&lt;b&gt;ESpeT&lt;/b&gt;&lt;/font&gt; &lt;br&gt;&lt;p align=center&gt;&lt;b&gt;LG Vauban &lt;/b&gt;(public)&lt;/b&gt; &lt;br&gt;&lt;i&gt;Givet&lt;/i&gt; &lt;br&gt; &lt;table border align = center bgcolor = #C9FEFB width=300&gt; &lt;tr align=center &gt; &lt;th&gt;LATIN&lt;th&gt;2&lt;tr align=center &gt; &lt;th&gt;GREC&lt;th&gt;1&lt;tr align=center &gt; &lt;th&gt;PHYSIQUE-CHIMIE&lt;th&gt;7&lt;tr align=center &gt; &lt;th&gt;SCIENCES VIE &amp; TERRE&lt;th&gt;12&lt;tr align=center &gt; &lt;th&gt;DROIT &amp; GRANDS ENJEUX MONDE CONTEMPORAIN&lt;th&gt;1&lt;tr align=center &gt; &lt;th&gt;INFORMATIQUE SCIENCES NUMERIQUE&lt;th&gt;&lt;tr align=center &gt; &lt;th&gt;SCIENCES SOCIALES &amp; POLITIQUES&lt;th&gt;8&lt;tr align=center &gt; &lt;th&gt;ECONOMIE APPROFONDIE&lt;th&gt;12&lt;tr align=center &gt; &lt;th&gt;MATHEMATIQUES&lt;th&gt;6&lt;tr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</row>
    <row r="88" spans="1:63" x14ac:dyDescent="0.25">
      <c r="A88" s="7" t="s">
        <v>4</v>
      </c>
      <c r="B88" s="6" t="s">
        <v>63</v>
      </c>
      <c r="C88" s="6" t="s">
        <v>16029</v>
      </c>
      <c r="D88" s="6" t="s">
        <v>15931</v>
      </c>
      <c r="E88" s="7" t="s">
        <v>15928</v>
      </c>
      <c r="F88" t="str">
        <f>VLOOKUP($A88,'table RAMSESE'!$I:$Q,8,FALSE)</f>
        <v>49.9286852</v>
      </c>
      <c r="G88" t="str">
        <f>VLOOKUP($A88,'table RAMSESE'!$I:$Q,9,FALSE)</f>
        <v>4.6545239</v>
      </c>
      <c r="H88" s="8">
        <v>1</v>
      </c>
      <c r="I88" s="8"/>
      <c r="J88" s="8">
        <v>12</v>
      </c>
      <c r="K88" s="8">
        <v>20</v>
      </c>
      <c r="L88" s="8">
        <v>18</v>
      </c>
      <c r="M88" s="8"/>
      <c r="N88" s="8">
        <v>8</v>
      </c>
      <c r="O88" s="8"/>
      <c r="P88" s="8">
        <v>30</v>
      </c>
      <c r="Q88" s="8"/>
      <c r="R88" s="8"/>
      <c r="S88" s="8"/>
      <c r="T88" s="8"/>
      <c r="U88" s="8"/>
      <c r="V88" s="8"/>
      <c r="W88" s="9"/>
      <c r="X88" s="9"/>
      <c r="Y88" s="9"/>
      <c r="Z88" s="9"/>
      <c r="AA88" s="9" t="str">
        <f t="shared" ref="AA88:AA134" si="2">"var "&amp;$A$86&amp;"_"&amp;A88&amp;"=L.marker(["&amp;F88&amp;","&amp;G88&amp;"],{icon:icon_"&amp;$A$86&amp;",bounceOnAdd: true, bounceOnAddOptions: {duration: 1000, height: 400},bounceOnAddCallback: function() {console.log('done')}}).bindPopup('&lt;font size=2&gt;&lt;p align= center&gt;&lt;b&gt;"&amp;$A$86&amp;"&lt;/b&gt;&lt;/font&gt; &lt;br&gt;&lt;p align=center&gt;&lt;b&gt;"&amp;B88&amp;" "&amp;C88&amp;" &lt;/b&gt;"&amp;E88&amp;"&lt;/b&gt; &lt;br&gt;&lt;i&gt;"&amp;D88&amp;"&lt;/i&gt; &lt;br&gt; &lt;table border align = center bgcolor = #C9FEFB width=300&gt; &lt;tr align=center &gt; &lt;th&gt;"&amp;$H$86&amp;"&lt;th&gt;"&amp;H88&amp;"&lt;tr align=center &gt; &lt;th&gt;"&amp;$I$86&amp;"&lt;th&gt;"&amp;I88&amp;"&lt;tr align=center &gt; &lt;th&gt;"&amp;$J$86&amp;"&lt;th&gt;"&amp;J88&amp;"&lt;tr align=center &gt; &lt;th&gt;"&amp;$K$86&amp;"&lt;th&gt;"&amp;K88&amp;"&lt;tr align=center &gt; &lt;th&gt;"&amp;$L$86&amp;"&lt;th&gt;"&amp;L88&amp;"&lt;tr align=center &gt; &lt;th&gt;"&amp;$M$86&amp;"&lt;th&gt;"&amp;M88&amp;"&lt;tr align=center &gt; &lt;th&gt;"&amp;$N$86&amp;"&lt;th&gt;"&amp;N88&amp;"&lt;tr align=center &gt; &lt;th&gt;"&amp;$O$86&amp;"&lt;th&gt;"&amp;O88&amp;"&lt;tr align=center &gt; &lt;th&gt;"&amp;$P$86&amp;"&lt;th&gt;"&amp;P88&amp;"&lt;tr align=center &gt; &lt;th&gt;"&amp;$Q$86&amp;"&lt;th&gt;"&amp;Q88&amp;"&lt;tr align=center &gt; &lt;th&gt;"&amp;$R$86&amp;"&lt;th&gt;"&amp;R88&amp;"&lt;tr align=center &gt; &lt;th&gt;"&amp;$S$86&amp;"&lt;th&gt;"&amp;S88&amp;"&lt;tr align=center &gt; &lt;th&gt;"&amp;$T$86&amp;"&lt;th&gt;"&amp;T88&amp;"&lt;tr align=center &gt; &lt;th&gt;"&amp;$U$86&amp;"&lt;th&gt;"&amp;U88&amp;"&lt;tr align=center &gt; &lt;th&gt;"&amp;$V$86&amp;"&lt;th&gt;"&amp;V88&amp;"');"</f>
        <v>var ESpeT_0080040A=L.marker([49.9286852,4.6545239],{icon:icon_ESpeT,bounceOnAdd: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Jean Moulin &lt;/b&gt;(public)&lt;/b&gt; &lt;br&gt;&lt;i&gt;Revin&lt;/i&gt; &lt;br&gt; &lt;table border align = center bgcolor = #C9FEFB width=300&gt; &lt;tr align=center &gt; &lt;th&gt;LATIN&lt;th&gt;1&lt;tr align=center &gt; &lt;th&gt;GREC&lt;th&gt;&lt;tr align=center &gt; &lt;th&gt;PHYSIQUE-CHIMIE&lt;th&gt;12&lt;tr align=center &gt; &lt;th&gt;SCIENCES VIE &amp; TERRE&lt;th&gt;20&lt;tr align=center &gt; &lt;th&gt;DROIT &amp; GRANDS ENJEUX MONDE CONTEMPORAIN&lt;th&gt;18&lt;tr align=center &gt; &lt;th&gt;INFORMATIQUE SCIENCES NUMERIQUE&lt;th&gt;&lt;tr align=center &gt; &lt;th&gt;SCIENCES SOCIALES &amp; POLITIQUES&lt;th&gt;8&lt;tr align=center &gt; &lt;th&gt;ECONOMIE APPROFONDIE&lt;th&gt;&lt;tr align=center &gt; &lt;th&gt;MATHEMATIQUES&lt;th&gt;30&lt;tr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</row>
    <row r="89" spans="1:63" x14ac:dyDescent="0.25">
      <c r="A89" s="7" t="s">
        <v>5</v>
      </c>
      <c r="B89" s="6" t="s">
        <v>60</v>
      </c>
      <c r="C89" s="6" t="s">
        <v>16030</v>
      </c>
      <c r="D89" s="6" t="s">
        <v>15932</v>
      </c>
      <c r="E89" s="7" t="s">
        <v>15929</v>
      </c>
      <c r="F89" t="str">
        <f>VLOOKUP($A89,'table RAMSESE'!$I:$Q,8,FALSE)</f>
        <v>49.7000019</v>
      </c>
      <c r="G89" t="str">
        <f>VLOOKUP($A89,'table RAMSESE'!$I:$Q,9,FALSE)</f>
        <v>4.9304687</v>
      </c>
      <c r="H89" s="8">
        <v>1</v>
      </c>
      <c r="I89" s="8"/>
      <c r="J89" s="8">
        <v>6</v>
      </c>
      <c r="K89" s="8">
        <v>27</v>
      </c>
      <c r="L89" s="8"/>
      <c r="M89" s="8"/>
      <c r="N89" s="8"/>
      <c r="O89" s="8">
        <v>7</v>
      </c>
      <c r="P89" s="8">
        <v>22</v>
      </c>
      <c r="Q89" s="8"/>
      <c r="R89" s="8"/>
      <c r="S89" s="8"/>
      <c r="T89" s="8"/>
      <c r="U89" s="8"/>
      <c r="V89" s="8"/>
      <c r="W89" s="9"/>
      <c r="X89" s="9"/>
      <c r="Y89" s="9"/>
      <c r="Z89" s="9"/>
      <c r="AA89" s="9" t="str">
        <f t="shared" si="2"/>
        <v>var ESpeT_0080081V=L.marker([49.7000019,4.9304687],{icon:icon_ESpeT,bounceOnAdd: true, bounceOnAddOptions: {duration: 1000, height: 400},bounceOnAddCallback: function() {console.log('done')}}).bindPopup('&lt;font size=2&gt;&lt;p align= center&gt;&lt;b&gt;ESpeT&lt;/b&gt;&lt;/font&gt; &lt;br&gt;&lt;p align=center&gt;&lt;b&gt;LG Mabillon &lt;/b&gt;(privé)&lt;/b&gt; &lt;br&gt;&lt;i&gt;Sedan&lt;/i&gt; &lt;br&gt; &lt;table border align = center bgcolor = #C9FEFB width=300&gt; &lt;tr align=center &gt; &lt;th&gt;LATIN&lt;th&gt;1&lt;tr align=center &gt; &lt;th&gt;GREC&lt;th&gt;&lt;tr align=center &gt; &lt;th&gt;PHYSIQUE-CHIMIE&lt;th&gt;6&lt;tr align=center &gt; &lt;th&gt;SCIENCES VIE &amp; TERRE&lt;th&gt;27&lt;tr align=center &gt; &lt;th&gt;DROIT &amp; GRANDS ENJEUX MONDE CONTEMPORAIN&lt;th&gt;&lt;tr align=center &gt; &lt;th&gt;INFORMATIQUE SCIENCES NUMERIQUE&lt;th&gt;&lt;tr align=center &gt; &lt;th&gt;SCIENCES SOCIALES &amp; POLITIQUES&lt;th&gt;&lt;tr align=center &gt; &lt;th&gt;ECONOMIE APPROFONDIE&lt;th&gt;7&lt;tr align=center &gt; &lt;th&gt;MATHEMATIQUES&lt;th&gt;22&lt;tr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</row>
    <row r="90" spans="1:63" x14ac:dyDescent="0.25">
      <c r="A90" s="7" t="s">
        <v>6</v>
      </c>
      <c r="B90" s="6" t="s">
        <v>63</v>
      </c>
      <c r="C90" s="6" t="s">
        <v>16031</v>
      </c>
      <c r="D90" s="6" t="s">
        <v>15933</v>
      </c>
      <c r="E90" s="7" t="s">
        <v>15929</v>
      </c>
      <c r="F90" t="str">
        <f>VLOOKUP($A90,'table RAMSESE'!$I:$Q,8,FALSE)</f>
        <v>49.771685</v>
      </c>
      <c r="G90" t="str">
        <f>VLOOKUP($A90,'table RAMSESE'!$I:$Q,9,FALSE)</f>
        <v>4.7223202</v>
      </c>
      <c r="H90" s="8"/>
      <c r="I90" s="8"/>
      <c r="J90" s="8">
        <v>9</v>
      </c>
      <c r="K90" s="8">
        <v>16</v>
      </c>
      <c r="L90" s="8"/>
      <c r="M90" s="8"/>
      <c r="N90" s="8"/>
      <c r="O90" s="8">
        <v>7</v>
      </c>
      <c r="P90" s="8">
        <v>23</v>
      </c>
      <c r="Q90" s="8"/>
      <c r="R90" s="8"/>
      <c r="S90" s="8"/>
      <c r="T90" s="8"/>
      <c r="U90" s="8"/>
      <c r="V90" s="8"/>
      <c r="W90" s="9"/>
      <c r="X90" s="9"/>
      <c r="Y90" s="9"/>
      <c r="Z90" s="9"/>
      <c r="AA90" s="9" t="str">
        <f t="shared" si="2"/>
        <v>var ESpeT_0080082W=L.marker([49.771685,4.7223202],{icon:icon_ESpeT,bounceOnAdd: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Saint Paul &lt;/b&gt;(privé)&lt;/b&gt; &lt;br&gt;&lt;i&gt;Charleville-Mezieres&lt;/i&gt; &lt;br&gt; &lt;table border align = center bgcolor = #C9FEFB width=300&gt; &lt;tr align=center &gt; &lt;th&gt;LATIN&lt;th&gt;&lt;tr align=center &gt; &lt;th&gt;GREC&lt;th&gt;&lt;tr align=center &gt; &lt;th&gt;PHYSIQUE-CHIMIE&lt;th&gt;9&lt;tr align=center &gt; &lt;th&gt;SCIENCES VIE &amp; TERRE&lt;th&gt;16&lt;tr align=center &gt; &lt;th&gt;DROIT &amp; GRANDS ENJEUX MONDE CONTEMPORAIN&lt;th&gt;&lt;tr align=center &gt; &lt;th&gt;INFORMATIQUE SCIENCES NUMERIQUE&lt;th&gt;&lt;tr align=center &gt; &lt;th&gt;SCIENCES SOCIALES &amp; POLITIQUES&lt;th&gt;&lt;tr align=center &gt; &lt;th&gt;ECONOMIE APPROFONDIE&lt;th&gt;7&lt;tr align=center &gt; &lt;th&gt;MATHEMATIQUES&lt;th&gt;23&lt;tr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</row>
    <row r="91" spans="1:63" x14ac:dyDescent="0.25">
      <c r="A91" s="7" t="s">
        <v>8</v>
      </c>
      <c r="B91" s="6" t="s">
        <v>60</v>
      </c>
      <c r="C91" s="6" t="s">
        <v>16032</v>
      </c>
      <c r="D91" s="6" t="s">
        <v>15933</v>
      </c>
      <c r="E91" s="7" t="s">
        <v>15928</v>
      </c>
      <c r="F91" t="str">
        <f>VLOOKUP($A91,'table RAMSESE'!$I:$Q,8,FALSE)</f>
        <v>49.7729701</v>
      </c>
      <c r="G91" t="str">
        <f>VLOOKUP($A91,'table RAMSESE'!$I:$Q,9,FALSE)</f>
        <v>4.7296236</v>
      </c>
      <c r="H91" s="8">
        <v>3</v>
      </c>
      <c r="I91" s="8">
        <v>2</v>
      </c>
      <c r="J91" s="8">
        <v>34</v>
      </c>
      <c r="K91" s="8">
        <v>48</v>
      </c>
      <c r="L91" s="8"/>
      <c r="M91" s="8">
        <v>4</v>
      </c>
      <c r="N91" s="8">
        <v>4</v>
      </c>
      <c r="O91" s="8">
        <v>7</v>
      </c>
      <c r="P91" s="8">
        <v>56</v>
      </c>
      <c r="Q91" s="8"/>
      <c r="R91" s="8">
        <v>4</v>
      </c>
      <c r="S91" s="8"/>
      <c r="T91" s="8"/>
      <c r="U91" s="8"/>
      <c r="V91" s="8">
        <v>10</v>
      </c>
      <c r="W91" s="9"/>
      <c r="X91" s="9"/>
      <c r="Y91" s="9"/>
      <c r="Z91" s="9"/>
      <c r="AA91" s="9" t="str">
        <f t="shared" si="2"/>
        <v>var ESpeT_0080006N=L.marker([49.7729701,4.7296236],{icon:icon_ESpeT,bounceOnAdd: true, bounceOnAddOptions: {duration: 1000, height: 400},bounceOnAddCallback: function() {console.log('done')}}).bindPopup('&lt;font size=2&gt;&lt;p align= center&gt;&lt;b&gt;ESpeT&lt;/b&gt;&lt;/font&gt; &lt;br&gt;&lt;p align=center&gt;&lt;b&gt;LG Chanzy &lt;/b&gt;(public)&lt;/b&gt; &lt;br&gt;&lt;i&gt;Charleville-Mezieres&lt;/i&gt; &lt;br&gt; &lt;table border align = center bgcolor = #C9FEFB width=300&gt; &lt;tr align=center &gt; &lt;th&gt;LATIN&lt;th&gt;3&lt;tr align=center &gt; &lt;th&gt;GREC&lt;th&gt;2&lt;tr align=center &gt; &lt;th&gt;PHYSIQUE-CHIMIE&lt;th&gt;34&lt;tr align=center &gt; &lt;th&gt;SCIENCES VIE &amp; TERRE&lt;th&gt;48&lt;tr align=center &gt; &lt;th&gt;DROIT &amp; GRANDS ENJEUX MONDE CONTEMPORAIN&lt;th&gt;&lt;tr align=center &gt; &lt;th&gt;INFORMATIQUE SCIENCES NUMERIQUE&lt;th&gt;4&lt;tr align=center &gt; &lt;th&gt;SCIENCES SOCIALES &amp; POLITIQUES&lt;th&gt;4&lt;tr align=center &gt; &lt;th&gt;ECONOMIE APPROFONDIE&lt;th&gt;7&lt;tr align=center &gt; &lt;th&gt;MATHEMATIQUES&lt;th&gt;56&lt;tr align=center &gt; &lt;th&gt;ARTS DU CIRQUE&lt;th&gt;&lt;tr align=center &gt; &lt;th&gt;ARTS PLASTIQUES&lt;th&gt;4&lt;tr align=center &gt; &lt;th&gt;CINEMA-AUDIOVISUEL&lt;th&gt;&lt;tr align=center &gt; &lt;th&gt;HISTOIRE DES ARTS&lt;th&gt;&lt;tr align=center &gt; &lt;th&gt;MUSIQUE&lt;th&gt;&lt;tr align=center &gt; &lt;th&gt;THEATRE&lt;th&gt;10');</v>
      </c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</row>
    <row r="92" spans="1:63" x14ac:dyDescent="0.25">
      <c r="A92" s="7" t="s">
        <v>9</v>
      </c>
      <c r="B92" s="6" t="s">
        <v>73</v>
      </c>
      <c r="C92" s="6" t="s">
        <v>16033</v>
      </c>
      <c r="D92" s="6" t="s">
        <v>15933</v>
      </c>
      <c r="E92" s="7" t="s">
        <v>15928</v>
      </c>
      <c r="F92" t="str">
        <f>VLOOKUP($A92,'table RAMSESE'!$I:$Q,8,FALSE)</f>
        <v>49.7709358</v>
      </c>
      <c r="G92" t="str">
        <f>VLOOKUP($A92,'table RAMSESE'!$I:$Q,9,FALSE)</f>
        <v>4.7171415</v>
      </c>
      <c r="H92" s="8">
        <v>2</v>
      </c>
      <c r="I92" s="8"/>
      <c r="J92" s="8">
        <v>21</v>
      </c>
      <c r="K92" s="8">
        <v>24</v>
      </c>
      <c r="L92" s="8"/>
      <c r="M92" s="8">
        <v>14</v>
      </c>
      <c r="N92" s="8">
        <v>11</v>
      </c>
      <c r="O92" s="8">
        <v>12</v>
      </c>
      <c r="P92" s="8">
        <v>44</v>
      </c>
      <c r="Q92" s="8"/>
      <c r="R92" s="8"/>
      <c r="S92" s="8"/>
      <c r="T92" s="8"/>
      <c r="U92" s="8">
        <v>4</v>
      </c>
      <c r="V92" s="8"/>
      <c r="W92" s="9"/>
      <c r="X92" s="9"/>
      <c r="Y92" s="9"/>
      <c r="Z92" s="9"/>
      <c r="AA92" s="9" t="str">
        <f t="shared" si="2"/>
        <v>var ESpeT_0080007P=L.marker([49.7709358,4.7171415],{icon:icon_ESpeT,bounceOnAdd: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Sevigne &lt;/b&gt;(public)&lt;/b&gt; &lt;br&gt;&lt;i&gt;Charleville-Mezieres&lt;/i&gt; &lt;br&gt; &lt;table border align = center bgcolor = #C9FEFB width=300&gt; &lt;tr align=center &gt; &lt;th&gt;LATIN&lt;th&gt;2&lt;tr align=center &gt; &lt;th&gt;GREC&lt;th&gt;&lt;tr align=center &gt; &lt;th&gt;PHYSIQUE-CHIMIE&lt;th&gt;21&lt;tr align=center &gt; &lt;th&gt;SCIENCES VIE &amp; TERRE&lt;th&gt;24&lt;tr align=center &gt; &lt;th&gt;DROIT &amp; GRANDS ENJEUX MONDE CONTEMPORAIN&lt;th&gt;&lt;tr align=center &gt; &lt;th&gt;INFORMATIQUE SCIENCES NUMERIQUE&lt;th&gt;14&lt;tr align=center &gt; &lt;th&gt;SCIENCES SOCIALES &amp; POLITIQUES&lt;th&gt;11&lt;tr align=center &gt; &lt;th&gt;ECONOMIE APPROFONDIE&lt;th&gt;12&lt;tr align=center &gt; &lt;th&gt;MATHEMATIQUES&lt;th&gt;44&lt;tr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&lt;th&gt;MUSIQUE&lt;th&gt;4&lt;tr align=center &gt; &lt;th&gt;THEATRE&lt;th&gt;');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</row>
    <row r="93" spans="1:63" x14ac:dyDescent="0.25">
      <c r="A93" s="7" t="s">
        <v>10</v>
      </c>
      <c r="B93" s="6" t="s">
        <v>63</v>
      </c>
      <c r="C93" s="6" t="s">
        <v>16034</v>
      </c>
      <c r="D93" s="6" t="s">
        <v>15933</v>
      </c>
      <c r="E93" s="7" t="s">
        <v>15928</v>
      </c>
      <c r="F93" t="str">
        <f>VLOOKUP($A93,'table RAMSESE'!$I:$Q,8,FALSE)</f>
        <v>49.7721925</v>
      </c>
      <c r="G93" t="str">
        <f>VLOOKUP($A93,'table RAMSESE'!$I:$Q,9,FALSE)</f>
        <v>4.7077092</v>
      </c>
      <c r="H93" s="8"/>
      <c r="I93" s="8"/>
      <c r="J93" s="8">
        <v>5</v>
      </c>
      <c r="K93" s="8">
        <v>11</v>
      </c>
      <c r="L93" s="8"/>
      <c r="M93" s="8"/>
      <c r="N93" s="8">
        <v>19</v>
      </c>
      <c r="O93" s="8">
        <v>5</v>
      </c>
      <c r="P93" s="8">
        <v>21</v>
      </c>
      <c r="Q93" s="8"/>
      <c r="R93" s="8"/>
      <c r="S93" s="8"/>
      <c r="T93" s="8"/>
      <c r="U93" s="8"/>
      <c r="V93" s="8"/>
      <c r="W93" s="9"/>
      <c r="X93" s="9"/>
      <c r="Y93" s="9"/>
      <c r="Z93" s="9"/>
      <c r="AA93" s="9" t="str">
        <f t="shared" si="2"/>
        <v>var ESpeT_0080008R=L.marker([49.7721925,4.7077092],{icon:icon_ESpeT,bounceOnAdd: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Francois Bazin &lt;/b&gt;(public)&lt;/b&gt; &lt;br&gt;&lt;i&gt;Charleville-Mezieres&lt;/i&gt; &lt;br&gt; &lt;table border align = center bgcolor = #C9FEFB width=300&gt; &lt;tr align=center &gt; &lt;th&gt;LATIN&lt;th&gt;&lt;tr align=center &gt; &lt;th&gt;GREC&lt;th&gt;&lt;tr align=center &gt; &lt;th&gt;PHYSIQUE-CHIMIE&lt;th&gt;5&lt;tr align=center &gt; &lt;th&gt;SCIENCES VIE &amp; TERRE&lt;th&gt;11&lt;tr align=center &gt; &lt;th&gt;DROIT &amp; GRANDS ENJEUX MONDE CONTEMPORAIN&lt;th&gt;&lt;tr align=center &gt; &lt;th&gt;INFORMATIQUE SCIENCES NUMERIQUE&lt;th&gt;&lt;tr align=center &gt; &lt;th&gt;SCIENCES SOCIALES &amp; POLITIQUES&lt;th&gt;19&lt;tr align=center &gt; &lt;th&gt;ECONOMIE APPROFONDIE&lt;th&gt;5&lt;tr align=center &gt; &lt;th&gt;MATHEMATIQUES&lt;th&gt;21&lt;tr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</row>
    <row r="94" spans="1:63" x14ac:dyDescent="0.25">
      <c r="A94" s="7" t="s">
        <v>12</v>
      </c>
      <c r="B94" s="6" t="s">
        <v>73</v>
      </c>
      <c r="C94" s="6" t="s">
        <v>16035</v>
      </c>
      <c r="D94" s="6" t="s">
        <v>15933</v>
      </c>
      <c r="E94" s="7" t="s">
        <v>15928</v>
      </c>
      <c r="F94" t="str">
        <f>VLOOKUP($A94,'table RAMSESE'!$I:$Q,8,FALSE)</f>
        <v>49.7614079</v>
      </c>
      <c r="G94" t="str">
        <f>VLOOKUP($A94,'table RAMSESE'!$I:$Q,9,FALSE)</f>
        <v>4.7126167</v>
      </c>
      <c r="H94" s="8">
        <v>1</v>
      </c>
      <c r="I94" s="8"/>
      <c r="J94" s="8">
        <v>14</v>
      </c>
      <c r="K94" s="8">
        <v>22</v>
      </c>
      <c r="L94" s="8">
        <v>8</v>
      </c>
      <c r="M94" s="8"/>
      <c r="N94" s="8">
        <v>16</v>
      </c>
      <c r="O94" s="8">
        <v>32</v>
      </c>
      <c r="P94" s="8">
        <v>36</v>
      </c>
      <c r="Q94" s="8"/>
      <c r="R94" s="8"/>
      <c r="S94" s="8"/>
      <c r="T94" s="8"/>
      <c r="U94" s="8"/>
      <c r="V94" s="8"/>
      <c r="W94" s="9"/>
      <c r="X94" s="9"/>
      <c r="Y94" s="9"/>
      <c r="Z94" s="9"/>
      <c r="AA94" s="9" t="str">
        <f t="shared" si="2"/>
        <v>var ESpeT_0080027L=L.marker([49.7614079,4.7126167],{icon:icon_ESpeT,bounceOnAdd: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Monge &lt;/b&gt;(public)&lt;/b&gt; &lt;br&gt;&lt;i&gt;Charleville-Mezieres&lt;/i&gt; &lt;br&gt; &lt;table border align = center bgcolor = #C9FEFB width=300&gt; &lt;tr align=center &gt; &lt;th&gt;LATIN&lt;th&gt;1&lt;tr align=center &gt; &lt;th&gt;GREC&lt;th&gt;&lt;tr align=center &gt; &lt;th&gt;PHYSIQUE-CHIMIE&lt;th&gt;14&lt;tr align=center &gt; &lt;th&gt;SCIENCES VIE &amp; TERRE&lt;th&gt;22&lt;tr align=center &gt; &lt;th&gt;DROIT &amp; GRANDS ENJEUX MONDE CONTEMPORAIN&lt;th&gt;8&lt;tr align=center &gt; &lt;th&gt;INFORMATIQUE SCIENCES NUMERIQUE&lt;th&gt;&lt;tr align=center &gt; &lt;th&gt;SCIENCES SOCIALES &amp; POLITIQUES&lt;th&gt;16&lt;tr align=center &gt; &lt;th&gt;ECONOMIE APPROFONDIE&lt;th&gt;32&lt;tr align=center &gt; &lt;th&gt;MATHEMATIQUES&lt;th&gt;36&lt;tr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</row>
    <row r="95" spans="1:63" x14ac:dyDescent="0.25">
      <c r="A95" s="7" t="s">
        <v>13</v>
      </c>
      <c r="B95" s="6" t="s">
        <v>73</v>
      </c>
      <c r="C95" s="6" t="s">
        <v>16036</v>
      </c>
      <c r="D95" s="6" t="s">
        <v>15932</v>
      </c>
      <c r="E95" s="7" t="s">
        <v>15928</v>
      </c>
      <c r="F95" t="str">
        <f>VLOOKUP($A95,'table RAMSESE'!$I:$Q,8,FALSE)</f>
        <v>49.6923329</v>
      </c>
      <c r="G95" t="str">
        <f>VLOOKUP($A95,'table RAMSESE'!$I:$Q,9,FALSE)</f>
        <v>4.9465206</v>
      </c>
      <c r="H95" s="8">
        <v>2</v>
      </c>
      <c r="I95" s="8">
        <v>1</v>
      </c>
      <c r="J95" s="8">
        <v>10</v>
      </c>
      <c r="K95" s="8">
        <v>42</v>
      </c>
      <c r="L95" s="8">
        <v>14</v>
      </c>
      <c r="M95" s="8"/>
      <c r="N95" s="8">
        <v>30</v>
      </c>
      <c r="O95" s="8"/>
      <c r="P95" s="8">
        <v>43</v>
      </c>
      <c r="Q95" s="8"/>
      <c r="R95" s="8"/>
      <c r="S95" s="8"/>
      <c r="T95" s="8"/>
      <c r="U95" s="8"/>
      <c r="V95" s="8"/>
      <c r="W95" s="9"/>
      <c r="X95" s="9"/>
      <c r="Y95" s="9"/>
      <c r="Z95" s="9"/>
      <c r="AA95" s="9" t="str">
        <f t="shared" si="2"/>
        <v>var ESpeT_0080045F=L.marker([49.6923329,4.9465206],{icon:icon_ESpeT,bounceOnAdd: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Pierre Bayle &lt;/b&gt;(public)&lt;/b&gt; &lt;br&gt;&lt;i&gt;Sedan&lt;/i&gt; &lt;br&gt; &lt;table border align = center bgcolor = #C9FEFB width=300&gt; &lt;tr align=center &gt; &lt;th&gt;LATIN&lt;th&gt;2&lt;tr align=center &gt; &lt;th&gt;GREC&lt;th&gt;1&lt;tr align=center &gt; &lt;th&gt;PHYSIQUE-CHIMIE&lt;th&gt;10&lt;tr align=center &gt; &lt;th&gt;SCIENCES VIE &amp; TERRE&lt;th&gt;42&lt;tr align=center &gt; &lt;th&gt;DROIT &amp; GRANDS ENJEUX MONDE CONTEMPORAIN&lt;th&gt;14&lt;tr align=center &gt; &lt;th&gt;INFORMATIQUE SCIENCES NUMERIQUE&lt;th&gt;&lt;tr align=center &gt; &lt;th&gt;SCIENCES SOCIALES &amp; POLITIQUES&lt;th&gt;30&lt;tr align=center &gt; &lt;th&gt;ECONOMIE APPROFONDIE&lt;th&gt;&lt;tr align=center &gt; &lt;th&gt;MATHEMATIQUES&lt;th&gt;43&lt;tr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</row>
    <row r="96" spans="1:63" x14ac:dyDescent="0.25">
      <c r="A96" s="7" t="s">
        <v>16</v>
      </c>
      <c r="B96" s="6" t="s">
        <v>63</v>
      </c>
      <c r="C96" s="6" t="s">
        <v>16038</v>
      </c>
      <c r="D96" s="6" t="s">
        <v>15934</v>
      </c>
      <c r="E96" s="7" t="s">
        <v>15928</v>
      </c>
      <c r="F96" t="str">
        <f>VLOOKUP($A96,'table RAMSESE'!$I:$Q,8,FALSE)</f>
        <v>49.5164807</v>
      </c>
      <c r="G96" t="str">
        <f>VLOOKUP($A96,'table RAMSESE'!$I:$Q,9,FALSE)</f>
        <v>4.371987</v>
      </c>
      <c r="H96" s="8"/>
      <c r="I96" s="8"/>
      <c r="J96" s="8"/>
      <c r="K96" s="8">
        <v>30</v>
      </c>
      <c r="L96" s="8"/>
      <c r="M96" s="8"/>
      <c r="N96" s="8">
        <v>9</v>
      </c>
      <c r="O96" s="8">
        <v>13</v>
      </c>
      <c r="P96" s="8">
        <v>17</v>
      </c>
      <c r="Q96" s="8"/>
      <c r="R96" s="8">
        <v>11</v>
      </c>
      <c r="S96" s="8"/>
      <c r="T96" s="8"/>
      <c r="U96" s="8"/>
      <c r="V96" s="8"/>
      <c r="W96" s="9"/>
      <c r="X96" s="9"/>
      <c r="Y96" s="9"/>
      <c r="Z96" s="9"/>
      <c r="AA96" s="9" t="str">
        <f t="shared" si="2"/>
        <v>var ESpeT_0080039Z=L.marker([49.5164807,4.371987],{icon:icon_ESpeT,bounceOnAdd: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Paul Verlaine &lt;/b&gt;(public)&lt;/b&gt; &lt;br&gt;&lt;i&gt;Rethel&lt;/i&gt; &lt;br&gt; &lt;table border align = center bgcolor = #C9FEFB width=300&gt; &lt;tr align=center &gt; &lt;th&gt;LATIN&lt;th&gt;&lt;tr align=center &gt; &lt;th&gt;GREC&lt;th&gt;&lt;tr align=center &gt; &lt;th&gt;PHYSIQUE-CHIMIE&lt;th&gt;&lt;tr align=center &gt; &lt;th&gt;SCIENCES VIE &amp; TERRE&lt;th&gt;30&lt;tr align=center &gt; &lt;th&gt;DROIT &amp; GRANDS ENJEUX MONDE CONTEMPORAIN&lt;th&gt;&lt;tr align=center &gt; &lt;th&gt;INFORMATIQUE SCIENCES NUMERIQUE&lt;th&gt;&lt;tr align=center &gt; &lt;th&gt;SCIENCES SOCIALES &amp; POLITIQUES&lt;th&gt;9&lt;tr align=center &gt; &lt;th&gt;ECONOMIE APPROFONDIE&lt;th&gt;13&lt;tr align=center &gt; &lt;th&gt;MATHEMATIQUES&lt;th&gt;17&lt;tr align=center &gt; &lt;th&gt;ARTS DU CIRQUE&lt;th&gt;&lt;tr align=center &gt; &lt;th&gt;ARTS PLASTIQUES&lt;th&gt;11&lt;tr align=center &gt; &lt;th&gt;CINEMA-AUDIOVISUEL&lt;th&gt;&lt;tr align=center &gt; &lt;th&gt;HISTOIRE DES ARTS&lt;th&gt;&lt;tr align=center &gt; &lt;th&gt;MUSIQUE&lt;th&gt;&lt;tr align=center &gt; &lt;th&gt;THEATRE&lt;th&gt;');</v>
      </c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</row>
    <row r="97" spans="1:63" x14ac:dyDescent="0.25">
      <c r="A97" s="7" t="s">
        <v>17</v>
      </c>
      <c r="B97" s="6" t="s">
        <v>60</v>
      </c>
      <c r="C97" s="6" t="s">
        <v>16039</v>
      </c>
      <c r="D97" s="6" t="s">
        <v>15935</v>
      </c>
      <c r="E97" s="7" t="s">
        <v>15928</v>
      </c>
      <c r="F97" t="str">
        <f>VLOOKUP($A97,'table RAMSESE'!$I:$Q,8,FALSE)</f>
        <v>49.3972499</v>
      </c>
      <c r="G97" t="str">
        <f>VLOOKUP($A97,'table RAMSESE'!$I:$Q,9,FALSE)</f>
        <v>4.6970741</v>
      </c>
      <c r="H97" s="8"/>
      <c r="I97" s="8"/>
      <c r="J97" s="8">
        <v>13</v>
      </c>
      <c r="K97" s="8">
        <v>21</v>
      </c>
      <c r="L97" s="8"/>
      <c r="M97" s="8"/>
      <c r="N97" s="8">
        <v>5</v>
      </c>
      <c r="O97" s="8"/>
      <c r="P97" s="8">
        <v>36</v>
      </c>
      <c r="Q97" s="8"/>
      <c r="R97" s="8"/>
      <c r="S97" s="8"/>
      <c r="T97" s="8"/>
      <c r="U97" s="8"/>
      <c r="V97" s="8"/>
      <c r="W97" s="9"/>
      <c r="X97" s="9"/>
      <c r="Y97" s="9"/>
      <c r="Z97" s="9"/>
      <c r="AA97" s="9" t="str">
        <f t="shared" si="2"/>
        <v>var ESpeT_0080053P=L.marker([49.3972499,4.6970741],{icon:icon_ESpeT,bounceOnAdd: true, bounceOnAddOptions: {duration: 1000, height: 400},bounceOnAddCallback: function() {console.log('done')}}).bindPopup('&lt;font size=2&gt;&lt;p align= center&gt;&lt;b&gt;ESpeT&lt;/b&gt;&lt;/font&gt; &lt;br&gt;&lt;p align=center&gt;&lt;b&gt;LG Thomas Masaryk &lt;/b&gt;(public)&lt;/b&gt; &lt;br&gt;&lt;i&gt;Vouziers&lt;/i&gt; &lt;br&gt; &lt;table border align = center bgcolor = #C9FEFB width=300&gt; &lt;tr align=center &gt; &lt;th&gt;LATIN&lt;th&gt;&lt;tr align=center &gt; &lt;th&gt;GREC&lt;th&gt;&lt;tr align=center &gt; &lt;th&gt;PHYSIQUE-CHIMIE&lt;th&gt;13&lt;tr align=center &gt; &lt;th&gt;SCIENCES VIE &amp; TERRE&lt;th&gt;21&lt;tr align=center &gt; &lt;th&gt;DROIT &amp; GRANDS ENJEUX MONDE CONTEMPORAIN&lt;th&gt;&lt;tr align=center &gt; &lt;th&gt;INFORMATIQUE SCIENCES NUMERIQUE&lt;th&gt;&lt;tr align=center &gt; &lt;th&gt;SCIENCES SOCIALES &amp; POLITIQUES&lt;th&gt;5&lt;tr align=center &gt; &lt;th&gt;ECONOMIE APPROFONDIE&lt;th&gt;&lt;tr align=center &gt; &lt;th&gt;MATHEMATIQUES&lt;th&gt;36&lt;tr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</row>
    <row r="98" spans="1:63" x14ac:dyDescent="0.25">
      <c r="A98" s="7" t="s">
        <v>18</v>
      </c>
      <c r="B98" s="6" t="s">
        <v>73</v>
      </c>
      <c r="C98" s="6" t="s">
        <v>16040</v>
      </c>
      <c r="D98" s="6" t="s">
        <v>15936</v>
      </c>
      <c r="E98" s="7" t="s">
        <v>15928</v>
      </c>
      <c r="F98" t="str">
        <f>VLOOKUP($A98,'table RAMSESE'!$I:$Q,8,FALSE)</f>
        <v>48.5154935</v>
      </c>
      <c r="G98" t="str">
        <f>VLOOKUP($A98,'table RAMSESE'!$I:$Q,9,FALSE)</f>
        <v>3.7161753</v>
      </c>
      <c r="H98" s="8">
        <v>3</v>
      </c>
      <c r="I98" s="8">
        <v>2</v>
      </c>
      <c r="J98" s="8">
        <v>22</v>
      </c>
      <c r="K98" s="8">
        <v>35</v>
      </c>
      <c r="L98" s="8"/>
      <c r="M98" s="8"/>
      <c r="N98" s="8">
        <v>25</v>
      </c>
      <c r="O98" s="8">
        <v>8</v>
      </c>
      <c r="P98" s="8">
        <v>44</v>
      </c>
      <c r="Q98" s="8"/>
      <c r="R98" s="8"/>
      <c r="S98" s="8"/>
      <c r="T98" s="8"/>
      <c r="U98" s="8"/>
      <c r="V98" s="8"/>
      <c r="W98" s="9"/>
      <c r="X98" s="9"/>
      <c r="Y98" s="9"/>
      <c r="Z98" s="9"/>
      <c r="AA98" s="9" t="str">
        <f t="shared" si="2"/>
        <v>var ESpeT_0100015M=L.marker([48.5154935,3.7161753],{icon:icon_ESpeT,bounceOnAdd: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F. Et I. Joliot Curie &lt;/b&gt;(public)&lt;/b&gt; &lt;br&gt;&lt;i&gt;Romilly-Sur-Seine&lt;/i&gt; &lt;br&gt; &lt;table border align = center bgcolor = #C9FEFB width=300&gt; &lt;tr align=center &gt; &lt;th&gt;LATIN&lt;th&gt;3&lt;tr align=center &gt; &lt;th&gt;GREC&lt;th&gt;2&lt;tr align=center &gt; &lt;th&gt;PHYSIQUE-CHIMIE&lt;th&gt;22&lt;tr align=center &gt; &lt;th&gt;SCIENCES VIE &amp; TERRE&lt;th&gt;35&lt;tr align=center &gt; &lt;th&gt;DROIT &amp; GRANDS ENJEUX MONDE CONTEMPORAIN&lt;th&gt;&lt;tr align=center &gt; &lt;th&gt;INFORMATIQUE SCIENCES NUMERIQUE&lt;th&gt;&lt;tr align=center &gt; &lt;th&gt;SCIENCES SOCIALES &amp; POLITIQUES&lt;th&gt;25&lt;tr align=center &gt; &lt;th&gt;ECONOMIE APPROFONDIE&lt;th&gt;8&lt;tr align=center &gt; &lt;th&gt;MATHEMATIQUES&lt;th&gt;44&lt;tr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</row>
    <row r="99" spans="1:63" x14ac:dyDescent="0.25">
      <c r="A99" s="7" t="s">
        <v>19</v>
      </c>
      <c r="B99" s="6" t="s">
        <v>60</v>
      </c>
      <c r="C99" s="6" t="s">
        <v>16187</v>
      </c>
      <c r="D99" s="6" t="s">
        <v>15937</v>
      </c>
      <c r="E99" s="7" t="s">
        <v>15929</v>
      </c>
      <c r="F99" t="str">
        <f>VLOOKUP($A99,'table RAMSESE'!$I:$Q,8,FALSE)</f>
        <v>48.2955443</v>
      </c>
      <c r="G99" t="str">
        <f>VLOOKUP($A99,'table RAMSESE'!$I:$Q,9,FALSE)</f>
        <v>4.0743036</v>
      </c>
      <c r="H99" s="8"/>
      <c r="I99" s="8">
        <v>1</v>
      </c>
      <c r="J99" s="8">
        <v>10</v>
      </c>
      <c r="K99" s="8">
        <v>14</v>
      </c>
      <c r="L99" s="8">
        <v>12</v>
      </c>
      <c r="M99" s="8">
        <v>16</v>
      </c>
      <c r="N99" s="8">
        <v>7</v>
      </c>
      <c r="O99" s="8">
        <v>5</v>
      </c>
      <c r="P99" s="8">
        <v>46</v>
      </c>
      <c r="Q99" s="8"/>
      <c r="R99" s="8"/>
      <c r="S99" s="8"/>
      <c r="T99" s="8"/>
      <c r="U99" s="8"/>
      <c r="V99" s="8"/>
      <c r="W99" s="9"/>
      <c r="X99" s="9"/>
      <c r="Y99" s="9"/>
      <c r="Z99" s="9"/>
      <c r="AA99" s="9" t="str">
        <f t="shared" si="2"/>
        <v>var ESpeT_0100046W=L.marker([48.2955443,4.0743036],{icon:icon_ESpeT,bounceOnAdd: true, bounceOnAddOptions: {duration: 1000, height: 400},bounceOnAddCallback: function() {console.log('done')}}).bindPopup('&lt;font size=2&gt;&lt;p align= center&gt;&lt;b&gt;ESpeT&lt;/b&gt;&lt;/font&gt; &lt;br&gt;&lt;p align=center&gt;&lt;b&gt;LG St Francois de Sales &lt;/b&gt;(privé)&lt;/b&gt; &lt;br&gt;&lt;i&gt;Troyes&lt;/i&gt; &lt;br&gt; &lt;table border align = center bgcolor = #C9FEFB width=300&gt; &lt;tr align=center &gt; &lt;th&gt;LATIN&lt;th&gt;&lt;tr align=center &gt; &lt;th&gt;GREC&lt;th&gt;1&lt;tr align=center &gt; &lt;th&gt;PHYSIQUE-CHIMIE&lt;th&gt;10&lt;tr align=center &gt; &lt;th&gt;SCIENCES VIE &amp; TERRE&lt;th&gt;14&lt;tr align=center &gt; &lt;th&gt;DROIT &amp; GRANDS ENJEUX MONDE CONTEMPORAIN&lt;th&gt;12&lt;tr align=center &gt; &lt;th&gt;INFORMATIQUE SCIENCES NUMERIQUE&lt;th&gt;16&lt;tr align=center &gt; &lt;th&gt;SCIENCES SOCIALES &amp; POLITIQUES&lt;th&gt;7&lt;tr align=center &gt; &lt;th&gt;ECONOMIE APPROFONDIE&lt;th&gt;5&lt;tr align=center &gt; &lt;th&gt;MATHEMATIQUES&lt;th&gt;46&lt;tr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</row>
    <row r="100" spans="1:63" x14ac:dyDescent="0.25">
      <c r="A100" s="7" t="s">
        <v>20</v>
      </c>
      <c r="B100" s="6" t="s">
        <v>60</v>
      </c>
      <c r="C100" s="6" t="s">
        <v>16041</v>
      </c>
      <c r="D100" s="6" t="s">
        <v>15937</v>
      </c>
      <c r="E100" s="7" t="s">
        <v>15929</v>
      </c>
      <c r="F100" t="str">
        <f>VLOOKUP($A100,'table RAMSESE'!$I:$Q,8,FALSE)</f>
        <v>48.2967947</v>
      </c>
      <c r="G100" t="str">
        <f>VLOOKUP($A100,'table RAMSESE'!$I:$Q,9,FALSE)</f>
        <v>4.0705653</v>
      </c>
      <c r="H100" s="8"/>
      <c r="I100" s="8"/>
      <c r="J100" s="8">
        <v>19</v>
      </c>
      <c r="K100" s="8">
        <v>27</v>
      </c>
      <c r="L100" s="8">
        <v>4</v>
      </c>
      <c r="M100" s="8"/>
      <c r="N100" s="8">
        <v>10</v>
      </c>
      <c r="O100" s="8">
        <v>6</v>
      </c>
      <c r="P100" s="8">
        <v>30</v>
      </c>
      <c r="Q100" s="8"/>
      <c r="R100" s="8">
        <v>6</v>
      </c>
      <c r="S100" s="8"/>
      <c r="T100" s="8"/>
      <c r="U100" s="8"/>
      <c r="V100" s="8"/>
      <c r="W100" s="9"/>
      <c r="X100" s="9"/>
      <c r="Y100" s="9"/>
      <c r="Z100" s="9"/>
      <c r="AA100" s="9" t="str">
        <f t="shared" si="2"/>
        <v>var ESpeT_0100047X=L.marker([48.2967947,4.0705653],{icon:icon_ESpeT,bounceOnAdd: true, bounceOnAddOptions: {duration: 1000, height: 400},bounceOnAddCallback: function() {console.log('done')}}).bindPopup('&lt;font size=2&gt;&lt;p align= center&gt;&lt;b&gt;ESpeT&lt;/b&gt;&lt;/font&gt; &lt;br&gt;&lt;p align=center&gt;&lt;b&gt;LG St Bernard &lt;/b&gt;(privé)&lt;/b&gt; &lt;br&gt;&lt;i&gt;Troyes&lt;/i&gt; &lt;br&gt; &lt;table border align = center bgcolor = #C9FEFB width=300&gt; &lt;tr align=center &gt; &lt;th&gt;LATIN&lt;th&gt;&lt;tr align=center &gt; &lt;th&gt;GREC&lt;th&gt;&lt;tr align=center &gt; &lt;th&gt;PHYSIQUE-CHIMIE&lt;th&gt;19&lt;tr align=center &gt; &lt;th&gt;SCIENCES VIE &amp; TERRE&lt;th&gt;27&lt;tr align=center &gt; &lt;th&gt;DROIT &amp; GRANDS ENJEUX MONDE CONTEMPORAIN&lt;th&gt;4&lt;tr align=center &gt; &lt;th&gt;INFORMATIQUE SCIENCES NUMERIQUE&lt;th&gt;&lt;tr align=center &gt; &lt;th&gt;SCIENCES SOCIALES &amp; POLITIQUES&lt;th&gt;10&lt;tr align=center &gt; &lt;th&gt;ECONOMIE APPROFONDIE&lt;th&gt;6&lt;tr align=center &gt; &lt;th&gt;MATHEMATIQUES&lt;th&gt;30&lt;tr align=center &gt; &lt;th&gt;ARTS DU CIRQUE&lt;th&gt;&lt;tr align=center &gt; &lt;th&gt;ARTS PLASTIQUES&lt;th&gt;6&lt;tr align=center &gt; &lt;th&gt;CINEMA-AUDIOVISUEL&lt;th&gt;&lt;tr align=center &gt; &lt;th&gt;HISTOIRE DES ARTS&lt;th&gt;&lt;tr align=center &gt; &lt;th&gt;MUSIQUE&lt;th&gt;&lt;tr align=center &gt; &lt;th&gt;THEATRE&lt;th&gt;');</v>
      </c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</row>
    <row r="101" spans="1:63" x14ac:dyDescent="0.25">
      <c r="A101" s="7" t="s">
        <v>22</v>
      </c>
      <c r="B101" s="6" t="s">
        <v>63</v>
      </c>
      <c r="C101" s="6" t="s">
        <v>16043</v>
      </c>
      <c r="D101" s="6" t="s">
        <v>15938</v>
      </c>
      <c r="E101" s="7" t="s">
        <v>15928</v>
      </c>
      <c r="F101" t="str">
        <f>VLOOKUP($A101,'table RAMSESE'!$I:$Q,8,FALSE)</f>
        <v>48.2298514</v>
      </c>
      <c r="G101" t="str">
        <f>VLOOKUP($A101,'table RAMSESE'!$I:$Q,9,FALSE)</f>
        <v>4.7046119</v>
      </c>
      <c r="H101" s="8"/>
      <c r="I101" s="8"/>
      <c r="J101" s="8">
        <v>8</v>
      </c>
      <c r="K101" s="8">
        <v>16</v>
      </c>
      <c r="L101" s="8"/>
      <c r="M101" s="8"/>
      <c r="N101" s="8"/>
      <c r="O101" s="8">
        <v>9</v>
      </c>
      <c r="P101" s="8">
        <v>24</v>
      </c>
      <c r="Q101" s="8"/>
      <c r="R101" s="8"/>
      <c r="S101" s="8">
        <v>6</v>
      </c>
      <c r="T101" s="8"/>
      <c r="U101" s="8"/>
      <c r="V101" s="8"/>
      <c r="W101" s="9"/>
      <c r="X101" s="9"/>
      <c r="Y101" s="9"/>
      <c r="Z101" s="9"/>
      <c r="AA101" s="9" t="str">
        <f t="shared" si="2"/>
        <v>var ESpeT_0100003Z=L.marker([48.2298514,4.7046119],{icon:icon_ESpeT,bounceOnAdd: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Gaston Bachelard &lt;/b&gt;(public)&lt;/b&gt; &lt;br&gt;&lt;i&gt;Bar-Sur-Aube&lt;/i&gt; &lt;br&gt; &lt;table border align = center bgcolor = #C9FEFB width=300&gt; &lt;tr align=center &gt; &lt;th&gt;LATIN&lt;th&gt;&lt;tr align=center &gt; &lt;th&gt;GREC&lt;th&gt;&lt;tr align=center &gt; &lt;th&gt;PHYSIQUE-CHIMIE&lt;th&gt;8&lt;tr align=center &gt; &lt;th&gt;SCIENCES VIE &amp; TERRE&lt;th&gt;16&lt;tr align=center &gt; &lt;th&gt;DROIT &amp; GRANDS ENJEUX MONDE CONTEMPORAIN&lt;th&gt;&lt;tr align=center &gt; &lt;th&gt;INFORMATIQUE SCIENCES NUMERIQUE&lt;th&gt;&lt;tr align=center &gt; &lt;th&gt;SCIENCES SOCIALES &amp; POLITIQUES&lt;th&gt;&lt;tr align=center &gt; &lt;th&gt;ECONOMIE APPROFONDIE&lt;th&gt;9&lt;tr align=center &gt; &lt;th&gt;MATHEMATIQUES&lt;th&gt;24&lt;tr align=center &gt; &lt;th&gt;ARTS DU CIRQUE&lt;th&gt;&lt;tr align=center &gt; &lt;th&gt;ARTS PLASTIQUES&lt;th&gt;&lt;tr align=center &gt; &lt;th&gt;CINEMA-AUDIOVISUEL&lt;th&gt;6&lt;tr align=center &gt; &lt;th&gt;HISTOIRE DES ARTS&lt;th&gt;&lt;tr align=center &gt; &lt;th&gt;MUSIQUE&lt;th&gt;&lt;tr align=center &gt; &lt;th&gt;THEATRE&lt;th&gt;');</v>
      </c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</row>
    <row r="102" spans="1:63" x14ac:dyDescent="0.25">
      <c r="A102" s="7" t="s">
        <v>23</v>
      </c>
      <c r="B102" s="6" t="s">
        <v>73</v>
      </c>
      <c r="C102" s="6" t="s">
        <v>16188</v>
      </c>
      <c r="D102" s="6" t="s">
        <v>15937</v>
      </c>
      <c r="E102" s="7" t="s">
        <v>15928</v>
      </c>
      <c r="F102" t="str">
        <f>VLOOKUP($A102,'table RAMSESE'!$I:$Q,8,FALSE)</f>
        <v>48.2701169</v>
      </c>
      <c r="G102" t="str">
        <f>VLOOKUP($A102,'table RAMSESE'!$I:$Q,9,FALSE)</f>
        <v>4.0802537</v>
      </c>
      <c r="H102" s="8"/>
      <c r="I102" s="8"/>
      <c r="J102" s="8">
        <v>43</v>
      </c>
      <c r="K102" s="8">
        <v>47</v>
      </c>
      <c r="L102" s="8"/>
      <c r="M102" s="8">
        <v>6</v>
      </c>
      <c r="N102" s="8">
        <v>23</v>
      </c>
      <c r="O102" s="8">
        <v>14</v>
      </c>
      <c r="P102" s="8">
        <v>40</v>
      </c>
      <c r="Q102" s="8"/>
      <c r="R102" s="8"/>
      <c r="S102" s="8"/>
      <c r="T102" s="8"/>
      <c r="U102" s="8"/>
      <c r="V102" s="8"/>
      <c r="W102" s="9"/>
      <c r="X102" s="9"/>
      <c r="Y102" s="9"/>
      <c r="Z102" s="9"/>
      <c r="AA102" s="9" t="str">
        <f t="shared" si="2"/>
        <v>var ESpeT_0100022V=L.marker([48.2701169,4.0802537],{icon:icon_ESpeT,bounceOnAdd: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Chrestien de Troyes &lt;/b&gt;(public)&lt;/b&gt; &lt;br&gt;&lt;i&gt;Troyes&lt;/i&gt; &lt;br&gt; &lt;table border align = center bgcolor = #C9FEFB width=300&gt; &lt;tr align=center &gt; &lt;th&gt;LATIN&lt;th&gt;&lt;tr align=center &gt; &lt;th&gt;GREC&lt;th&gt;&lt;tr align=center &gt; &lt;th&gt;PHYSIQUE-CHIMIE&lt;th&gt;43&lt;tr align=center &gt; &lt;th&gt;SCIENCES VIE &amp; TERRE&lt;th&gt;47&lt;tr align=center &gt; &lt;th&gt;DROIT &amp; GRANDS ENJEUX MONDE CONTEMPORAIN&lt;th&gt;&lt;tr align=center &gt; &lt;th&gt;INFORMATIQUE SCIENCES NUMERIQUE&lt;th&gt;6&lt;tr align=center &gt; &lt;th&gt;SCIENCES SOCIALES &amp; POLITIQUES&lt;th&gt;23&lt;tr align=center &gt; &lt;th&gt;ECONOMIE APPROFONDIE&lt;th&gt;14&lt;tr align=center &gt; &lt;th&gt;MATHEMATIQUES&lt;th&gt;40&lt;tr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</row>
    <row r="103" spans="1:63" x14ac:dyDescent="0.25">
      <c r="A103" s="7" t="s">
        <v>24</v>
      </c>
      <c r="B103" s="6" t="s">
        <v>63</v>
      </c>
      <c r="C103" s="6" t="s">
        <v>16189</v>
      </c>
      <c r="D103" s="6" t="s">
        <v>15937</v>
      </c>
      <c r="E103" s="7" t="s">
        <v>15928</v>
      </c>
      <c r="F103" t="str">
        <f>VLOOKUP($A103,'table RAMSESE'!$I:$Q,8,FALSE)</f>
        <v>48.3044543</v>
      </c>
      <c r="G103" t="str">
        <f>VLOOKUP($A103,'table RAMSESE'!$I:$Q,9,FALSE)</f>
        <v>4.0614324</v>
      </c>
      <c r="H103" s="8"/>
      <c r="I103" s="8"/>
      <c r="J103" s="8">
        <v>10</v>
      </c>
      <c r="K103" s="8">
        <v>29</v>
      </c>
      <c r="L103" s="8">
        <v>7</v>
      </c>
      <c r="M103" s="8"/>
      <c r="N103" s="8">
        <v>24</v>
      </c>
      <c r="O103" s="8">
        <v>22</v>
      </c>
      <c r="P103" s="8">
        <v>38</v>
      </c>
      <c r="Q103" s="8"/>
      <c r="R103" s="8">
        <v>10</v>
      </c>
      <c r="S103" s="8"/>
      <c r="T103" s="8"/>
      <c r="U103" s="8">
        <v>5</v>
      </c>
      <c r="V103" s="8"/>
      <c r="W103" s="9"/>
      <c r="X103" s="9"/>
      <c r="Y103" s="9"/>
      <c r="Z103" s="9"/>
      <c r="AA103" s="9" t="str">
        <f t="shared" si="2"/>
        <v>var ESpeT_0100023W=L.marker([48.3044543,4.0614324],{icon:icon_ESpeT,bounceOnAdd: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Marie de Champagne &lt;/b&gt;(public)&lt;/b&gt; &lt;br&gt;&lt;i&gt;Troyes&lt;/i&gt; &lt;br&gt; &lt;table border align = center bgcolor = #C9FEFB width=300&gt; &lt;tr align=center &gt; &lt;th&gt;LATIN&lt;th&gt;&lt;tr align=center &gt; &lt;th&gt;GREC&lt;th&gt;&lt;tr align=center &gt; &lt;th&gt;PHYSIQUE-CHIMIE&lt;th&gt;10&lt;tr align=center &gt; &lt;th&gt;SCIENCES VIE &amp; TERRE&lt;th&gt;29&lt;tr align=center &gt; &lt;th&gt;DROIT &amp; GRANDS ENJEUX MONDE CONTEMPORAIN&lt;th&gt;7&lt;tr align=center &gt; &lt;th&gt;INFORMATIQUE SCIENCES NUMERIQUE&lt;th&gt;&lt;tr align=center &gt; &lt;th&gt;SCIENCES SOCIALES &amp; POLITIQUES&lt;th&gt;24&lt;tr align=center &gt; &lt;th&gt;ECONOMIE APPROFONDIE&lt;th&gt;22&lt;tr align=center &gt; &lt;th&gt;MATHEMATIQUES&lt;th&gt;38&lt;tr align=center &gt; &lt;th&gt;ARTS DU CIRQUE&lt;th&gt;&lt;tr align=center &gt; &lt;th&gt;ARTS PLASTIQUES&lt;th&gt;10&lt;tr align=center &gt; &lt;th&gt;CINEMA-AUDIOVISUEL&lt;th&gt;&lt;tr align=center &gt; &lt;th&gt;HISTOIRE DES ARTS&lt;th&gt;&lt;tr align=center &gt; &lt;th&gt;MUSIQUE&lt;th&gt;5&lt;tr align=center &gt; &lt;th&gt;THEATRE&lt;th&gt;');</v>
      </c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</row>
    <row r="104" spans="1:63" x14ac:dyDescent="0.25">
      <c r="A104" s="7" t="s">
        <v>25</v>
      </c>
      <c r="B104" s="6" t="s">
        <v>63</v>
      </c>
      <c r="C104" s="6" t="s">
        <v>16044</v>
      </c>
      <c r="D104" s="6" t="s">
        <v>15937</v>
      </c>
      <c r="E104" s="7" t="s">
        <v>15928</v>
      </c>
      <c r="F104" t="str">
        <f>VLOOKUP($A104,'table RAMSESE'!$I:$Q,8,FALSE)</f>
        <v>48.2735204</v>
      </c>
      <c r="G104" t="str">
        <f>VLOOKUP($A104,'table RAMSESE'!$I:$Q,9,FALSE)</f>
        <v>4.0751837</v>
      </c>
      <c r="H104" s="8"/>
      <c r="I104" s="8"/>
      <c r="J104" s="8">
        <v>8</v>
      </c>
      <c r="K104" s="8">
        <v>22</v>
      </c>
      <c r="L104" s="8"/>
      <c r="M104" s="8">
        <v>9</v>
      </c>
      <c r="N104" s="8"/>
      <c r="O104" s="8"/>
      <c r="P104" s="8">
        <v>2</v>
      </c>
      <c r="Q104" s="8"/>
      <c r="R104" s="8"/>
      <c r="S104" s="8"/>
      <c r="T104" s="8"/>
      <c r="U104" s="8"/>
      <c r="V104" s="8"/>
      <c r="W104" s="9"/>
      <c r="X104" s="9"/>
      <c r="Y104" s="9"/>
      <c r="Z104" s="9"/>
      <c r="AA104" s="9" t="str">
        <f t="shared" si="2"/>
        <v>var ESpeT_0100025Y=L.marker([48.2735204,4.0751837],{icon:icon_ESpeT,bounceOnAdd: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Les Lombards &lt;/b&gt;(public)&lt;/b&gt; &lt;br&gt;&lt;i&gt;Troyes&lt;/i&gt; &lt;br&gt; &lt;table border align = center bgcolor = #C9FEFB width=300&gt; &lt;tr align=center &gt; &lt;th&gt;LATIN&lt;th&gt;&lt;tr align=center &gt; &lt;th&gt;GREC&lt;th&gt;&lt;tr align=center &gt; &lt;th&gt;PHYSIQUE-CHIMIE&lt;th&gt;8&lt;tr align=center &gt; &lt;th&gt;SCIENCES VIE &amp; TERRE&lt;th&gt;22&lt;tr align=center &gt; &lt;th&gt;DROIT &amp; GRANDS ENJEUX MONDE CONTEMPORAIN&lt;th&gt;&lt;tr align=center &gt; &lt;th&gt;INFORMATIQUE SCIENCES NUMERIQUE&lt;th&gt;9&lt;tr align=center &gt; &lt;th&gt;SCIENCES SOCIALES &amp; POLITIQUES&lt;th&gt;&lt;tr align=center &gt; &lt;th&gt;ECONOMIE APPROFONDIE&lt;th&gt;&lt;tr align=center &gt; &lt;th&gt;MATHEMATIQUES&lt;th&gt;2&lt;tr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</row>
    <row r="105" spans="1:63" x14ac:dyDescent="0.25">
      <c r="A105" s="7" t="s">
        <v>26</v>
      </c>
      <c r="B105" s="6" t="s">
        <v>73</v>
      </c>
      <c r="C105" s="6" t="s">
        <v>16045</v>
      </c>
      <c r="D105" s="6" t="s">
        <v>15939</v>
      </c>
      <c r="E105" s="7" t="s">
        <v>15928</v>
      </c>
      <c r="F105" t="str">
        <f>VLOOKUP($A105,'table RAMSESE'!$I:$Q,8,FALSE)</f>
        <v>48.2915736</v>
      </c>
      <c r="G105" t="str">
        <f>VLOOKUP($A105,'table RAMSESE'!$I:$Q,9,FALSE)</f>
        <v>4.0248811</v>
      </c>
      <c r="H105" s="8"/>
      <c r="I105" s="8"/>
      <c r="J105" s="8">
        <v>26</v>
      </c>
      <c r="K105" s="8">
        <v>38</v>
      </c>
      <c r="L105" s="8"/>
      <c r="M105" s="8"/>
      <c r="N105" s="8">
        <v>31</v>
      </c>
      <c r="O105" s="8">
        <v>15</v>
      </c>
      <c r="P105" s="8">
        <v>58</v>
      </c>
      <c r="Q105" s="8"/>
      <c r="R105" s="8"/>
      <c r="S105" s="8"/>
      <c r="T105" s="8"/>
      <c r="U105" s="8"/>
      <c r="V105" s="8"/>
      <c r="W105" s="9"/>
      <c r="X105" s="9"/>
      <c r="Y105" s="9"/>
      <c r="Z105" s="9"/>
      <c r="AA105" s="9" t="str">
        <f t="shared" si="2"/>
        <v>var ESpeT_0101016A=L.marker([48.2915736,4.0248811],{icon:icon_ESpeT,bounceOnAdd: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Edouard Herriot &lt;/b&gt;(public)&lt;/b&gt; &lt;br&gt;&lt;i&gt;Sainte-Savine&lt;/i&gt; &lt;br&gt; &lt;table border align = center bgcolor = #C9FEFB width=300&gt; &lt;tr align=center &gt; &lt;th&gt;LATIN&lt;th&gt;&lt;tr align=center &gt; &lt;th&gt;GREC&lt;th&gt;&lt;tr align=center &gt; &lt;th&gt;PHYSIQUE-CHIMIE&lt;th&gt;26&lt;tr align=center &gt; &lt;th&gt;SCIENCES VIE &amp; TERRE&lt;th&gt;38&lt;tr align=center &gt; &lt;th&gt;DROIT &amp; GRANDS ENJEUX MONDE CONTEMPORAIN&lt;th&gt;&lt;tr align=center &gt; &lt;th&gt;INFORMATIQUE SCIENCES NUMERIQUE&lt;th&gt;&lt;tr align=center &gt; &lt;th&gt;SCIENCES SOCIALES &amp; POLITIQUES&lt;th&gt;31&lt;tr align=center &gt; &lt;th&gt;ECONOMIE APPROFONDIE&lt;th&gt;15&lt;tr align=center &gt; &lt;th&gt;MATHEMATIQUES&lt;th&gt;58&lt;tr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</row>
    <row r="106" spans="1:63" x14ac:dyDescent="0.25">
      <c r="A106" s="7" t="s">
        <v>27</v>
      </c>
      <c r="B106" s="6" t="s">
        <v>60</v>
      </c>
      <c r="C106" s="6" t="s">
        <v>16046</v>
      </c>
      <c r="D106" s="6" t="s">
        <v>15937</v>
      </c>
      <c r="E106" s="7" t="s">
        <v>15928</v>
      </c>
      <c r="F106" t="str">
        <f>VLOOKUP($A106,'table RAMSESE'!$I:$Q,8,FALSE)</f>
        <v>48.2917124</v>
      </c>
      <c r="G106" t="str">
        <f>VLOOKUP($A106,'table RAMSESE'!$I:$Q,9,FALSE)</f>
        <v>4.0783111</v>
      </c>
      <c r="H106" s="8"/>
      <c r="I106" s="8"/>
      <c r="J106" s="8">
        <v>32</v>
      </c>
      <c r="K106" s="8">
        <v>40</v>
      </c>
      <c r="L106" s="8">
        <v>11</v>
      </c>
      <c r="M106" s="8"/>
      <c r="N106" s="8">
        <v>28</v>
      </c>
      <c r="O106" s="8">
        <v>10</v>
      </c>
      <c r="P106" s="8">
        <v>84</v>
      </c>
      <c r="Q106" s="8"/>
      <c r="R106" s="8"/>
      <c r="S106" s="8"/>
      <c r="T106" s="8"/>
      <c r="U106" s="8"/>
      <c r="V106" s="8"/>
      <c r="W106" s="9"/>
      <c r="X106" s="9"/>
      <c r="Y106" s="9"/>
      <c r="Z106" s="9"/>
      <c r="AA106" s="9" t="str">
        <f t="shared" si="2"/>
        <v>var ESpeT_0101028N=L.marker([48.2917124,4.0783111],{icon:icon_ESpeT,bounceOnAdd: true, bounceOnAddOptions: {duration: 1000, height: 400},bounceOnAddCallback: function() {console.log('done')}}).bindPopup('&lt;font size=2&gt;&lt;p align= center&gt;&lt;b&gt;ESpeT&lt;/b&gt;&lt;/font&gt; &lt;br&gt;&lt;p align=center&gt;&lt;b&gt;LG Camille Claudel &lt;/b&gt;(public)&lt;/b&gt; &lt;br&gt;&lt;i&gt;Troyes&lt;/i&gt; &lt;br&gt; &lt;table border align = center bgcolor = #C9FEFB width=300&gt; &lt;tr align=center &gt; &lt;th&gt;LATIN&lt;th&gt;&lt;tr align=center &gt; &lt;th&gt;GREC&lt;th&gt;&lt;tr align=center &gt; &lt;th&gt;PHYSIQUE-CHIMIE&lt;th&gt;32&lt;tr align=center &gt; &lt;th&gt;SCIENCES VIE &amp; TERRE&lt;th&gt;40&lt;tr align=center &gt; &lt;th&gt;DROIT &amp; GRANDS ENJEUX MONDE CONTEMPORAIN&lt;th&gt;11&lt;tr align=center &gt; &lt;th&gt;INFORMATIQUE SCIENCES NUMERIQUE&lt;th&gt;&lt;tr align=center &gt; &lt;th&gt;SCIENCES SOCIALES &amp; POLITIQUES&lt;th&gt;28&lt;tr align=center &gt; &lt;th&gt;ECONOMIE APPROFONDIE&lt;th&gt;10&lt;tr align=center &gt; &lt;th&gt;MATHEMATIQUES&lt;th&gt;84&lt;tr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</row>
    <row r="107" spans="1:63" x14ac:dyDescent="0.25">
      <c r="A107" s="7" t="s">
        <v>28</v>
      </c>
      <c r="B107" s="6" t="s">
        <v>60</v>
      </c>
      <c r="C107" s="6" t="s">
        <v>16047</v>
      </c>
      <c r="D107" s="6" t="s">
        <v>15940</v>
      </c>
      <c r="E107" s="7" t="s">
        <v>15929</v>
      </c>
      <c r="F107" t="str">
        <f>VLOOKUP($A107,'table RAMSESE'!$I:$Q,8,FALSE)</f>
        <v>49.2593656</v>
      </c>
      <c r="G107" t="str">
        <f>VLOOKUP($A107,'table RAMSESE'!$I:$Q,9,FALSE)</f>
        <v>4.0362867</v>
      </c>
      <c r="H107" s="8"/>
      <c r="I107" s="8"/>
      <c r="J107" s="8">
        <v>31</v>
      </c>
      <c r="K107" s="8">
        <v>52</v>
      </c>
      <c r="L107" s="10">
        <v>8</v>
      </c>
      <c r="M107" s="8">
        <v>7</v>
      </c>
      <c r="N107" s="8">
        <v>13</v>
      </c>
      <c r="O107" s="8">
        <v>11</v>
      </c>
      <c r="P107" s="8">
        <v>50</v>
      </c>
      <c r="Q107" s="8"/>
      <c r="R107" s="8">
        <v>5</v>
      </c>
      <c r="S107" s="8"/>
      <c r="T107" s="8"/>
      <c r="U107" s="8"/>
      <c r="V107" s="8"/>
      <c r="W107" s="9"/>
      <c r="X107" s="9"/>
      <c r="Y107" s="9"/>
      <c r="Z107" s="9"/>
      <c r="AA107" s="9" t="str">
        <f t="shared" si="2"/>
        <v>var ESpeT_0511130B=L.marker([49.2593656,4.0362867],{icon:icon_ESpeT,bounceOnAdd: true, bounceOnAddOptions: {duration: 1000, height: 400},bounceOnAddCallback: function() {console.log('done')}}).bindPopup('&lt;font size=2&gt;&lt;p align= center&gt;&lt;b&gt;ESpeT&lt;/b&gt;&lt;/font&gt; &lt;br&gt;&lt;p align=center&gt;&lt;b&gt;LG Jean Xxiii &lt;/b&gt;(privé)&lt;/b&gt;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&lt;th&gt;PHYSIQUE-CHIMIE&lt;th&gt;31&lt;tr align=center &gt; &lt;th&gt;SCIENCES VIE &amp; TERRE&lt;th&gt;52&lt;tr align=center &gt; &lt;th&gt;DROIT &amp; GRANDS ENJEUX MONDE CONTEMPORAIN&lt;th&gt;8&lt;tr align=center &gt; &lt;th&gt;INFORMATIQUE SCIENCES NUMERIQUE&lt;th&gt;7&lt;tr align=center &gt; &lt;th&gt;SCIENCES SOCIALES &amp; POLITIQUES&lt;th&gt;13&lt;tr align=center &gt; &lt;th&gt;ECONOMIE APPROFONDIE&lt;th&gt;11&lt;tr align=center &gt; &lt;th&gt;MATHEMATIQUES&lt;th&gt;50&lt;tr align=center &gt; &lt;th&gt;ARTS DU CIRQUE&lt;th&gt;&lt;tr align=center &gt; &lt;th&gt;ARTS PLASTIQUES&lt;th&gt;5&lt;tr align=center &gt; &lt;th&gt;CINEMA-AUDIOVISUEL&lt;th&gt;&lt;tr align=center &gt; &lt;th&gt;HISTOIRE DES ARTS&lt;th&gt;&lt;tr align=center &gt; &lt;th&gt;MUSIQUE&lt;th&gt;&lt;tr align=center &gt; &lt;th&gt;THEATRE&lt;th&gt;');</v>
      </c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</row>
    <row r="108" spans="1:63" x14ac:dyDescent="0.25">
      <c r="A108" s="7" t="s">
        <v>29</v>
      </c>
      <c r="B108" s="6" t="s">
        <v>60</v>
      </c>
      <c r="C108" s="6" t="s">
        <v>16048</v>
      </c>
      <c r="D108" s="6" t="s">
        <v>15940</v>
      </c>
      <c r="E108" s="7" t="s">
        <v>15929</v>
      </c>
      <c r="F108" t="str">
        <f>VLOOKUP($A108,'table RAMSESE'!$I:$Q,8,FALSE)</f>
        <v>49.2469349</v>
      </c>
      <c r="G108" t="str">
        <f>VLOOKUP($A108,'table RAMSESE'!$I:$Q,9,FALSE)</f>
        <v>4.035495</v>
      </c>
      <c r="H108" s="8"/>
      <c r="I108" s="8"/>
      <c r="J108" s="8">
        <v>20</v>
      </c>
      <c r="K108" s="8">
        <v>26</v>
      </c>
      <c r="L108" s="8"/>
      <c r="M108" s="8"/>
      <c r="N108" s="8"/>
      <c r="O108" s="8"/>
      <c r="P108" s="8">
        <v>58</v>
      </c>
      <c r="Q108" s="8"/>
      <c r="R108" s="8"/>
      <c r="S108" s="8"/>
      <c r="T108" s="8"/>
      <c r="U108" s="8"/>
      <c r="V108" s="8"/>
      <c r="W108" s="9"/>
      <c r="X108" s="9"/>
      <c r="Y108" s="9"/>
      <c r="Z108" s="9"/>
      <c r="AA108" s="9" t="str">
        <f t="shared" si="2"/>
        <v>var ESpeT_0511140M=L.marker([49.2469349,4.035495],{icon:icon_ESpeT,bounceOnAdd: true, bounceOnAddOptions: {duration: 1000, height: 400},bounceOnAddCallback: function() {console.log('done')}}).bindPopup('&lt;font size=2&gt;&lt;p align= center&gt;&lt;b&gt;ESpeT&lt;/b&gt;&lt;/font&gt; &lt;br&gt;&lt;p align=center&gt;&lt;b&gt;LG St Joseph &lt;/b&gt;(privé)&lt;/b&gt;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&lt;th&gt;PHYSIQUE-CHIMIE&lt;th&gt;20&lt;tr align=center &gt; &lt;th&gt;SCIENCES VIE &amp; TERRE&lt;th&gt;26&lt;tr align=center &gt; &lt;th&gt;DROIT &amp; GRANDS ENJEUX MONDE CONTEMPORAIN&lt;th&gt;&lt;tr align=center &gt; &lt;th&gt;INFORMATIQUE SCIENCES NUMERIQUE&lt;th&gt;&lt;tr align=center &gt; &lt;th&gt;SCIENCES SOCIALES &amp; POLITIQUES&lt;th&gt;&lt;tr align=center &gt; &lt;th&gt;ECONOMIE APPROFONDIE&lt;th&gt;&lt;tr align=center &gt; &lt;th&gt;MATHEMATIQUES&lt;th&gt;58&lt;tr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</row>
    <row r="109" spans="1:63" x14ac:dyDescent="0.25">
      <c r="A109" s="7" t="s">
        <v>30</v>
      </c>
      <c r="B109" s="6" t="s">
        <v>60</v>
      </c>
      <c r="C109" s="6" t="s">
        <v>16049</v>
      </c>
      <c r="D109" s="6" t="s">
        <v>15940</v>
      </c>
      <c r="E109" s="7" t="s">
        <v>15929</v>
      </c>
      <c r="F109" t="str">
        <f>VLOOKUP($A109,'table RAMSESE'!$I:$Q,8,FALSE)</f>
        <v>49.2402363</v>
      </c>
      <c r="G109" t="str">
        <f>VLOOKUP($A109,'table RAMSESE'!$I:$Q,9,FALSE)</f>
        <v>4.0259839</v>
      </c>
      <c r="H109" s="8"/>
      <c r="I109" s="8"/>
      <c r="J109" s="8">
        <v>31</v>
      </c>
      <c r="K109" s="8">
        <v>53</v>
      </c>
      <c r="L109" s="8">
        <v>10</v>
      </c>
      <c r="M109" s="8">
        <v>15</v>
      </c>
      <c r="N109" s="8">
        <v>12</v>
      </c>
      <c r="O109" s="8">
        <v>4</v>
      </c>
      <c r="P109" s="8">
        <v>58</v>
      </c>
      <c r="Q109" s="8"/>
      <c r="R109" s="8"/>
      <c r="S109" s="8"/>
      <c r="T109" s="8"/>
      <c r="U109" s="8">
        <v>1</v>
      </c>
      <c r="V109" s="8"/>
      <c r="W109" s="9"/>
      <c r="X109" s="9"/>
      <c r="Y109" s="9"/>
      <c r="Z109" s="9"/>
      <c r="AA109" s="9" t="str">
        <f t="shared" si="2"/>
        <v>var ESpeT_0511142P=L.marker([49.2402363,4.0259839],{icon:icon_ESpeT,bounceOnAdd: true, bounceOnAddOptions: {duration: 1000, height: 400},bounceOnAddCallback: function() {console.log('done')}}).bindPopup('&lt;font size=2&gt;&lt;p align= center&gt;&lt;b&gt;ESpeT&lt;/b&gt;&lt;/font&gt; &lt;br&gt;&lt;p align=center&gt;&lt;b&gt;LG Sacre-Coeur &lt;/b&gt;(privé)&lt;/b&gt;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&lt;th&gt;PHYSIQUE-CHIMIE&lt;th&gt;31&lt;tr align=center &gt; &lt;th&gt;SCIENCES VIE &amp; TERRE&lt;th&gt;53&lt;tr align=center &gt; &lt;th&gt;DROIT &amp; GRANDS ENJEUX MONDE CONTEMPORAIN&lt;th&gt;10&lt;tr align=center &gt; &lt;th&gt;INFORMATIQUE SCIENCES NUMERIQUE&lt;th&gt;15&lt;tr align=center &gt; &lt;th&gt;SCIENCES SOCIALES &amp; POLITIQUES&lt;th&gt;12&lt;tr align=center &gt; &lt;th&gt;ECONOMIE APPROFONDIE&lt;th&gt;4&lt;tr align=center &gt; &lt;th&gt;MATHEMATIQUES&lt;th&gt;58&lt;tr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&lt;th&gt;MUSIQUE&lt;th&gt;1&lt;tr align=center &gt; &lt;th&gt;THEATRE&lt;th&gt;');</v>
      </c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</row>
    <row r="110" spans="1:63" x14ac:dyDescent="0.25">
      <c r="A110" s="7" t="s">
        <v>31</v>
      </c>
      <c r="B110" s="6" t="s">
        <v>63</v>
      </c>
      <c r="C110" s="6" t="s">
        <v>16050</v>
      </c>
      <c r="D110" s="6" t="s">
        <v>15940</v>
      </c>
      <c r="E110" s="7" t="s">
        <v>15929</v>
      </c>
      <c r="F110" t="str">
        <f>VLOOKUP($A110,'table RAMSESE'!$I:$Q,8,FALSE)</f>
        <v>49.2466961</v>
      </c>
      <c r="G110" t="str">
        <f>VLOOKUP($A110,'table RAMSESE'!$I:$Q,9,FALSE)</f>
        <v>4.0137553</v>
      </c>
      <c r="H110" s="8"/>
      <c r="I110" s="8"/>
      <c r="J110" s="8"/>
      <c r="K110" s="8"/>
      <c r="L110" s="8"/>
      <c r="M110" s="8"/>
      <c r="N110" s="8">
        <v>4</v>
      </c>
      <c r="O110" s="8">
        <v>13</v>
      </c>
      <c r="P110" s="8">
        <v>11</v>
      </c>
      <c r="Q110" s="8"/>
      <c r="R110" s="8"/>
      <c r="S110" s="8"/>
      <c r="T110" s="8"/>
      <c r="U110" s="8"/>
      <c r="V110" s="8"/>
      <c r="W110" s="9"/>
      <c r="X110" s="9"/>
      <c r="Y110" s="9"/>
      <c r="Z110" s="9"/>
      <c r="AA110" s="9" t="str">
        <f t="shared" si="2"/>
        <v>var ESpeT_0511145T=L.marker([49.2466961,4.0137553],{icon:icon_ESpeT,bounceOnAdd: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St Michel &lt;/b&gt;(privé)&lt;/b&gt;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&lt;th&gt;PHYSIQUE-CHIMIE&lt;th&gt;&lt;tr align=center &gt; &lt;th&gt;SCIENCES VIE &amp; TERRE&lt;th&gt;&lt;tr align=center &gt; &lt;th&gt;DROIT &amp; GRANDS ENJEUX MONDE CONTEMPORAIN&lt;th&gt;&lt;tr align=center &gt; &lt;th&gt;INFORMATIQUE SCIENCES NUMERIQUE&lt;th&gt;&lt;tr align=center &gt; &lt;th&gt;SCIENCES SOCIALES &amp; POLITIQUES&lt;th&gt;4&lt;tr align=center &gt; &lt;th&gt;ECONOMIE APPROFONDIE&lt;th&gt;13&lt;tr align=center &gt; &lt;th&gt;MATHEMATIQUES&lt;th&gt;11&lt;tr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</row>
    <row r="111" spans="1:63" x14ac:dyDescent="0.25">
      <c r="A111" s="7" t="s">
        <v>32</v>
      </c>
      <c r="B111" s="6" t="s">
        <v>63</v>
      </c>
      <c r="C111" s="6" t="s">
        <v>16190</v>
      </c>
      <c r="D111" s="6" t="s">
        <v>15940</v>
      </c>
      <c r="E111" s="7" t="s">
        <v>15929</v>
      </c>
      <c r="F111" t="str">
        <f>VLOOKUP($A111,'table RAMSESE'!$I:$Q,8,FALSE)</f>
        <v>49.250569</v>
      </c>
      <c r="G111" t="str">
        <f>VLOOKUP($A111,'table RAMSESE'!$I:$Q,9,FALSE)</f>
        <v>4.0370484</v>
      </c>
      <c r="H111" s="8"/>
      <c r="I111" s="8"/>
      <c r="J111" s="8">
        <v>14</v>
      </c>
      <c r="K111" s="8"/>
      <c r="L111" s="10"/>
      <c r="M111" s="8">
        <v>11</v>
      </c>
      <c r="N111" s="8"/>
      <c r="O111" s="8"/>
      <c r="P111" s="8">
        <v>4</v>
      </c>
      <c r="Q111" s="8"/>
      <c r="R111" s="8"/>
      <c r="S111" s="8"/>
      <c r="T111" s="8"/>
      <c r="U111" s="8"/>
      <c r="V111" s="8"/>
      <c r="W111" s="9"/>
      <c r="X111" s="9"/>
      <c r="Y111" s="9"/>
      <c r="Z111" s="9"/>
      <c r="AA111" s="9" t="str">
        <f t="shared" si="2"/>
        <v>var ESpeT_0511146U=L.marker([49.250569,4.0370484],{icon:icon_ESpeT,bounceOnAdd: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St J-B de La Salle &lt;/b&gt;(privé)&lt;/b&gt;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&lt;th&gt;PHYSIQUE-CHIMIE&lt;th&gt;14&lt;tr align=center &gt; &lt;th&gt;SCIENCES VIE &amp; TERRE&lt;th&gt;&lt;tr align=center &gt; &lt;th&gt;DROIT &amp; GRANDS ENJEUX MONDE CONTEMPORAIN&lt;th&gt;&lt;tr align=center &gt; &lt;th&gt;INFORMATIQUE SCIENCES NUMERIQUE&lt;th&gt;11&lt;tr align=center &gt; &lt;th&gt;SCIENCES SOCIALES &amp; POLITIQUES&lt;th&gt;&lt;tr align=center &gt; &lt;th&gt;ECONOMIE APPROFONDIE&lt;th&gt;&lt;tr align=center &gt; &lt;th&gt;MATHEMATIQUES&lt;th&gt;4&lt;tr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</row>
    <row r="112" spans="1:63" x14ac:dyDescent="0.25">
      <c r="A112" s="7" t="s">
        <v>33</v>
      </c>
      <c r="B112" s="6" t="s">
        <v>60</v>
      </c>
      <c r="C112" s="6" t="s">
        <v>16051</v>
      </c>
      <c r="D112" s="6" t="s">
        <v>15940</v>
      </c>
      <c r="E112" s="7" t="s">
        <v>15928</v>
      </c>
      <c r="F112" t="str">
        <f>VLOOKUP($A112,'table RAMSESE'!$I:$Q,8,FALSE)</f>
        <v>49.2507343</v>
      </c>
      <c r="G112" t="str">
        <f>VLOOKUP($A112,'table RAMSESE'!$I:$Q,9,FALSE)</f>
        <v>4.046329</v>
      </c>
      <c r="H112" s="8">
        <v>1</v>
      </c>
      <c r="I112" s="8"/>
      <c r="J112" s="8">
        <v>27</v>
      </c>
      <c r="K112" s="8">
        <v>44</v>
      </c>
      <c r="L112" s="8"/>
      <c r="M112" s="8">
        <v>18</v>
      </c>
      <c r="N112" s="8">
        <v>29</v>
      </c>
      <c r="O112" s="8">
        <v>12</v>
      </c>
      <c r="P112" s="8">
        <v>42</v>
      </c>
      <c r="Q112" s="8"/>
      <c r="R112" s="8">
        <v>10</v>
      </c>
      <c r="S112" s="8">
        <v>9</v>
      </c>
      <c r="T112" s="8">
        <v>5</v>
      </c>
      <c r="U112" s="8">
        <v>9</v>
      </c>
      <c r="V112" s="8"/>
      <c r="W112" s="9"/>
      <c r="X112" s="9"/>
      <c r="Y112" s="9"/>
      <c r="Z112" s="9"/>
      <c r="AA112" s="9" t="str">
        <f t="shared" si="2"/>
        <v>var ESpeT_0510031G=L.marker([49.2507343,4.046329],{icon:icon_ESpeT,bounceOnAdd: true, bounceOnAddOptions: {duration: 1000, height: 400},bounceOnAddCallback: function() {console.log('done')}}).bindPopup('&lt;font size=2&gt;&lt;p align= center&gt;&lt;b&gt;ESpeT&lt;/b&gt;&lt;/font&gt; &lt;br&gt;&lt;p align=center&gt;&lt;b&gt;LG Georges Clemenceau &lt;/b&gt;(public)&lt;/b&gt; &lt;br&gt;&lt;i&gt;Reims&lt;/i&gt; &lt;br&gt; &lt;table border align = center bgcolor = #C9FEFB width=300&gt; &lt;tr align=center &gt; &lt;th&gt;LATIN&lt;th&gt;1&lt;tr align=center &gt; &lt;th&gt;GREC&lt;th&gt;&lt;tr align=center &gt; &lt;th&gt;PHYSIQUE-CHIMIE&lt;th&gt;27&lt;tr align=center &gt; &lt;th&gt;SCIENCES VIE &amp; TERRE&lt;th&gt;44&lt;tr align=center &gt; &lt;th&gt;DROIT &amp; GRANDS ENJEUX MONDE CONTEMPORAIN&lt;th&gt;&lt;tr align=center &gt; &lt;th&gt;INFORMATIQUE SCIENCES NUMERIQUE&lt;th&gt;18&lt;tr align=center &gt; &lt;th&gt;SCIENCES SOCIALES &amp; POLITIQUES&lt;th&gt;29&lt;tr align=center &gt; &lt;th&gt;ECONOMIE APPROFONDIE&lt;th&gt;12&lt;tr align=center &gt; &lt;th&gt;MATHEMATIQUES&lt;th&gt;42&lt;tr align=center &gt; &lt;th&gt;ARTS DU CIRQUE&lt;th&gt;&lt;tr align=center &gt; &lt;th&gt;ARTS PLASTIQUES&lt;th&gt;10&lt;tr align=center &gt; &lt;th&gt;CINEMA-AUDIOVISUEL&lt;th&gt;9&lt;tr align=center &gt; &lt;th&gt;HISTOIRE DES ARTS&lt;th&gt;5&lt;tr align=center &gt; &lt;th&gt;MUSIQUE&lt;th&gt;9&lt;tr align=center &gt; &lt;th&gt;THEATRE&lt;th&gt;');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</row>
    <row r="113" spans="1:63" x14ac:dyDescent="0.25">
      <c r="A113" s="7" t="s">
        <v>34</v>
      </c>
      <c r="B113" s="6" t="s">
        <v>73</v>
      </c>
      <c r="C113" s="6" t="s">
        <v>16052</v>
      </c>
      <c r="D113" s="6" t="s">
        <v>15940</v>
      </c>
      <c r="E113" s="7" t="s">
        <v>15928</v>
      </c>
      <c r="F113" t="str">
        <f>VLOOKUP($A113,'table RAMSESE'!$I:$Q,8,FALSE)</f>
        <v>49.2583268</v>
      </c>
      <c r="G113" t="str">
        <f>VLOOKUP($A113,'table RAMSESE'!$I:$Q,9,FALSE)</f>
        <v>4.0455019</v>
      </c>
      <c r="H113" s="8"/>
      <c r="I113" s="8"/>
      <c r="J113" s="8">
        <v>21</v>
      </c>
      <c r="K113" s="8">
        <v>73</v>
      </c>
      <c r="L113" s="8">
        <v>19</v>
      </c>
      <c r="M113" s="8"/>
      <c r="N113" s="8">
        <v>61</v>
      </c>
      <c r="O113" s="8">
        <v>12</v>
      </c>
      <c r="P113" s="8">
        <v>102</v>
      </c>
      <c r="Q113" s="8"/>
      <c r="R113" s="8">
        <v>2</v>
      </c>
      <c r="S113" s="8"/>
      <c r="T113" s="8"/>
      <c r="U113" s="8"/>
      <c r="V113" s="8"/>
      <c r="W113" s="9"/>
      <c r="X113" s="9"/>
      <c r="Y113" s="9"/>
      <c r="Z113" s="9"/>
      <c r="AA113" s="9" t="str">
        <f t="shared" si="2"/>
        <v>var ESpeT_0510032H=L.marker([49.2583268,4.0455019],{icon:icon_ESpeT,bounceOnAdd: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Jean Jaures &lt;/b&gt;(public)&lt;/b&gt;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&lt;th&gt;PHYSIQUE-CHIMIE&lt;th&gt;21&lt;tr align=center &gt; &lt;th&gt;SCIENCES VIE &amp; TERRE&lt;th&gt;73&lt;tr align=center &gt; &lt;th&gt;DROIT &amp; GRANDS ENJEUX MONDE CONTEMPORAIN&lt;th&gt;19&lt;tr align=center &gt; &lt;th&gt;INFORMATIQUE SCIENCES NUMERIQUE&lt;th&gt;&lt;tr align=center &gt; &lt;th&gt;SCIENCES SOCIALES &amp; POLITIQUES&lt;th&gt;61&lt;tr align=center &gt; &lt;th&gt;ECONOMIE APPROFONDIE&lt;th&gt;12&lt;tr align=center &gt; &lt;th&gt;MATHEMATIQUES&lt;th&gt;102&lt;tr align=center &gt; &lt;th&gt;ARTS DU CIRQUE&lt;th&gt;&lt;tr align=center &gt; &lt;th&gt;ARTS PLASTIQUES&lt;th&gt;2&lt;tr align=center &gt; &lt;th&gt;CINEMA-AUDIOVISUEL&lt;th&gt;&lt;tr align=center &gt; &lt;th&gt;HISTOIRE DES ARTS&lt;th&gt;&lt;tr align=center &gt; &lt;th&gt;MUSIQUE&lt;th&gt;&lt;tr align=center &gt; &lt;th&gt;THEATRE&lt;th&gt;');</v>
      </c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</row>
    <row r="114" spans="1:63" x14ac:dyDescent="0.25">
      <c r="A114" s="7" t="s">
        <v>35</v>
      </c>
      <c r="B114" s="6" t="s">
        <v>73</v>
      </c>
      <c r="C114" s="6" t="s">
        <v>16053</v>
      </c>
      <c r="D114" s="6" t="s">
        <v>15940</v>
      </c>
      <c r="E114" s="7" t="s">
        <v>15928</v>
      </c>
      <c r="F114" t="str">
        <f>VLOOKUP($A114,'table RAMSESE'!$I:$Q,8,FALSE)</f>
        <v>49.2632382</v>
      </c>
      <c r="G114" t="str">
        <f>VLOOKUP($A114,'table RAMSESE'!$I:$Q,9,FALSE)</f>
        <v>4.0266645</v>
      </c>
      <c r="H114" s="8"/>
      <c r="I114" s="8"/>
      <c r="J114" s="8">
        <v>26</v>
      </c>
      <c r="K114" s="8">
        <v>57</v>
      </c>
      <c r="L114" s="8"/>
      <c r="M114" s="8">
        <v>5</v>
      </c>
      <c r="N114" s="8">
        <v>20</v>
      </c>
      <c r="O114" s="8">
        <v>16</v>
      </c>
      <c r="P114" s="8">
        <v>39</v>
      </c>
      <c r="Q114" s="8"/>
      <c r="R114" s="8"/>
      <c r="S114" s="8"/>
      <c r="T114" s="8"/>
      <c r="U114" s="8"/>
      <c r="V114" s="8"/>
      <c r="W114" s="9"/>
      <c r="X114" s="9"/>
      <c r="Y114" s="9"/>
      <c r="Z114" s="9"/>
      <c r="AA114" s="9" t="str">
        <f t="shared" si="2"/>
        <v>var ESpeT_0510034K=L.marker([49.2632382,4.0266645],{icon:icon_ESpeT,bounceOnAdd: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Franklin Roosevelt &lt;/b&gt;(public)&lt;/b&gt;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&lt;th&gt;PHYSIQUE-CHIMIE&lt;th&gt;26&lt;tr align=center &gt; &lt;th&gt;SCIENCES VIE &amp; TERRE&lt;th&gt;57&lt;tr align=center &gt; &lt;th&gt;DROIT &amp; GRANDS ENJEUX MONDE CONTEMPORAIN&lt;th&gt;&lt;tr align=center &gt; &lt;th&gt;INFORMATIQUE SCIENCES NUMERIQUE&lt;th&gt;5&lt;tr align=center &gt; &lt;th&gt;SCIENCES SOCIALES &amp; POLITIQUES&lt;th&gt;20&lt;tr align=center &gt; &lt;th&gt;ECONOMIE APPROFONDIE&lt;th&gt;16&lt;tr align=center &gt; &lt;th&gt;MATHEMATIQUES&lt;th&gt;39&lt;tr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</row>
    <row r="115" spans="1:63" x14ac:dyDescent="0.25">
      <c r="A115" s="7" t="s">
        <v>36</v>
      </c>
      <c r="B115" s="6" t="s">
        <v>73</v>
      </c>
      <c r="C115" s="6" t="s">
        <v>16054</v>
      </c>
      <c r="D115" s="6" t="s">
        <v>15940</v>
      </c>
      <c r="E115" s="7" t="s">
        <v>15928</v>
      </c>
      <c r="F115" t="str">
        <f>VLOOKUP($A115,'table RAMSESE'!$I:$Q,8,FALSE)</f>
        <v>49.25092</v>
      </c>
      <c r="G115" t="str">
        <f>VLOOKUP($A115,'table RAMSESE'!$I:$Q,9,FALSE)</f>
        <v>4.0276627</v>
      </c>
      <c r="H115" s="8"/>
      <c r="I115" s="8"/>
      <c r="J115" s="8">
        <v>18</v>
      </c>
      <c r="K115" s="8">
        <v>36</v>
      </c>
      <c r="L115" s="8"/>
      <c r="M115" s="8">
        <v>8</v>
      </c>
      <c r="N115" s="8">
        <v>45</v>
      </c>
      <c r="O115" s="8"/>
      <c r="P115" s="8">
        <v>34</v>
      </c>
      <c r="Q115" s="8"/>
      <c r="R115" s="8"/>
      <c r="S115" s="8"/>
      <c r="T115" s="8"/>
      <c r="U115" s="8"/>
      <c r="V115" s="8"/>
      <c r="W115" s="9"/>
      <c r="X115" s="9"/>
      <c r="Y115" s="9"/>
      <c r="Z115" s="9"/>
      <c r="AA115" s="9" t="str">
        <f t="shared" si="2"/>
        <v>var ESpeT_0510035L=L.marker([49.25092,4.0276627],{icon:icon_ESpeT,bounceOnAdd: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Hugues Libergier &lt;/b&gt;(public)&lt;/b&gt;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&lt;th&gt;PHYSIQUE-CHIMIE&lt;th&gt;18&lt;tr align=center &gt; &lt;th&gt;SCIENCES VIE &amp; TERRE&lt;th&gt;36&lt;tr align=center &gt; &lt;th&gt;DROIT &amp; GRANDS ENJEUX MONDE CONTEMPORAIN&lt;th&gt;&lt;tr align=center &gt; &lt;th&gt;INFORMATIQUE SCIENCES NUMERIQUE&lt;th&gt;8&lt;tr align=center &gt; &lt;th&gt;SCIENCES SOCIALES &amp; POLITIQUES&lt;th&gt;45&lt;tr align=center &gt; &lt;th&gt;ECONOMIE APPROFONDIE&lt;th&gt;&lt;tr align=center &gt; &lt;th&gt;MATHEMATIQUES&lt;th&gt;34&lt;tr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</row>
    <row r="116" spans="1:63" x14ac:dyDescent="0.25">
      <c r="A116" s="7" t="s">
        <v>38</v>
      </c>
      <c r="B116" s="6" t="s">
        <v>63</v>
      </c>
      <c r="C116" s="6" t="s">
        <v>16055</v>
      </c>
      <c r="D116" s="6" t="s">
        <v>15940</v>
      </c>
      <c r="E116" s="7" t="s">
        <v>15928</v>
      </c>
      <c r="F116" t="str">
        <f>VLOOKUP($A116,'table RAMSESE'!$I:$Q,8,FALSE)</f>
        <v>49.2281569</v>
      </c>
      <c r="G116" t="str">
        <f>VLOOKUP($A116,'table RAMSESE'!$I:$Q,9,FALSE)</f>
        <v>4.0079131</v>
      </c>
      <c r="H116" s="8"/>
      <c r="I116" s="8"/>
      <c r="J116" s="8">
        <v>7</v>
      </c>
      <c r="K116" s="8">
        <v>16</v>
      </c>
      <c r="L116" s="8"/>
      <c r="M116" s="8"/>
      <c r="N116" s="8"/>
      <c r="O116" s="8">
        <v>17</v>
      </c>
      <c r="P116" s="8">
        <v>19</v>
      </c>
      <c r="Q116" s="8"/>
      <c r="R116" s="8"/>
      <c r="S116" s="8"/>
      <c r="T116" s="8"/>
      <c r="U116" s="8"/>
      <c r="V116" s="8"/>
      <c r="W116" s="9"/>
      <c r="X116" s="9"/>
      <c r="Y116" s="9"/>
      <c r="Z116" s="9"/>
      <c r="AA116" s="9" t="str">
        <f t="shared" si="2"/>
        <v>var ESpeT_0511565Z=L.marker([49.2281569,4.0079131],{icon:icon_ESpeT,bounceOnAdd: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Francois Arago &lt;/b&gt;(public)&lt;/b&gt;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&lt;th&gt;PHYSIQUE-CHIMIE&lt;th&gt;7&lt;tr align=center &gt; &lt;th&gt;SCIENCES VIE &amp; TERRE&lt;th&gt;16&lt;tr align=center &gt; &lt;th&gt;DROIT &amp; GRANDS ENJEUX MONDE CONTEMPORAIN&lt;th&gt;&lt;tr align=center &gt; &lt;th&gt;INFORMATIQUE SCIENCES NUMERIQUE&lt;th&gt;&lt;tr align=center &gt; &lt;th&gt;SCIENCES SOCIALES &amp; POLITIQUES&lt;th&gt;&lt;tr align=center &gt; &lt;th&gt;ECONOMIE APPROFONDIE&lt;th&gt;17&lt;tr align=center &gt; &lt;th&gt;MATHEMATIQUES&lt;th&gt;19&lt;tr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</row>
    <row r="117" spans="1:63" x14ac:dyDescent="0.25">
      <c r="A117" s="7" t="s">
        <v>39</v>
      </c>
      <c r="B117" s="6" t="s">
        <v>60</v>
      </c>
      <c r="C117" s="6" t="s">
        <v>16056</v>
      </c>
      <c r="D117" s="6" t="s">
        <v>15940</v>
      </c>
      <c r="E117" s="7" t="s">
        <v>15928</v>
      </c>
      <c r="F117" t="str">
        <f>VLOOKUP($A117,'table RAMSESE'!$I:$Q,8,FALSE)</f>
        <v>49.2828749</v>
      </c>
      <c r="G117" t="str">
        <f>VLOOKUP($A117,'table RAMSESE'!$I:$Q,9,FALSE)</f>
        <v>4.023178</v>
      </c>
      <c r="H117" s="8"/>
      <c r="I117" s="8"/>
      <c r="J117" s="8">
        <v>11</v>
      </c>
      <c r="K117" s="8">
        <v>12</v>
      </c>
      <c r="L117" s="8">
        <v>1</v>
      </c>
      <c r="M117" s="8"/>
      <c r="N117" s="8">
        <v>19</v>
      </c>
      <c r="O117" s="8"/>
      <c r="P117" s="8">
        <v>15</v>
      </c>
      <c r="Q117" s="8"/>
      <c r="R117" s="8">
        <v>12</v>
      </c>
      <c r="S117" s="8"/>
      <c r="T117" s="8"/>
      <c r="U117" s="8"/>
      <c r="V117" s="8"/>
      <c r="W117" s="9"/>
      <c r="X117" s="9"/>
      <c r="Y117" s="9"/>
      <c r="Z117" s="9"/>
      <c r="AA117" s="9" t="str">
        <f t="shared" si="2"/>
        <v>var ESpeT_0511901P=L.marker([49.2828749,4.023178],{icon:icon_ESpeT,bounceOnAdd: true, bounceOnAddOptions: {duration: 1000, height: 400},bounceOnAddCallback: function() {console.log('done')}}).bindPopup('&lt;font size=2&gt;&lt;p align= center&gt;&lt;b&gt;ESpeT&lt;/b&gt;&lt;/font&gt; &lt;br&gt;&lt;p align=center&gt;&lt;b&gt;LG Colbert &lt;/b&gt;(public)&lt;/b&gt;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&lt;th&gt;PHYSIQUE-CHIMIE&lt;th&gt;11&lt;tr align=center &gt; &lt;th&gt;SCIENCES VIE &amp; TERRE&lt;th&gt;12&lt;tr align=center &gt; &lt;th&gt;DROIT &amp; GRANDS ENJEUX MONDE CONTEMPORAIN&lt;th&gt;1&lt;tr align=center &gt; &lt;th&gt;INFORMATIQUE SCIENCES NUMERIQUE&lt;th&gt;&lt;tr align=center &gt; &lt;th&gt;SCIENCES SOCIALES &amp; POLITIQUES&lt;th&gt;19&lt;tr align=center &gt; &lt;th&gt;ECONOMIE APPROFONDIE&lt;th&gt;&lt;tr align=center &gt; &lt;th&gt;MATHEMATIQUES&lt;th&gt;15&lt;tr align=center &gt; &lt;th&gt;ARTS DU CIRQUE&lt;th&gt;&lt;tr align=center &gt; &lt;th&gt;ARTS PLASTIQUES&lt;th&gt;12&lt;tr align=center &gt; &lt;th&gt;CINEMA-AUDIOVISUEL&lt;th&gt;&lt;tr align=center &gt; &lt;th&gt;HISTOIRE DES ARTS&lt;th&gt;&lt;tr align=center &gt; &lt;th&gt;MUSIQUE&lt;th&gt;&lt;tr align=center &gt; &lt;th&gt;THEATRE&lt;th&gt;');</v>
      </c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</row>
    <row r="118" spans="1:63" x14ac:dyDescent="0.25">
      <c r="A118" s="7" t="s">
        <v>40</v>
      </c>
      <c r="B118" s="6" t="s">
        <v>73</v>
      </c>
      <c r="C118" s="6" t="s">
        <v>16057</v>
      </c>
      <c r="D118" s="6" t="s">
        <v>15940</v>
      </c>
      <c r="E118" s="7" t="s">
        <v>15928</v>
      </c>
      <c r="F118" t="str">
        <f>VLOOKUP($A118,'table RAMSESE'!$I:$Q,8,FALSE)</f>
        <v>49.2425565</v>
      </c>
      <c r="G118" t="str">
        <f>VLOOKUP($A118,'table RAMSESE'!$I:$Q,9,FALSE)</f>
        <v>4.0268689</v>
      </c>
      <c r="H118" s="8"/>
      <c r="I118" s="8"/>
      <c r="J118" s="8">
        <v>42</v>
      </c>
      <c r="K118" s="8">
        <v>49</v>
      </c>
      <c r="L118" s="8">
        <v>10</v>
      </c>
      <c r="M118" s="8">
        <v>32</v>
      </c>
      <c r="N118" s="8">
        <v>20</v>
      </c>
      <c r="O118" s="8">
        <v>13</v>
      </c>
      <c r="P118" s="8">
        <v>78</v>
      </c>
      <c r="Q118" s="8"/>
      <c r="R118" s="8"/>
      <c r="S118" s="8"/>
      <c r="T118" s="8"/>
      <c r="U118" s="8"/>
      <c r="V118" s="8">
        <v>17</v>
      </c>
      <c r="W118" s="9"/>
      <c r="X118" s="9"/>
      <c r="Y118" s="9"/>
      <c r="Z118" s="9"/>
      <c r="AA118" s="9" t="str">
        <f t="shared" si="2"/>
        <v>var ESpeT_0511926S=L.marker([49.2425565,4.0268689],{icon:icon_ESpeT,bounceOnAdd: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Marc Chagall &lt;/b&gt;(public)&lt;/b&gt; &lt;br&gt;&lt;i&gt;Reims&lt;/i&gt; &lt;br&gt; &lt;table border align = center bgcolor = #C9FEFB width=300&gt; &lt;tr align=center &gt; &lt;th&gt;LATIN&lt;th&gt;&lt;tr align=center &gt; &lt;th&gt;GREC&lt;th&gt;&lt;tr align=center &gt; &lt;th&gt;PHYSIQUE-CHIMIE&lt;th&gt;42&lt;tr align=center &gt; &lt;th&gt;SCIENCES VIE &amp; TERRE&lt;th&gt;49&lt;tr align=center &gt; &lt;th&gt;DROIT &amp; GRANDS ENJEUX MONDE CONTEMPORAIN&lt;th&gt;10&lt;tr align=center &gt; &lt;th&gt;INFORMATIQUE SCIENCES NUMERIQUE&lt;th&gt;32&lt;tr align=center &gt; &lt;th&gt;SCIENCES SOCIALES &amp; POLITIQUES&lt;th&gt;20&lt;tr align=center &gt; &lt;th&gt;ECONOMIE APPROFONDIE&lt;th&gt;13&lt;tr align=center &gt; &lt;th&gt;MATHEMATIQUES&lt;th&gt;78&lt;tr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&lt;th&gt;THEATRE&lt;th&gt;17');</v>
      </c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</row>
    <row r="119" spans="1:63" x14ac:dyDescent="0.25">
      <c r="A119" s="7" t="s">
        <v>41</v>
      </c>
      <c r="B119" s="6" t="s">
        <v>60</v>
      </c>
      <c r="C119" s="6" t="s">
        <v>16058</v>
      </c>
      <c r="D119" s="6" t="s">
        <v>15941</v>
      </c>
      <c r="E119" s="7" t="s">
        <v>15929</v>
      </c>
      <c r="F119" t="str">
        <f>VLOOKUP($A119,'table RAMSESE'!$I:$Q,8,FALSE)</f>
        <v>49.0414171</v>
      </c>
      <c r="G119" t="str">
        <f>VLOOKUP($A119,'table RAMSESE'!$I:$Q,9,FALSE)</f>
        <v>3.9573711</v>
      </c>
      <c r="H119" s="8"/>
      <c r="I119" s="8"/>
      <c r="J119" s="8">
        <v>3</v>
      </c>
      <c r="K119" s="8">
        <v>9</v>
      </c>
      <c r="L119" s="8">
        <v>3</v>
      </c>
      <c r="M119" s="8"/>
      <c r="N119" s="8"/>
      <c r="O119" s="8">
        <v>7</v>
      </c>
      <c r="P119" s="8">
        <v>15</v>
      </c>
      <c r="Q119" s="8"/>
      <c r="R119" s="8"/>
      <c r="S119" s="8"/>
      <c r="T119" s="8"/>
      <c r="U119" s="8"/>
      <c r="V119" s="8"/>
      <c r="W119" s="9"/>
      <c r="X119" s="9"/>
      <c r="Y119" s="9"/>
      <c r="Z119" s="9"/>
      <c r="AA119" s="9" t="str">
        <f t="shared" si="2"/>
        <v>var ESpeT_0511135G=L.marker([49.0414171,3.9573711],{icon:icon_ESpeT,bounceOnAdd: true, bounceOnAddOptions: {duration: 1000, height: 400},bounceOnAddCallback: function() {console.log('done')}}).bindPopup('&lt;font size=2&gt;&lt;p align= center&gt;&lt;b&gt;ESpeT&lt;/b&gt;&lt;/font&gt; &lt;br&gt;&lt;p align=center&gt;&lt;b&gt;LG Notre-Dame St Victor &lt;/b&gt;(privé)&lt;/b&gt; &lt;br&gt;&lt;i&gt;Epernay&lt;/i&gt; &lt;br&gt; &lt;table border align = center bgcolor = #C9FEFB width=300&gt; &lt;tr align=center &gt; &lt;th&gt;LATIN&lt;th&gt;&lt;tr align=center &gt; &lt;th&gt;GREC&lt;th&gt;&lt;tr align=center &gt; &lt;th&gt;PHYSIQUE-CHIMIE&lt;th&gt;3&lt;tr align=center &gt; &lt;th&gt;SCIENCES VIE &amp; TERRE&lt;th&gt;9&lt;tr align=center &gt; &lt;th&gt;DROIT &amp; GRANDS ENJEUX MONDE CONTEMPORAIN&lt;th&gt;3&lt;tr align=center &gt; &lt;th&gt;INFORMATIQUE SCIENCES NUMERIQUE&lt;th&gt;&lt;tr align=center &gt; &lt;th&gt;SCIENCES SOCIALES &amp; POLITIQUES&lt;th&gt;&lt;tr align=center &gt; &lt;th&gt;ECONOMIE APPROFONDIE&lt;th&gt;7&lt;tr align=center &gt; &lt;th&gt;MATHEMATIQUES&lt;th&gt;15&lt;tr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</row>
    <row r="120" spans="1:63" x14ac:dyDescent="0.25">
      <c r="A120" s="7" t="s">
        <v>42</v>
      </c>
      <c r="B120" s="6" t="s">
        <v>63</v>
      </c>
      <c r="C120" s="6" t="s">
        <v>16180</v>
      </c>
      <c r="D120" s="6" t="s">
        <v>15942</v>
      </c>
      <c r="E120" s="7" t="s">
        <v>15928</v>
      </c>
      <c r="F120" t="str">
        <f>VLOOKUP($A120,'table RAMSESE'!$I:$Q,8,FALSE)</f>
        <v>48.7254763</v>
      </c>
      <c r="G120" t="str">
        <f>VLOOKUP($A120,'table RAMSESE'!$I:$Q,9,FALSE)</f>
        <v>3.7167263</v>
      </c>
      <c r="H120" s="8"/>
      <c r="I120" s="8"/>
      <c r="J120" s="8"/>
      <c r="K120" s="8">
        <v>49</v>
      </c>
      <c r="L120" s="8"/>
      <c r="M120" s="8"/>
      <c r="N120" s="8">
        <v>18</v>
      </c>
      <c r="O120" s="8">
        <v>16</v>
      </c>
      <c r="P120" s="8">
        <v>36</v>
      </c>
      <c r="Q120" s="8"/>
      <c r="R120" s="8"/>
      <c r="S120" s="8"/>
      <c r="T120" s="8"/>
      <c r="U120" s="8"/>
      <c r="V120" s="8"/>
      <c r="W120" s="9"/>
      <c r="X120" s="9"/>
      <c r="Y120" s="9"/>
      <c r="Z120" s="9"/>
      <c r="AA120" s="9" t="str">
        <f t="shared" si="2"/>
        <v>var ESpeT_0510053F=L.marker([48.7254763,3.7167263],{icon:icon_ESpeT,bounceOnAdd: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La Fontaine du Ve &lt;/b&gt;(public)&lt;/b&gt; &lt;br&gt;&lt;i&gt;Sezanne&lt;/i&gt; &lt;br&gt; &lt;table border align = center bgcolor = #C9FEFB width=300&gt; &lt;tr align=center &gt; &lt;th&gt;LATIN&lt;th&gt;&lt;tr align=center &gt; &lt;th&gt;GREC&lt;th&gt;&lt;tr align=center &gt; &lt;th&gt;PHYSIQUE-CHIMIE&lt;th&gt;&lt;tr align=center &gt; &lt;th&gt;SCIENCES VIE &amp; TERRE&lt;th&gt;49&lt;tr align=center &gt; &lt;th&gt;DROIT &amp; GRANDS ENJEUX MONDE CONTEMPORAIN&lt;th&gt;&lt;tr align=center &gt; &lt;th&gt;INFORMATIQUE SCIENCES NUMERIQUE&lt;th&gt;&lt;tr align=center &gt; &lt;th&gt;SCIENCES SOCIALES &amp; POLITIQUES&lt;th&gt;18&lt;tr align=center &gt; &lt;th&gt;ECONOMIE APPROFONDIE&lt;th&gt;16&lt;tr align=center &gt; &lt;th&gt;MATHEMATIQUES&lt;th&gt;36&lt;tr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</row>
    <row r="121" spans="1:63" x14ac:dyDescent="0.25">
      <c r="A121" s="7" t="s">
        <v>43</v>
      </c>
      <c r="B121" s="6" t="s">
        <v>63</v>
      </c>
      <c r="C121" s="6" t="s">
        <v>16059</v>
      </c>
      <c r="D121" s="6" t="s">
        <v>15941</v>
      </c>
      <c r="E121" s="7" t="s">
        <v>15928</v>
      </c>
      <c r="F121" t="str">
        <f>VLOOKUP($A121,'table RAMSESE'!$I:$Q,8,FALSE)</f>
        <v>49.0396701</v>
      </c>
      <c r="G121" t="str">
        <f>VLOOKUP($A121,'table RAMSESE'!$I:$Q,9,FALSE)</f>
        <v>3.96532</v>
      </c>
      <c r="H121" s="8">
        <v>1</v>
      </c>
      <c r="I121" s="8"/>
      <c r="J121" s="8">
        <v>53</v>
      </c>
      <c r="K121" s="8">
        <v>68</v>
      </c>
      <c r="L121" s="8">
        <v>31</v>
      </c>
      <c r="M121" s="8"/>
      <c r="N121" s="8">
        <v>38</v>
      </c>
      <c r="O121" s="8"/>
      <c r="P121" s="8">
        <v>89</v>
      </c>
      <c r="Q121" s="8"/>
      <c r="R121" s="8">
        <v>7</v>
      </c>
      <c r="S121" s="8"/>
      <c r="T121" s="8"/>
      <c r="U121" s="8"/>
      <c r="V121" s="8"/>
      <c r="W121" s="9"/>
      <c r="X121" s="9"/>
      <c r="Y121" s="9"/>
      <c r="Z121" s="9"/>
      <c r="AA121" s="9" t="str">
        <f t="shared" si="2"/>
        <v>var ESpeT_0510068X=L.marker([49.0396701,3.96532],{icon:icon_ESpeT,bounceOnAdd: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Europeen Stephane Hessel &lt;/b&gt;(public)&lt;/b&gt; &lt;br&gt;&lt;i&gt;Epernay&lt;/i&gt; &lt;br&gt; &lt;table border align = center bgcolor = #C9FEFB width=300&gt; &lt;tr align=center &gt; &lt;th&gt;LATIN&lt;th&gt;1&lt;tr align=center &gt; &lt;th&gt;GREC&lt;th&gt;&lt;tr align=center &gt; &lt;th&gt;PHYSIQUE-CHIMIE&lt;th&gt;53&lt;tr align=center &gt; &lt;th&gt;SCIENCES VIE &amp; TERRE&lt;th&gt;68&lt;tr align=center &gt; &lt;th&gt;DROIT &amp; GRANDS ENJEUX MONDE CONTEMPORAIN&lt;th&gt;31&lt;tr align=center &gt; &lt;th&gt;INFORMATIQUE SCIENCES NUMERIQUE&lt;th&gt;&lt;tr align=center &gt; &lt;th&gt;SCIENCES SOCIALES &amp; POLITIQUES&lt;th&gt;38&lt;tr align=center &gt; &lt;th&gt;ECONOMIE APPROFONDIE&lt;th&gt;&lt;tr align=center &gt; &lt;th&gt;MATHEMATIQUES&lt;th&gt;89&lt;tr align=center &gt; &lt;th&gt;ARTS DU CIRQUE&lt;th&gt;&lt;tr align=center &gt; &lt;th&gt;ARTS PLASTIQUES&lt;th&gt;7&lt;tr align=center &gt; &lt;th&gt;CINEMA-AUDIOVISUEL&lt;th&gt;&lt;tr align=center &gt; &lt;th&gt;HISTOIRE DES ARTS&lt;th&gt;&lt;tr align=center &gt; &lt;th&gt;MUSIQUE&lt;th&gt;&lt;tr align=center &gt; &lt;th&gt;THEATRE&lt;th&gt;');</v>
      </c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</row>
    <row r="122" spans="1:63" x14ac:dyDescent="0.25">
      <c r="A122" s="7" t="s">
        <v>44</v>
      </c>
      <c r="B122" s="6" t="s">
        <v>63</v>
      </c>
      <c r="C122" s="6" t="s">
        <v>16060</v>
      </c>
      <c r="D122" s="6" t="s">
        <v>15943</v>
      </c>
      <c r="E122" s="7" t="s">
        <v>15929</v>
      </c>
      <c r="F122" t="str">
        <f>VLOOKUP($A122,'table RAMSESE'!$I:$Q,8,FALSE)</f>
        <v>48.9785277</v>
      </c>
      <c r="G122" t="str">
        <f>VLOOKUP($A122,'table RAMSESE'!$I:$Q,9,FALSE)</f>
        <v>4.3607891</v>
      </c>
      <c r="H122" s="8"/>
      <c r="I122" s="8"/>
      <c r="J122" s="8">
        <v>18</v>
      </c>
      <c r="K122" s="8">
        <v>20</v>
      </c>
      <c r="L122" s="8">
        <v>8</v>
      </c>
      <c r="M122" s="8">
        <v>7</v>
      </c>
      <c r="N122" s="8">
        <v>15</v>
      </c>
      <c r="O122" s="8">
        <v>11</v>
      </c>
      <c r="P122" s="8">
        <v>22</v>
      </c>
      <c r="Q122" s="8"/>
      <c r="R122" s="8">
        <v>4</v>
      </c>
      <c r="S122" s="8"/>
      <c r="T122" s="8"/>
      <c r="U122" s="8"/>
      <c r="V122" s="8"/>
      <c r="W122" s="9"/>
      <c r="X122" s="9"/>
      <c r="Y122" s="9"/>
      <c r="Z122" s="9"/>
      <c r="AA122" s="9" t="str">
        <f t="shared" si="2"/>
        <v>var ESpeT_0511147V=L.marker([48.9785277,4.3607891],{icon:icon_ESpeT,bounceOnAdd: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Frederic Ozanam &lt;/b&gt;(privé)&lt;/b&gt; &lt;br&gt;&lt;i&gt;Chalons-En-Champagne&lt;/i&gt; &lt;br&gt; &lt;table border align = center bgcolor = #C9FEFB width=300&gt; &lt;tr align=center &gt; &lt;th&gt;LATIN&lt;th&gt;&lt;tr align=center &gt; &lt;th&gt;GREC&lt;th&gt;&lt;tr align=center &gt; &lt;th&gt;PHYSIQUE-CHIMIE&lt;th&gt;18&lt;tr align=center &gt; &lt;th&gt;SCIENCES VIE &amp; TERRE&lt;th&gt;20&lt;tr align=center &gt; &lt;th&gt;DROIT &amp; GRANDS ENJEUX MONDE CONTEMPORAIN&lt;th&gt;8&lt;tr align=center &gt; &lt;th&gt;INFORMATIQUE SCIENCES NUMERIQUE&lt;th&gt;7&lt;tr align=center &gt; &lt;th&gt;SCIENCES SOCIALES &amp; POLITIQUES&lt;th&gt;15&lt;tr align=center &gt; &lt;th&gt;ECONOMIE APPROFONDIE&lt;th&gt;11&lt;tr align=center &gt; &lt;th&gt;MATHEMATIQUES&lt;th&gt;22&lt;tr align=center &gt; &lt;th&gt;ARTS DU CIRQUE&lt;th&gt;&lt;tr align=center &gt; &lt;th&gt;ARTS PLASTIQUES&lt;th&gt;4&lt;tr align=center &gt; &lt;th&gt;CINEMA-AUDIOVISUEL&lt;th&gt;&lt;tr align=center &gt; &lt;th&gt;HISTOIRE DES ARTS&lt;th&gt;&lt;tr align=center &gt; &lt;th&gt;MUSIQUE&lt;th&gt;&lt;tr align=center &gt; &lt;th&gt;THEATRE&lt;th&gt;');</v>
      </c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</row>
    <row r="123" spans="1:63" x14ac:dyDescent="0.25">
      <c r="A123" s="7" t="s">
        <v>45</v>
      </c>
      <c r="B123" s="6" t="s">
        <v>60</v>
      </c>
      <c r="C123" s="6" t="s">
        <v>16061</v>
      </c>
      <c r="D123" s="6" t="s">
        <v>15943</v>
      </c>
      <c r="E123" s="7" t="s">
        <v>15928</v>
      </c>
      <c r="F123" t="str">
        <f>VLOOKUP($A123,'table RAMSESE'!$I:$Q,8,FALSE)</f>
        <v>48.959898</v>
      </c>
      <c r="G123" t="str">
        <f>VLOOKUP($A123,'table RAMSESE'!$I:$Q,9,FALSE)</f>
        <v>4.3628692</v>
      </c>
      <c r="H123" s="8"/>
      <c r="I123" s="8"/>
      <c r="J123" s="8">
        <v>24</v>
      </c>
      <c r="K123" s="8">
        <v>49</v>
      </c>
      <c r="L123" s="8">
        <v>15</v>
      </c>
      <c r="M123" s="8"/>
      <c r="N123" s="8">
        <v>35</v>
      </c>
      <c r="O123" s="8">
        <v>21</v>
      </c>
      <c r="P123" s="8">
        <v>59</v>
      </c>
      <c r="Q123" s="8">
        <v>16</v>
      </c>
      <c r="R123" s="8">
        <v>9</v>
      </c>
      <c r="S123" s="8"/>
      <c r="T123" s="8"/>
      <c r="U123" s="8"/>
      <c r="V123" s="8"/>
      <c r="W123" s="9"/>
      <c r="X123" s="9"/>
      <c r="Y123" s="9"/>
      <c r="Z123" s="9"/>
      <c r="AA123" s="9" t="str">
        <f t="shared" si="2"/>
        <v>var ESpeT_0510006E=L.marker([48.959898,4.3628692],{icon:icon_ESpeT,bounceOnAdd: true, bounceOnAddOptions: {duration: 1000, height: 400},bounceOnAddCallback: function() {console.log('done')}}).bindPopup('&lt;font size=2&gt;&lt;p align= center&gt;&lt;b&gt;ESpeT&lt;/b&gt;&lt;/font&gt; &lt;br&gt;&lt;p align=center&gt;&lt;b&gt;LG Pierre Bayen &lt;/b&gt;(public)&lt;/b&gt; &lt;br&gt;&lt;i&gt;Chalons-En-Champagne&lt;/i&gt; &lt;br&gt; &lt;table border align = center bgcolor = #C9FEFB width=300&gt; &lt;tr align=center &gt; &lt;th&gt;LATIN&lt;th&gt;&lt;tr align=center &gt; &lt;th&gt;GREC&lt;th&gt;&lt;tr align=center &gt; &lt;th&gt;PHYSIQUE-CHIMIE&lt;th&gt;24&lt;tr align=center &gt; &lt;th&gt;SCIENCES VIE &amp; TERRE&lt;th&gt;49&lt;tr align=center &gt; &lt;th&gt;DROIT &amp; GRANDS ENJEUX MONDE CONTEMPORAIN&lt;th&gt;15&lt;tr align=center &gt; &lt;th&gt;INFORMATIQUE SCIENCES NUMERIQUE&lt;th&gt;&lt;tr align=center &gt; &lt;th&gt;SCIENCES SOCIALES &amp; POLITIQUES&lt;th&gt;35&lt;tr align=center &gt; &lt;th&gt;ECONOMIE APPROFONDIE&lt;th&gt;21&lt;tr align=center &gt; &lt;th&gt;MATHEMATIQUES&lt;th&gt;59&lt;tr align=center &gt; &lt;th&gt;ARTS DU CIRQUE&lt;th&gt;16&lt;tr align=center &gt; &lt;th&gt;ARTS PLASTIQUES&lt;th&gt;9&lt;tr align=center &gt; &lt;th&gt;CINEMA-AUDIOVISUEL&lt;th&gt;&lt;tr align=center &gt; &lt;th&gt;HISTOIRE DES ARTS&lt;th&gt;&lt;tr align=center &gt; &lt;th&gt;MUSIQUE&lt;th&gt;&lt;tr align=center &gt; &lt;th&gt;THEATRE&lt;th&gt;');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</row>
    <row r="124" spans="1:63" x14ac:dyDescent="0.25">
      <c r="A124" s="7" t="s">
        <v>46</v>
      </c>
      <c r="B124" s="6" t="s">
        <v>63</v>
      </c>
      <c r="C124" s="6" t="s">
        <v>16062</v>
      </c>
      <c r="D124" s="6" t="s">
        <v>15943</v>
      </c>
      <c r="E124" s="7" t="s">
        <v>15928</v>
      </c>
      <c r="F124" t="str">
        <f>VLOOKUP($A124,'table RAMSESE'!$I:$Q,8,FALSE)</f>
        <v>48.9757188</v>
      </c>
      <c r="G124" t="str">
        <f>VLOOKUP($A124,'table RAMSESE'!$I:$Q,9,FALSE)</f>
        <v>4.3614424</v>
      </c>
      <c r="H124" s="8"/>
      <c r="I124" s="8"/>
      <c r="J124" s="8">
        <v>4</v>
      </c>
      <c r="K124" s="8">
        <v>16</v>
      </c>
      <c r="L124" s="8"/>
      <c r="M124" s="8">
        <v>4</v>
      </c>
      <c r="N124" s="8"/>
      <c r="O124" s="8"/>
      <c r="P124" s="8">
        <v>13</v>
      </c>
      <c r="Q124" s="8"/>
      <c r="R124" s="8"/>
      <c r="S124" s="8"/>
      <c r="T124" s="8"/>
      <c r="U124" s="8"/>
      <c r="V124" s="8"/>
      <c r="W124" s="9"/>
      <c r="X124" s="9"/>
      <c r="Y124" s="9"/>
      <c r="Z124" s="9"/>
      <c r="AA124" s="9" t="str">
        <f t="shared" si="2"/>
        <v>var ESpeT_0510007F=L.marker([48.9757188,4.3614424],{icon:icon_ESpeT,bounceOnAdd: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Etienne Oehmichen &lt;/b&gt;(public)&lt;/b&gt; &lt;br&gt;&lt;i&gt;Chalons-En-Champagne&lt;/i&gt; &lt;br&gt; &lt;table border align = center bgcolor = #C9FEFB width=300&gt; &lt;tr align=center &gt; &lt;th&gt;LATIN&lt;th&gt;&lt;tr align=center &gt; &lt;th&gt;GREC&lt;th&gt;&lt;tr align=center &gt; &lt;th&gt;PHYSIQUE-CHIMIE&lt;th&gt;4&lt;tr align=center &gt; &lt;th&gt;SCIENCES VIE &amp; TERRE&lt;th&gt;16&lt;tr align=center &gt; &lt;th&gt;DROIT &amp; GRANDS ENJEUX MONDE CONTEMPORAIN&lt;th&gt;&lt;tr align=center &gt; &lt;th&gt;INFORMATIQUE SCIENCES NUMERIQUE&lt;th&gt;4&lt;tr align=center &gt; &lt;th&gt;SCIENCES SOCIALES &amp; POLITIQUES&lt;th&gt;&lt;tr align=center &gt; &lt;th&gt;ECONOMIE APPROFONDIE&lt;th&gt;&lt;tr align=center &gt; &lt;th&gt;MATHEMATIQUES&lt;th&gt;13&lt;tr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</row>
    <row r="125" spans="1:63" x14ac:dyDescent="0.25">
      <c r="A125" s="7" t="s">
        <v>47</v>
      </c>
      <c r="B125" s="6" t="s">
        <v>63</v>
      </c>
      <c r="C125" s="6" t="s">
        <v>16063</v>
      </c>
      <c r="D125" s="6" t="s">
        <v>15944</v>
      </c>
      <c r="E125" s="7" t="s">
        <v>15928</v>
      </c>
      <c r="F125" t="str">
        <f>VLOOKUP($A125,'table RAMSESE'!$I:$Q,8,FALSE)</f>
        <v>48.7279739</v>
      </c>
      <c r="G125" t="str">
        <f>VLOOKUP($A125,'table RAMSESE'!$I:$Q,9,FALSE)</f>
        <v>4.5965566</v>
      </c>
      <c r="H125" s="8"/>
      <c r="I125" s="8"/>
      <c r="J125" s="8">
        <v>13</v>
      </c>
      <c r="K125" s="8">
        <v>20</v>
      </c>
      <c r="L125" s="8"/>
      <c r="M125" s="8">
        <v>5</v>
      </c>
      <c r="N125" s="8">
        <v>11</v>
      </c>
      <c r="O125" s="8">
        <v>22</v>
      </c>
      <c r="P125" s="8">
        <v>38</v>
      </c>
      <c r="Q125" s="8"/>
      <c r="R125" s="8"/>
      <c r="S125" s="8"/>
      <c r="T125" s="8"/>
      <c r="U125" s="8"/>
      <c r="V125" s="8"/>
      <c r="W125" s="9"/>
      <c r="X125" s="9"/>
      <c r="Y125" s="9"/>
      <c r="Z125" s="9"/>
      <c r="AA125" s="9" t="str">
        <f t="shared" si="2"/>
        <v>var ESpeT_0510062R=L.marker([48.7279739,4.5965566],{icon:icon_ESpeT,bounceOnAdd: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Francois 1Er &lt;/b&gt;(public)&lt;/b&gt; &lt;br&gt;&lt;i&gt;Vitry-Le-Francois&lt;/i&gt; &lt;br&gt; &lt;table border align = center bgcolor = #C9FEFB width=300&gt; &lt;tr align=center &gt; &lt;th&gt;LATIN&lt;th&gt;&lt;tr align=center &gt; &lt;th&gt;GREC&lt;th&gt;&lt;tr align=center &gt; &lt;th&gt;PHYSIQUE-CHIMIE&lt;th&gt;13&lt;tr align=center &gt; &lt;th&gt;SCIENCES VIE &amp; TERRE&lt;th&gt;20&lt;tr align=center &gt; &lt;th&gt;DROIT &amp; GRANDS ENJEUX MONDE CONTEMPORAIN&lt;th&gt;&lt;tr align=center &gt; &lt;th&gt;INFORMATIQUE SCIENCES NUMERIQUE&lt;th&gt;5&lt;tr align=center &gt; &lt;th&gt;SCIENCES SOCIALES &amp; POLITIQUES&lt;th&gt;11&lt;tr align=center &gt; &lt;th&gt;ECONOMIE APPROFONDIE&lt;th&gt;22&lt;tr align=center &gt; &lt;th&gt;MATHEMATIQUES&lt;th&gt;38&lt;tr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</row>
    <row r="126" spans="1:63" x14ac:dyDescent="0.25">
      <c r="A126" s="7" t="s">
        <v>48</v>
      </c>
      <c r="B126" s="6" t="s">
        <v>63</v>
      </c>
      <c r="C126" s="6" t="s">
        <v>16064</v>
      </c>
      <c r="D126" s="6" t="s">
        <v>15943</v>
      </c>
      <c r="E126" s="7" t="s">
        <v>15928</v>
      </c>
      <c r="F126" t="str">
        <f>VLOOKUP($A126,'table RAMSESE'!$I:$Q,8,FALSE)</f>
        <v>48.9549912</v>
      </c>
      <c r="G126" t="str">
        <f>VLOOKUP($A126,'table RAMSESE'!$I:$Q,9,FALSE)</f>
        <v>4.3414881</v>
      </c>
      <c r="H126" s="8"/>
      <c r="I126" s="8"/>
      <c r="J126" s="8">
        <v>11</v>
      </c>
      <c r="K126" s="8">
        <v>21</v>
      </c>
      <c r="L126" s="8"/>
      <c r="M126" s="8"/>
      <c r="N126" s="8">
        <v>12</v>
      </c>
      <c r="O126" s="8"/>
      <c r="P126" s="8">
        <v>21</v>
      </c>
      <c r="Q126" s="8"/>
      <c r="R126" s="8"/>
      <c r="S126" s="8"/>
      <c r="T126" s="8"/>
      <c r="U126" s="8"/>
      <c r="V126" s="8"/>
      <c r="W126" s="9"/>
      <c r="X126" s="9"/>
      <c r="Y126" s="9"/>
      <c r="Z126" s="9"/>
      <c r="AA126" s="9" t="str">
        <f t="shared" si="2"/>
        <v>var ESpeT_0511951U=L.marker([48.9549912,4.3414881],{icon:icon_ESpeT,bounceOnAdd: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Jean Talon &lt;/b&gt;(public)&lt;/b&gt; &lt;br&gt;&lt;i&gt;Chalons-En-Champagne&lt;/i&gt; &lt;br&gt; &lt;table border align = center bgcolor = #C9FEFB width=300&gt; &lt;tr align=center &gt; &lt;th&gt;LATIN&lt;th&gt;&lt;tr align=center &gt; &lt;th&gt;GREC&lt;th&gt;&lt;tr align=center &gt; &lt;th&gt;PHYSIQUE-CHIMIE&lt;th&gt;11&lt;tr align=center &gt; &lt;th&gt;SCIENCES VIE &amp; TERRE&lt;th&gt;21&lt;tr align=center &gt; &lt;th&gt;DROIT &amp; GRANDS ENJEUX MONDE CONTEMPORAIN&lt;th&gt;&lt;tr align=center &gt; &lt;th&gt;INFORMATIQUE SCIENCES NUMERIQUE&lt;th&gt;&lt;tr align=center &gt; &lt;th&gt;SCIENCES SOCIALES &amp; POLITIQUES&lt;th&gt;12&lt;tr align=center &gt; &lt;th&gt;ECONOMIE APPROFONDIE&lt;th&gt;&lt;tr align=center &gt; &lt;th&gt;MATHEMATIQUES&lt;th&gt;21&lt;tr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</row>
    <row r="127" spans="1:63" x14ac:dyDescent="0.25">
      <c r="A127" s="7" t="s">
        <v>49</v>
      </c>
      <c r="B127" s="6" t="s">
        <v>73</v>
      </c>
      <c r="C127" s="6" t="s">
        <v>16065</v>
      </c>
      <c r="D127" s="6" t="s">
        <v>15945</v>
      </c>
      <c r="E127" s="7" t="s">
        <v>15929</v>
      </c>
      <c r="F127" t="str">
        <f>VLOOKUP($A127,'table RAMSESE'!$I:$Q,8,FALSE)</f>
        <v>48.6387631</v>
      </c>
      <c r="G127" t="str">
        <f>VLOOKUP($A127,'table RAMSESE'!$I:$Q,9,FALSE)</f>
        <v>4.9488417</v>
      </c>
      <c r="H127" s="8"/>
      <c r="I127" s="8"/>
      <c r="J127" s="8">
        <v>8</v>
      </c>
      <c r="K127" s="8">
        <v>19</v>
      </c>
      <c r="L127" s="8">
        <v>8</v>
      </c>
      <c r="M127" s="8"/>
      <c r="N127" s="8">
        <v>13</v>
      </c>
      <c r="O127" s="8">
        <v>4</v>
      </c>
      <c r="P127" s="8">
        <v>16</v>
      </c>
      <c r="Q127" s="8"/>
      <c r="R127" s="8"/>
      <c r="S127" s="8"/>
      <c r="T127" s="8"/>
      <c r="U127" s="8"/>
      <c r="V127" s="8"/>
      <c r="W127" s="9"/>
      <c r="X127" s="9"/>
      <c r="Y127" s="9"/>
      <c r="Z127" s="9"/>
      <c r="AA127" s="9" t="str">
        <f t="shared" si="2"/>
        <v>var ESpeT_0520679F=L.marker([48.6387631,4.9488417],{icon:icon_ESpeT,bounceOnAdd: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Immaculee Conception &lt;/b&gt;(privé)&lt;/b&gt; &lt;br&gt;&lt;i&gt;Saint-Dizier&lt;/i&gt; &lt;br&gt; &lt;table border align = center bgcolor = #C9FEFB width=300&gt; &lt;tr align=center &gt; &lt;th&gt;LATIN&lt;th&gt;&lt;tr align=center &gt; &lt;th&gt;GREC&lt;th&gt;&lt;tr align=center &gt; &lt;th&gt;PHYSIQUE-CHIMIE&lt;th&gt;8&lt;tr align=center &gt; &lt;th&gt;SCIENCES VIE &amp; TERRE&lt;th&gt;19&lt;tr align=center &gt; &lt;th&gt;DROIT &amp; GRANDS ENJEUX MONDE CONTEMPORAIN&lt;th&gt;8&lt;tr align=center &gt; &lt;th&gt;INFORMATIQUE SCIENCES NUMERIQUE&lt;th&gt;&lt;tr align=center &gt; &lt;th&gt;SCIENCES SOCIALES &amp; POLITIQUES&lt;th&gt;13&lt;tr align=center &gt; &lt;th&gt;ECONOMIE APPROFONDIE&lt;th&gt;4&lt;tr align=center &gt; &lt;th&gt;MATHEMATIQUES&lt;th&gt;16&lt;tr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</row>
    <row r="128" spans="1:63" x14ac:dyDescent="0.25">
      <c r="A128" s="7" t="s">
        <v>51</v>
      </c>
      <c r="B128" s="6" t="s">
        <v>73</v>
      </c>
      <c r="C128" s="6" t="s">
        <v>16066</v>
      </c>
      <c r="D128" s="6" t="s">
        <v>15946</v>
      </c>
      <c r="E128" s="7" t="s">
        <v>15928</v>
      </c>
      <c r="F128" t="str">
        <f>VLOOKUP($A128,'table RAMSESE'!$I:$Q,8,FALSE)</f>
        <v>48.4437904</v>
      </c>
      <c r="G128" t="str">
        <f>VLOOKUP($A128,'table RAMSESE'!$I:$Q,9,FALSE)</f>
        <v>5.1393556</v>
      </c>
      <c r="H128" s="8"/>
      <c r="I128" s="8"/>
      <c r="J128" s="8">
        <v>4</v>
      </c>
      <c r="K128" s="8">
        <v>14</v>
      </c>
      <c r="L128" s="8"/>
      <c r="M128" s="8"/>
      <c r="N128" s="8">
        <v>8</v>
      </c>
      <c r="O128" s="8"/>
      <c r="P128" s="8">
        <v>27</v>
      </c>
      <c r="Q128" s="8"/>
      <c r="R128" s="8"/>
      <c r="S128" s="8"/>
      <c r="T128" s="8"/>
      <c r="U128" s="8"/>
      <c r="V128" s="8"/>
      <c r="W128" s="9"/>
      <c r="X128" s="9"/>
      <c r="Y128" s="9"/>
      <c r="Z128" s="9"/>
      <c r="AA128" s="9" t="str">
        <f t="shared" si="2"/>
        <v>var ESpeT_0520019N=L.marker([48.4437904,5.1393556],{icon:icon_ESpeT,bounceOnAdd: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Philippe Lebon &lt;/b&gt;(public)&lt;/b&gt; &lt;br&gt;&lt;i&gt;Joinville&lt;/i&gt; &lt;br&gt; &lt;table border align = center bgcolor = #C9FEFB width=300&gt; &lt;tr align=center &gt; &lt;th&gt;LATIN&lt;th&gt;&lt;tr align=center &gt; &lt;th&gt;GREC&lt;th&gt;&lt;tr align=center &gt; &lt;th&gt;PHYSIQUE-CHIMIE&lt;th&gt;4&lt;tr align=center &gt; &lt;th&gt;SCIENCES VIE &amp; TERRE&lt;th&gt;14&lt;tr align=center &gt; &lt;th&gt;DROIT &amp; GRANDS ENJEUX MONDE CONTEMPORAIN&lt;th&gt;&lt;tr align=center &gt; &lt;th&gt;INFORMATIQUE SCIENCES NUMERIQUE&lt;th&gt;&lt;tr align=center &gt; &lt;th&gt;SCIENCES SOCIALES &amp; POLITIQUES&lt;th&gt;8&lt;tr align=center &gt; &lt;th&gt;ECONOMIE APPROFONDIE&lt;th&gt;&lt;tr align=center &gt; &lt;th&gt;MATHEMATIQUES&lt;th&gt;27&lt;tr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</row>
    <row r="129" spans="1:63" x14ac:dyDescent="0.25">
      <c r="A129" s="7" t="s">
        <v>52</v>
      </c>
      <c r="B129" s="6" t="s">
        <v>73</v>
      </c>
      <c r="C129" s="6" t="s">
        <v>16067</v>
      </c>
      <c r="D129" s="6" t="s">
        <v>15945</v>
      </c>
      <c r="E129" s="7" t="s">
        <v>15928</v>
      </c>
      <c r="F129" t="str">
        <f>VLOOKUP($A129,'table RAMSESE'!$I:$Q,8,FALSE)</f>
        <v>48.6434668</v>
      </c>
      <c r="G129" t="str">
        <f>VLOOKUP($A129,'table RAMSESE'!$I:$Q,9,FALSE)</f>
        <v>4.9638164</v>
      </c>
      <c r="H129" s="8">
        <v>1</v>
      </c>
      <c r="I129" s="8"/>
      <c r="J129" s="8">
        <v>10</v>
      </c>
      <c r="K129" s="8">
        <v>31</v>
      </c>
      <c r="L129" s="8"/>
      <c r="M129" s="8"/>
      <c r="N129" s="8">
        <v>15</v>
      </c>
      <c r="O129" s="8">
        <v>16</v>
      </c>
      <c r="P129" s="8">
        <v>11</v>
      </c>
      <c r="Q129" s="8"/>
      <c r="R129" s="8">
        <v>7</v>
      </c>
      <c r="S129" s="8"/>
      <c r="T129" s="8"/>
      <c r="U129" s="8"/>
      <c r="V129" s="8">
        <v>3</v>
      </c>
      <c r="W129" s="9"/>
      <c r="X129" s="9"/>
      <c r="Y129" s="9"/>
      <c r="Z129" s="9"/>
      <c r="AA129" s="9" t="str">
        <f t="shared" si="2"/>
        <v>var ESpeT_0520027X=L.marker([48.6434668,4.9638164],{icon:icon_ESpeT,bounceOnAdd: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St Exupery &lt;/b&gt;(public)&lt;/b&gt; &lt;br&gt;&lt;i&gt;Saint-Dizier&lt;/i&gt; &lt;br&gt; &lt;table border align = center bgcolor = #C9FEFB width=300&gt; &lt;tr align=center &gt; &lt;th&gt;LATIN&lt;th&gt;1&lt;tr align=center &gt; &lt;th&gt;GREC&lt;th&gt;&lt;tr align=center &gt; &lt;th&gt;PHYSIQUE-CHIMIE&lt;th&gt;10&lt;tr align=center &gt; &lt;th&gt;SCIENCES VIE &amp; TERRE&lt;th&gt;31&lt;tr align=center &gt; &lt;th&gt;DROIT &amp; GRANDS ENJEUX MONDE CONTEMPORAIN&lt;th&gt;&lt;tr align=center &gt; &lt;th&gt;INFORMATIQUE SCIENCES NUMERIQUE&lt;th&gt;&lt;tr align=center &gt; &lt;th&gt;SCIENCES SOCIALES &amp; POLITIQUES&lt;th&gt;15&lt;tr align=center &gt; &lt;th&gt;ECONOMIE APPROFONDIE&lt;th&gt;16&lt;tr align=center &gt; &lt;th&gt;MATHEMATIQUES&lt;th&gt;11&lt;tr align=center &gt; &lt;th&gt;ARTS DU CIRQUE&lt;th&gt;&lt;tr align=center &gt; &lt;th&gt;ARTS PLASTIQUES&lt;th&gt;7&lt;tr align=center &gt; &lt;th&gt;CINEMA-AUDIOVISUEL&lt;th&gt;&lt;tr align=center &gt; &lt;th&gt;HISTOIRE DES ARTS&lt;th&gt;&lt;tr align=center &gt; &lt;th&gt;MUSIQUE&lt;th&gt;&lt;tr align=center &gt; &lt;th&gt;THEATRE&lt;th&gt;3');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</row>
    <row r="130" spans="1:63" x14ac:dyDescent="0.25">
      <c r="A130" s="7" t="s">
        <v>53</v>
      </c>
      <c r="B130" s="6" t="s">
        <v>73</v>
      </c>
      <c r="C130" s="6" t="s">
        <v>16068</v>
      </c>
      <c r="D130" s="6" t="s">
        <v>15945</v>
      </c>
      <c r="E130" s="7" t="s">
        <v>15928</v>
      </c>
      <c r="F130" t="str">
        <f>VLOOKUP($A130,'table RAMSESE'!$I:$Q,8,FALSE)</f>
        <v>48.6461139</v>
      </c>
      <c r="G130" t="str">
        <f>VLOOKUP($A130,'table RAMSESE'!$I:$Q,9,FALSE)</f>
        <v>4.9729073</v>
      </c>
      <c r="H130" s="8"/>
      <c r="I130" s="8"/>
      <c r="J130" s="8">
        <v>16</v>
      </c>
      <c r="K130" s="8">
        <v>20</v>
      </c>
      <c r="L130" s="8"/>
      <c r="M130" s="8"/>
      <c r="N130" s="8"/>
      <c r="O130" s="8"/>
      <c r="P130" s="8">
        <v>3</v>
      </c>
      <c r="Q130" s="8"/>
      <c r="R130" s="8"/>
      <c r="S130" s="8"/>
      <c r="T130" s="8"/>
      <c r="U130" s="8"/>
      <c r="V130" s="8"/>
      <c r="W130" s="9"/>
      <c r="X130" s="9"/>
      <c r="Y130" s="9"/>
      <c r="Z130" s="9"/>
      <c r="AA130" s="9" t="str">
        <f t="shared" si="2"/>
        <v>var ESpeT_0520028Y=L.marker([48.6461139,4.9729073],{icon:icon_ESpeT,bounceOnAdd: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Blaise Pascal &lt;/b&gt;(public)&lt;/b&gt; &lt;br&gt;&lt;i&gt;Saint-Dizier&lt;/i&gt; &lt;br&gt; &lt;table border align = center bgcolor = #C9FEFB width=300&gt; &lt;tr align=center &gt; &lt;th&gt;LATIN&lt;th&gt;&lt;tr align=center &gt; &lt;th&gt;GREC&lt;th&gt;&lt;tr align=center &gt; &lt;th&gt;PHYSIQUE-CHIMIE&lt;th&gt;16&lt;tr align=center &gt; &lt;th&gt;SCIENCES VIE &amp; TERRE&lt;th&gt;20&lt;tr align=center &gt; &lt;th&gt;DROIT &amp; GRANDS ENJEUX MONDE CONTEMPORAIN&lt;th&gt;&lt;tr align=center &gt; &lt;th&gt;INFORMATIQUE SCIENCES NUMERIQUE&lt;th&gt;&lt;tr align=center &gt; &lt;th&gt;SCIENCES SOCIALES &amp; POLITIQUES&lt;th&gt;&lt;tr align=center &gt; &lt;th&gt;ECONOMIE APPROFONDIE&lt;th&gt;&lt;tr align=center &gt; &lt;th&gt;MATHEMATIQUES&lt;th&gt;3&lt;tr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</row>
    <row r="131" spans="1:63" x14ac:dyDescent="0.25">
      <c r="A131" s="7" t="s">
        <v>54</v>
      </c>
      <c r="B131" s="6" t="s">
        <v>73</v>
      </c>
      <c r="C131" s="6" t="s">
        <v>16069</v>
      </c>
      <c r="D131" s="6" t="s">
        <v>15947</v>
      </c>
      <c r="E131" s="7" t="s">
        <v>15929</v>
      </c>
      <c r="F131" t="str">
        <f>VLOOKUP($A131,'table RAMSESE'!$I:$Q,8,FALSE)</f>
        <v>48.0782686</v>
      </c>
      <c r="G131" t="str">
        <f>VLOOKUP($A131,'table RAMSESE'!$I:$Q,9,FALSE)</f>
        <v>5.146354</v>
      </c>
      <c r="H131" s="8"/>
      <c r="I131" s="8"/>
      <c r="J131" s="8">
        <v>3</v>
      </c>
      <c r="K131" s="8">
        <v>8</v>
      </c>
      <c r="L131" s="8"/>
      <c r="M131" s="8"/>
      <c r="N131" s="8">
        <v>7</v>
      </c>
      <c r="O131" s="8"/>
      <c r="P131" s="8">
        <v>9</v>
      </c>
      <c r="Q131" s="8"/>
      <c r="R131" s="8"/>
      <c r="S131" s="8"/>
      <c r="T131" s="8"/>
      <c r="U131" s="8"/>
      <c r="V131" s="8"/>
      <c r="W131" s="9"/>
      <c r="X131" s="9"/>
      <c r="Y131" s="9"/>
      <c r="Z131" s="9"/>
      <c r="AA131" s="9" t="str">
        <f t="shared" si="2"/>
        <v>var ESpeT_0520685M=L.marker([48.0782686,5.146354],{icon:icon_ESpeT,bounceOnAdd: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Oudinot &lt;/b&gt;(privé)&lt;/b&gt; &lt;br&gt;&lt;i&gt;Chaumont&lt;/i&gt; &lt;br&gt; &lt;table border align = center bgcolor = #C9FEFB width=300&gt; &lt;tr align=center &gt; &lt;th&gt;LATIN&lt;th&gt;&lt;tr align=center &gt; &lt;th&gt;GREC&lt;th&gt;&lt;tr align=center &gt; &lt;th&gt;PHYSIQUE-CHIMIE&lt;th&gt;3&lt;tr align=center &gt; &lt;th&gt;SCIENCES VIE &amp; TERRE&lt;th&gt;8&lt;tr align=center &gt; &lt;th&gt;DROIT &amp; GRANDS ENJEUX MONDE CONTEMPORAIN&lt;th&gt;&lt;tr align=center &gt; &lt;th&gt;INFORMATIQUE SCIENCES NUMERIQUE&lt;th&gt;&lt;tr align=center &gt; &lt;th&gt;SCIENCES SOCIALES &amp; POLITIQUES&lt;th&gt;7&lt;tr align=center &gt; &lt;th&gt;ECONOMIE APPROFONDIE&lt;th&gt;&lt;tr align=center &gt; &lt;th&gt;MATHEMATIQUES&lt;th&gt;9&lt;tr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</row>
    <row r="132" spans="1:63" x14ac:dyDescent="0.25">
      <c r="A132" s="7" t="s">
        <v>55</v>
      </c>
      <c r="B132" s="6" t="s">
        <v>63</v>
      </c>
      <c r="C132" s="6" t="s">
        <v>16070</v>
      </c>
      <c r="D132" s="6" t="s">
        <v>15948</v>
      </c>
      <c r="E132" s="7" t="s">
        <v>15928</v>
      </c>
      <c r="F132" t="str">
        <f>VLOOKUP($A132,'table RAMSESE'!$I:$Q,8,FALSE)</f>
        <v>47.8497401</v>
      </c>
      <c r="G132" t="str">
        <f>VLOOKUP($A132,'table RAMSESE'!$I:$Q,9,FALSE)</f>
        <v>5.3265873</v>
      </c>
      <c r="H132" s="8"/>
      <c r="I132" s="8"/>
      <c r="J132" s="8">
        <v>13</v>
      </c>
      <c r="K132" s="8">
        <v>37</v>
      </c>
      <c r="L132" s="8">
        <v>9</v>
      </c>
      <c r="M132" s="8">
        <v>1</v>
      </c>
      <c r="N132" s="8">
        <v>8</v>
      </c>
      <c r="O132" s="8">
        <v>18</v>
      </c>
      <c r="P132" s="8">
        <v>23</v>
      </c>
      <c r="Q132" s="8"/>
      <c r="R132" s="8"/>
      <c r="S132" s="8"/>
      <c r="T132" s="8"/>
      <c r="U132" s="8"/>
      <c r="V132" s="8"/>
      <c r="W132" s="9"/>
      <c r="X132" s="9"/>
      <c r="Y132" s="9"/>
      <c r="Z132" s="9"/>
      <c r="AA132" s="9" t="str">
        <f t="shared" si="2"/>
        <v>var ESpeT_0520021R=L.marker([47.8497401,5.3265873],{icon:icon_ESpeT,bounceOnAdd: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Diderot &lt;/b&gt;(public)&lt;/b&gt; &lt;br&gt;&lt;i&gt;Langres&lt;/i&gt; &lt;br&gt; &lt;table border align = center bgcolor = #C9FEFB width=300&gt; &lt;tr align=center &gt; &lt;th&gt;LATIN&lt;th&gt;&lt;tr align=center &gt; &lt;th&gt;GREC&lt;th&gt;&lt;tr align=center &gt; &lt;th&gt;PHYSIQUE-CHIMIE&lt;th&gt;13&lt;tr align=center &gt; &lt;th&gt;SCIENCES VIE &amp; TERRE&lt;th&gt;37&lt;tr align=center &gt; &lt;th&gt;DROIT &amp; GRANDS ENJEUX MONDE CONTEMPORAIN&lt;th&gt;9&lt;tr align=center &gt; &lt;th&gt;INFORMATIQUE SCIENCES NUMERIQUE&lt;th&gt;1&lt;tr align=center &gt; &lt;th&gt;SCIENCES SOCIALES &amp; POLITIQUES&lt;th&gt;8&lt;tr align=center &gt; &lt;th&gt;ECONOMIE APPROFONDIE&lt;th&gt;18&lt;tr align=center &gt; &lt;th&gt;MATHEMATIQUES&lt;th&gt;23&lt;tr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</row>
    <row r="133" spans="1:63" x14ac:dyDescent="0.25">
      <c r="A133" s="7" t="s">
        <v>56</v>
      </c>
      <c r="B133" s="6" t="s">
        <v>73</v>
      </c>
      <c r="C133" s="6" t="s">
        <v>16071</v>
      </c>
      <c r="D133" s="6" t="s">
        <v>15947</v>
      </c>
      <c r="E133" s="7" t="s">
        <v>15928</v>
      </c>
      <c r="F133" t="str">
        <f>VLOOKUP($A133,'table RAMSESE'!$I:$Q,8,FALSE)</f>
        <v>48.1065656</v>
      </c>
      <c r="G133" t="str">
        <f>VLOOKUP($A133,'table RAMSESE'!$I:$Q,9,FALSE)</f>
        <v>5.1477137</v>
      </c>
      <c r="H133" s="8"/>
      <c r="I133" s="8"/>
      <c r="J133" s="8">
        <v>33</v>
      </c>
      <c r="K133" s="8">
        <v>20</v>
      </c>
      <c r="L133" s="8">
        <v>17</v>
      </c>
      <c r="M133" s="8"/>
      <c r="N133" s="8">
        <v>7</v>
      </c>
      <c r="O133" s="8">
        <v>13</v>
      </c>
      <c r="P133" s="8">
        <v>41</v>
      </c>
      <c r="Q133" s="8"/>
      <c r="R133" s="8"/>
      <c r="S133" s="8"/>
      <c r="T133" s="8"/>
      <c r="U133" s="8"/>
      <c r="V133" s="8"/>
      <c r="W133" s="9"/>
      <c r="X133" s="9"/>
      <c r="Y133" s="9"/>
      <c r="Z133" s="9"/>
      <c r="AA133" s="9" t="str">
        <f t="shared" si="2"/>
        <v>var ESpeT_0520844K=L.marker([48.1065656,5.1477137],{icon:icon_ESpeT,bounceOnAdd: true, bounceOnAddOptions: {duration: 1000, height: 400},bounceOnAddCallback: function() {console.log('done')}}).bindPopup('&lt;font size=2&gt;&lt;p align= center&gt;&lt;b&gt;ESpeT&lt;/b&gt;&lt;/font&gt; &lt;br&gt;&lt;p align=center&gt;&lt;b&gt;LGT Edme Bouchardon &lt;/b&gt;(public)&lt;/b&gt; &lt;br&gt;&lt;i&gt;Chaumont&lt;/i&gt; &lt;br&gt; &lt;table border align = center bgcolor = #C9FEFB width=300&gt; &lt;tr align=center &gt; &lt;th&gt;LATIN&lt;th&gt;&lt;tr align=center &gt; &lt;th&gt;GREC&lt;th&gt;&lt;tr align=center &gt; &lt;th&gt;PHYSIQUE-CHIMIE&lt;th&gt;33&lt;tr align=center &gt; &lt;th&gt;SCIENCES VIE &amp; TERRE&lt;th&gt;20&lt;tr align=center &gt; &lt;th&gt;DROIT &amp; GRANDS ENJEUX MONDE CONTEMPORAIN&lt;th&gt;17&lt;tr align=center &gt; &lt;th&gt;INFORMATIQUE SCIENCES NUMERIQUE&lt;th&gt;&lt;tr align=center &gt; &lt;th&gt;SCIENCES SOCIALES &amp; POLITIQUES&lt;th&gt;7&lt;tr align=center &gt; &lt;th&gt;ECONOMIE APPROFONDIE&lt;th&gt;13&lt;tr align=center &gt; &lt;th&gt;MATHEMATIQUES&lt;th&gt;41&lt;tr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</row>
    <row r="134" spans="1:63" x14ac:dyDescent="0.25">
      <c r="A134" s="7" t="s">
        <v>57</v>
      </c>
      <c r="B134" s="6" t="s">
        <v>63</v>
      </c>
      <c r="C134" s="6" t="s">
        <v>16191</v>
      </c>
      <c r="D134" s="6" t="s">
        <v>15947</v>
      </c>
      <c r="E134" s="7" t="s">
        <v>15928</v>
      </c>
      <c r="F134" t="str">
        <f>VLOOKUP($A134,'table RAMSESE'!$I:$Q,8,FALSE)</f>
        <v>48.073046</v>
      </c>
      <c r="G134" t="str">
        <f>VLOOKUP($A134,'table RAMSESE'!$I:$Q,9,FALSE)</f>
        <v>5.1469776</v>
      </c>
      <c r="H134" s="8"/>
      <c r="I134" s="8"/>
      <c r="J134" s="8">
        <v>22</v>
      </c>
      <c r="K134" s="8">
        <v>59</v>
      </c>
      <c r="L134" s="8"/>
      <c r="M134" s="8">
        <v>10</v>
      </c>
      <c r="N134" s="8"/>
      <c r="O134" s="8"/>
      <c r="P134" s="8">
        <v>33</v>
      </c>
      <c r="Q134" s="8"/>
      <c r="R134" s="8"/>
      <c r="S134" s="8"/>
      <c r="T134" s="8"/>
      <c r="U134" s="8"/>
      <c r="V134" s="8"/>
      <c r="W134" s="9"/>
      <c r="X134" s="9"/>
      <c r="Y134" s="9"/>
      <c r="Z134" s="9"/>
      <c r="AA134" s="9" t="str">
        <f t="shared" si="2"/>
        <v>var ESpeT_0521032P=L.marker([48.073046,5.1469776],{icon:icon_ESpeT,bounceOnAdd: true, bounceOnAddOptions: {duration: 1000, height: 400},bounceOnAddCallback: function() {console.log('done')}}).bindPopup('&lt;font size=2&gt;&lt;p align= center&gt;&lt;b&gt;ESpeT&lt;/b&gt;&lt;/font&gt; &lt;br&gt;&lt;p align=center&gt;&lt;b&gt;LPO Charles de Gaulle &lt;/b&gt;(public)&lt;/b&gt; &lt;br&gt;&lt;i&gt;Chaumont&lt;/i&gt; &lt;br&gt; &lt;table border align = center bgcolor = #C9FEFB width=300&gt; &lt;tr align=center &gt; &lt;th&gt;LATIN&lt;th&gt;&lt;tr align=center &gt; &lt;th&gt;GREC&lt;th&gt;&lt;tr align=center &gt; &lt;th&gt;PHYSIQUE-CHIMIE&lt;th&gt;22&lt;tr align=center &gt; &lt;th&gt;SCIENCES VIE &amp; TERRE&lt;th&gt;59&lt;tr align=center &gt; &lt;th&gt;DROIT &amp; GRANDS ENJEUX MONDE CONTEMPORAIN&lt;th&gt;&lt;tr align=center &gt; &lt;th&gt;INFORMATIQUE SCIENCES NUMERIQUE&lt;th&gt;10&lt;tr align=center &gt; &lt;th&gt;SCIENCES SOCIALES &amp; POLITIQUES&lt;th&gt;&lt;tr align=center &gt; &lt;th&gt;ECONOMIE APPROFONDIE&lt;th&gt;&lt;tr align=center &gt; &lt;th&gt;MATHEMATIQUES&lt;th&gt;33&lt;tr align=center &gt; &lt;th&gt;ARTS DU CIRQUE&lt;th&gt;&lt;tr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&lt;th&gt;THEATRE&lt;th&gt;');</v>
      </c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</row>
    <row r="135" spans="1:63" s="34" customFormat="1" x14ac:dyDescent="0.25">
      <c r="B135" s="35"/>
      <c r="C135" s="35"/>
      <c r="D135" s="35"/>
      <c r="F135" s="36"/>
      <c r="G135" s="36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</row>
    <row r="136" spans="1:63" s="21" customFormat="1" ht="132.75" x14ac:dyDescent="0.25">
      <c r="A136" s="43" t="s">
        <v>16221</v>
      </c>
      <c r="B136" s="44"/>
      <c r="C136" s="44"/>
      <c r="D136" s="44"/>
      <c r="E136" s="44"/>
      <c r="F136" s="44"/>
      <c r="G136" s="45"/>
      <c r="H136" s="22" t="s">
        <v>165</v>
      </c>
      <c r="I136" s="22" t="s">
        <v>144</v>
      </c>
      <c r="J136" s="22" t="s">
        <v>145</v>
      </c>
    </row>
    <row r="137" spans="1:63" x14ac:dyDescent="0.25">
      <c r="A137" s="7" t="s">
        <v>10</v>
      </c>
      <c r="B137" s="6" t="s">
        <v>63</v>
      </c>
      <c r="C137" s="6" t="s">
        <v>16034</v>
      </c>
      <c r="D137" s="6" t="s">
        <v>15933</v>
      </c>
      <c r="E137" s="7" t="s">
        <v>15928</v>
      </c>
      <c r="F137" t="str">
        <f>VLOOKUP($A137,'table RAMSESE'!$I:$Q,8,FALSE)</f>
        <v>49.7721925</v>
      </c>
      <c r="G137" t="str">
        <f>VLOOKUP($A137,'table RAMSESE'!$I:$Q,9,FALSE)</f>
        <v>4.7077092</v>
      </c>
      <c r="H137" s="8"/>
      <c r="I137" s="8">
        <v>3</v>
      </c>
      <c r="J137" s="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 t="str">
        <f>"var "&amp;$A$136&amp;"_"&amp;A137&amp;"=L.marker(["&amp;F137&amp;","&amp;G137&amp;"],{icon:icon_"&amp;$A$136&amp;",bounceOnAdd: true, bounceOnAddOptions: {duration: 50, height: 400},bounceOnAddCallback: function() {console.log('done')}}).bindPopup('&lt;font size=2&gt;&lt;p align= center&gt;&lt;b&gt;"&amp;$A$136&amp;"&lt;/b&gt;&lt;/font&gt; &lt;br&gt;&lt;p align=center&gt;&lt;b&gt;"&amp;B137&amp;" "&amp;C137&amp;" &lt;/b&gt;"&amp;E137&amp;"&lt;/b&gt; &lt;br&gt;&lt;i&gt;"&amp;D137&amp;"&lt;/i&gt; &lt;br&gt; &lt;table border align = center bgcolor = #C9FEFB width=300&gt; &lt;tr align=center &gt; &lt;th&gt;"&amp;$H$136&amp;"&lt;th&gt;"&amp;H137&amp;"&lt;tr align=center &gt; &lt;th&gt;"&amp;$I$136&amp;"&lt;th&gt;"&amp;I137&amp;"&lt;tr align=center &gt; &lt;th&gt;"&amp;$J$136&amp;"&lt;th&gt;"&amp;J137&amp;"');"</f>
        <v>var OptionFacuTerm_0080008R=L.marker([49.7721925,4.7077092],{icon:icon_OptionFacuTerm,bounceOnAdd: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Francois Bazin &lt;/b&gt;(public)&lt;/b&gt; &lt;br&gt;&lt;i&gt;Charleville-Mezieres&lt;/i&gt; &lt;br&gt; &lt;table border align = center bgcolor = #C9FEFB width=300&gt; &lt;tr align=center &gt; &lt;th&gt;INFORMATIQUE SCIENCES NUMERIQUE&lt;th&gt;&lt;tr align=center &gt; &lt;th&gt;MATHEMATIQUES&lt;th&gt;3&lt;tr align=center &gt; &lt;th&gt;PHYSIQUE-CHIMIE&lt;th&gt;');</v>
      </c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</row>
    <row r="138" spans="1:63" x14ac:dyDescent="0.25">
      <c r="A138" s="7" t="s">
        <v>13</v>
      </c>
      <c r="B138" s="6" t="s">
        <v>73</v>
      </c>
      <c r="C138" s="6" t="s">
        <v>16036</v>
      </c>
      <c r="D138" s="6" t="s">
        <v>15932</v>
      </c>
      <c r="E138" s="7" t="s">
        <v>15928</v>
      </c>
      <c r="F138" t="str">
        <f>VLOOKUP($A138,'table RAMSESE'!$I:$Q,8,FALSE)</f>
        <v>49.6923329</v>
      </c>
      <c r="G138" t="str">
        <f>VLOOKUP($A138,'table RAMSESE'!$I:$Q,9,FALSE)</f>
        <v>4.9465206</v>
      </c>
      <c r="H138" s="8"/>
      <c r="I138" s="8">
        <v>10</v>
      </c>
      <c r="J138" s="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 t="str">
        <f t="shared" ref="AA138:AA150" si="3">"var "&amp;$A$136&amp;"_"&amp;A138&amp;"=L.marker(["&amp;F138&amp;","&amp;G138&amp;"],{icon:icon_"&amp;$A$136&amp;",bounceOnAdd: true, bounceOnAddOptions: {duration: 50, height: 400},bounceOnAddCallback: function() {console.log('done')}}).bindPopup('&lt;font size=2&gt;&lt;p align= center&gt;&lt;b&gt;"&amp;$A$136&amp;"&lt;/b&gt;&lt;/font&gt; &lt;br&gt;&lt;p align=center&gt;&lt;b&gt;"&amp;B138&amp;" "&amp;C138&amp;" &lt;/b&gt;"&amp;E138&amp;"&lt;/b&gt; &lt;br&gt;&lt;i&gt;"&amp;D138&amp;"&lt;/i&gt; &lt;br&gt; &lt;table border align = center bgcolor = #C9FEFB width=300&gt; &lt;tr align=center &gt; &lt;th&gt;"&amp;$H$136&amp;"&lt;th&gt;"&amp;H138&amp;"&lt;tr align=center &gt; &lt;th&gt;"&amp;$I$136&amp;"&lt;th&gt;"&amp;I138&amp;"&lt;tr align=center &gt; &lt;th&gt;"&amp;$J$136&amp;"&lt;th&gt;"&amp;J138&amp;"');"</f>
        <v>var OptionFacuTerm_0080045F=L.marker([49.6923329,4.9465206],{icon:icon_OptionFacuTerm,bounceOnAdd: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align=center&gt;&lt;b&gt;LGT Pierre Bayle &lt;/b&gt;(public)&lt;/b&gt; &lt;br&gt;&lt;i&gt;Sedan&lt;/i&gt; &lt;br&gt; &lt;table border align = center bgcolor = #C9FEFB width=300&gt; &lt;tr align=center &gt; &lt;th&gt;INFORMATIQUE SCIENCES NUMERIQUE&lt;th&gt;&lt;tr align=center &gt; &lt;th&gt;MATHEMATIQUES&lt;th&gt;10&lt;tr align=center &gt; &lt;th&gt;PHYSIQUE-CHIMIE&lt;th&gt;');</v>
      </c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</row>
    <row r="139" spans="1:63" x14ac:dyDescent="0.25">
      <c r="A139" s="7" t="s">
        <v>16</v>
      </c>
      <c r="B139" s="6" t="s">
        <v>63</v>
      </c>
      <c r="C139" s="6" t="s">
        <v>16038</v>
      </c>
      <c r="D139" s="6" t="s">
        <v>15934</v>
      </c>
      <c r="E139" s="7" t="s">
        <v>15928</v>
      </c>
      <c r="F139" t="str">
        <f>VLOOKUP($A139,'table RAMSESE'!$I:$Q,8,FALSE)</f>
        <v>49.5164807</v>
      </c>
      <c r="G139" t="str">
        <f>VLOOKUP($A139,'table RAMSESE'!$I:$Q,9,FALSE)</f>
        <v>4.371987</v>
      </c>
      <c r="H139" s="8"/>
      <c r="I139" s="8">
        <v>2</v>
      </c>
      <c r="J139" s="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 t="str">
        <f t="shared" si="3"/>
        <v>var OptionFacuTerm_0080039Z=L.marker([49.5164807,4.371987],{icon:icon_OptionFacuTerm,bounceOnAdd: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Paul Verlaine &lt;/b&gt;(public)&lt;/b&gt; &lt;br&gt;&lt;i&gt;Rethel&lt;/i&gt; &lt;br&gt; &lt;table border align = center bgcolor = #C9FEFB width=300&gt; &lt;tr align=center &gt; &lt;th&gt;INFORMATIQUE SCIENCES NUMERIQUE&lt;th&gt;&lt;tr align=center &gt; &lt;th&gt;MATHEMATIQUES&lt;th&gt;2&lt;tr align=center &gt; &lt;th&gt;PHYSIQUE-CHIMIE&lt;th&gt;');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</row>
    <row r="140" spans="1:63" x14ac:dyDescent="0.25">
      <c r="A140" s="7" t="s">
        <v>18</v>
      </c>
      <c r="B140" s="6" t="s">
        <v>73</v>
      </c>
      <c r="C140" s="6" t="s">
        <v>16040</v>
      </c>
      <c r="D140" s="6" t="s">
        <v>15936</v>
      </c>
      <c r="E140" s="7" t="s">
        <v>15928</v>
      </c>
      <c r="F140" t="str">
        <f>VLOOKUP($A140,'table RAMSESE'!$I:$Q,8,FALSE)</f>
        <v>48.5154935</v>
      </c>
      <c r="G140" t="str">
        <f>VLOOKUP($A140,'table RAMSESE'!$I:$Q,9,FALSE)</f>
        <v>3.7161753</v>
      </c>
      <c r="H140" s="8"/>
      <c r="I140" s="8">
        <v>8</v>
      </c>
      <c r="J140" s="8">
        <v>1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 t="str">
        <f t="shared" si="3"/>
        <v>var OptionFacuTerm_0100015M=L.marker([48.5154935,3.7161753],{icon:icon_OptionFacuTerm,bounceOnAdd: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align=center&gt;&lt;b&gt;LGT F. Et I. Joliot Curie &lt;/b&gt;(public)&lt;/b&gt; &lt;br&gt;&lt;i&gt;Romilly-Sur-Seine&lt;/i&gt; &lt;br&gt; &lt;table border align = center bgcolor = #C9FEFB width=300&gt; &lt;tr align=center &gt; &lt;th&gt;INFORMATIQUE SCIENCES NUMERIQUE&lt;th&gt;&lt;tr align=center &gt; &lt;th&gt;MATHEMATIQUES&lt;th&gt;8&lt;tr align=center &gt; &lt;th&gt;PHYSIQUE-CHIMIE&lt;th&gt;1');</v>
      </c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</row>
    <row r="141" spans="1:63" x14ac:dyDescent="0.25">
      <c r="A141" s="7" t="s">
        <v>22</v>
      </c>
      <c r="B141" s="6" t="s">
        <v>63</v>
      </c>
      <c r="C141" s="6" t="s">
        <v>16043</v>
      </c>
      <c r="D141" s="6" t="s">
        <v>15938</v>
      </c>
      <c r="E141" s="7" t="s">
        <v>15928</v>
      </c>
      <c r="F141" t="str">
        <f>VLOOKUP($A141,'table RAMSESE'!$I:$Q,8,FALSE)</f>
        <v>48.2298514</v>
      </c>
      <c r="G141" t="str">
        <f>VLOOKUP($A141,'table RAMSESE'!$I:$Q,9,FALSE)</f>
        <v>4.7046119</v>
      </c>
      <c r="H141" s="8"/>
      <c r="I141" s="8">
        <v>6</v>
      </c>
      <c r="J141" s="8">
        <v>2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 t="str">
        <f t="shared" si="3"/>
        <v>var OptionFacuTerm_0100003Z=L.marker([48.2298514,4.7046119],{icon:icon_OptionFacuTerm,bounceOnAdd: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Gaston Bachelard &lt;/b&gt;(public)&lt;/b&gt; &lt;br&gt;&lt;i&gt;Bar-Sur-Aube&lt;/i&gt; &lt;br&gt; &lt;table border align = center bgcolor = #C9FEFB width=300&gt; &lt;tr align=center &gt; &lt;th&gt;INFORMATIQUE SCIENCES NUMERIQUE&lt;th&gt;&lt;tr align=center &gt; &lt;th&gt;MATHEMATIQUES&lt;th&gt;6&lt;tr align=center &gt; &lt;th&gt;PHYSIQUE-CHIMIE&lt;th&gt;2');</v>
      </c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</row>
    <row r="142" spans="1:63" x14ac:dyDescent="0.25">
      <c r="A142" s="7" t="s">
        <v>25</v>
      </c>
      <c r="B142" s="6" t="s">
        <v>63</v>
      </c>
      <c r="C142" s="6" t="s">
        <v>16044</v>
      </c>
      <c r="D142" s="6" t="s">
        <v>15937</v>
      </c>
      <c r="E142" s="7" t="s">
        <v>15928</v>
      </c>
      <c r="F142" t="str">
        <f>VLOOKUP($A142,'table RAMSESE'!$I:$Q,8,FALSE)</f>
        <v>48.2735204</v>
      </c>
      <c r="G142" t="str">
        <f>VLOOKUP($A142,'table RAMSESE'!$I:$Q,9,FALSE)</f>
        <v>4.0751837</v>
      </c>
      <c r="H142" s="8">
        <v>7</v>
      </c>
      <c r="I142" s="8">
        <v>9</v>
      </c>
      <c r="J142" s="8">
        <v>4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 t="str">
        <f t="shared" si="3"/>
        <v>var OptionFacuTerm_0100025Y=L.marker([48.2735204,4.0751837],{icon:icon_OptionFacuTerm,bounceOnAdd: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Les Lombards &lt;/b&gt;(public)&lt;/b&gt; &lt;br&gt;&lt;i&gt;Troyes&lt;/i&gt; &lt;br&gt; &lt;table border align = center bgcolor = #C9FEFB width=300&gt; &lt;tr align=center &gt; &lt;th&gt;INFORMATIQUE SCIENCES NUMERIQUE&lt;th&gt;7&lt;tr align=center &gt; &lt;th&gt;MATHEMATIQUES&lt;th&gt;9&lt;tr align=center &gt; &lt;th&gt;PHYSIQUE-CHIMIE&lt;th&gt;4');</v>
      </c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</row>
    <row r="143" spans="1:63" x14ac:dyDescent="0.25">
      <c r="A143" s="7" t="s">
        <v>35</v>
      </c>
      <c r="B143" s="6" t="s">
        <v>73</v>
      </c>
      <c r="C143" s="6" t="s">
        <v>16053</v>
      </c>
      <c r="D143" s="6" t="s">
        <v>15940</v>
      </c>
      <c r="E143" s="7" t="s">
        <v>15928</v>
      </c>
      <c r="F143" t="str">
        <f>VLOOKUP($A143,'table RAMSESE'!$I:$Q,8,FALSE)</f>
        <v>49.2632382</v>
      </c>
      <c r="G143" t="str">
        <f>VLOOKUP($A143,'table RAMSESE'!$I:$Q,9,FALSE)</f>
        <v>4.0266645</v>
      </c>
      <c r="H143" s="8">
        <v>16</v>
      </c>
      <c r="I143" s="8">
        <v>13</v>
      </c>
      <c r="J143" s="8">
        <v>12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 t="str">
        <f t="shared" si="3"/>
        <v>var OptionFacuTerm_0510034K=L.marker([49.2632382,4.0266645],{icon:icon_OptionFacuTerm,bounceOnAdd: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align=center&gt;&lt;b&gt;LGT Franklin Roosevelt &lt;/b&gt;(public)&lt;/b&gt; &lt;br&gt;&lt;i&gt;Reims&lt;/i&gt; &lt;br&gt; &lt;table border align = center bgcolor = #C9FEFB width=300&gt; &lt;tr align=center &gt; &lt;th&gt;INFORMATIQUE SCIENCES NUMERIQUE&lt;th&gt;16&lt;tr align=center &gt; &lt;th&gt;MATHEMATIQUES&lt;th&gt;13&lt;tr align=center &gt; &lt;th&gt;PHYSIQUE-CHIMIE&lt;th&gt;12');</v>
      </c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</row>
    <row r="144" spans="1:63" x14ac:dyDescent="0.25">
      <c r="A144" s="7" t="s">
        <v>43</v>
      </c>
      <c r="B144" s="6" t="s">
        <v>63</v>
      </c>
      <c r="C144" s="6" t="s">
        <v>16059</v>
      </c>
      <c r="D144" s="6" t="s">
        <v>15941</v>
      </c>
      <c r="E144" s="7" t="s">
        <v>15928</v>
      </c>
      <c r="F144" t="str">
        <f>VLOOKUP($A144,'table RAMSESE'!$I:$Q,8,FALSE)</f>
        <v>49.0396701</v>
      </c>
      <c r="G144" t="str">
        <f>VLOOKUP($A144,'table RAMSESE'!$I:$Q,9,FALSE)</f>
        <v>3.96532</v>
      </c>
      <c r="H144" s="8"/>
      <c r="I144" s="8">
        <v>3</v>
      </c>
      <c r="J144" s="8">
        <v>10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 t="str">
        <f t="shared" si="3"/>
        <v>var OptionFacuTerm_0510068X=L.marker([49.0396701,3.96532],{icon:icon_OptionFacuTerm,bounceOnAdd: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Europeen Stephane Hessel &lt;/b&gt;(public)&lt;/b&gt; &lt;br&gt;&lt;i&gt;Epernay&lt;/i&gt; &lt;br&gt; &lt;table border align = center bgcolor = #C9FEFB width=300&gt; &lt;tr align=center &gt; &lt;th&gt;INFORMATIQUE SCIENCES NUMERIQUE&lt;th&gt;&lt;tr align=center &gt; &lt;th&gt;MATHEMATIQUES&lt;th&gt;3&lt;tr align=center &gt; &lt;th&gt;PHYSIQUE-CHIMIE&lt;th&gt;10');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</row>
    <row r="145" spans="1:63" x14ac:dyDescent="0.25">
      <c r="A145" s="7" t="s">
        <v>46</v>
      </c>
      <c r="B145" s="6" t="s">
        <v>63</v>
      </c>
      <c r="C145" s="6" t="s">
        <v>16062</v>
      </c>
      <c r="D145" s="6" t="s">
        <v>15943</v>
      </c>
      <c r="E145" s="7" t="s">
        <v>15928</v>
      </c>
      <c r="F145" t="str">
        <f>VLOOKUP($A145,'table RAMSESE'!$I:$Q,8,FALSE)</f>
        <v>48.9757188</v>
      </c>
      <c r="G145" t="str">
        <f>VLOOKUP($A145,'table RAMSESE'!$I:$Q,9,FALSE)</f>
        <v>4.3614424</v>
      </c>
      <c r="H145" s="8">
        <v>12</v>
      </c>
      <c r="I145" s="8">
        <v>4</v>
      </c>
      <c r="J145" s="8">
        <v>4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 t="str">
        <f t="shared" si="3"/>
        <v>var OptionFacuTerm_0510007F=L.marker([48.9757188,4.3614424],{icon:icon_OptionFacuTerm,bounceOnAdd: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Etienne Oehmichen &lt;/b&gt;(public)&lt;/b&gt; &lt;br&gt;&lt;i&gt;Chalons-En-Champagne&lt;/i&gt; &lt;br&gt; &lt;table border align = center bgcolor = #C9FEFB width=300&gt; &lt;tr align=center &gt; &lt;th&gt;INFORMATIQUE SCIENCES NUMERIQUE&lt;th&gt;12&lt;tr align=center &gt; &lt;th&gt;MATHEMATIQUES&lt;th&gt;4&lt;tr align=center &gt; &lt;th&gt;PHYSIQUE-CHIMIE&lt;th&gt;4');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</row>
    <row r="146" spans="1:63" x14ac:dyDescent="0.25">
      <c r="A146" s="7" t="s">
        <v>47</v>
      </c>
      <c r="B146" s="6" t="s">
        <v>63</v>
      </c>
      <c r="C146" s="6" t="s">
        <v>16063</v>
      </c>
      <c r="D146" s="6" t="s">
        <v>15944</v>
      </c>
      <c r="E146" s="7" t="s">
        <v>15928</v>
      </c>
      <c r="F146" t="str">
        <f>VLOOKUP($A146,'table RAMSESE'!$I:$Q,8,FALSE)</f>
        <v>48.7279739</v>
      </c>
      <c r="G146" t="str">
        <f>VLOOKUP($A146,'table RAMSESE'!$I:$Q,9,FALSE)</f>
        <v>4.5965566</v>
      </c>
      <c r="H146" s="8">
        <v>11</v>
      </c>
      <c r="I146" s="8"/>
      <c r="J146" s="8">
        <v>3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 t="str">
        <f t="shared" si="3"/>
        <v>var OptionFacuTerm_0510062R=L.marker([48.7279739,4.5965566],{icon:icon_OptionFacuTerm,bounceOnAdd: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Francois 1Er &lt;/b&gt;(public)&lt;/b&gt; &lt;br&gt;&lt;i&gt;Vitry-Le-Francois&lt;/i&gt; &lt;br&gt; &lt;table border align = center bgcolor = #C9FEFB width=300&gt; &lt;tr align=center &gt; &lt;th&gt;INFORMATIQUE SCIENCES NUMERIQUE&lt;th&gt;11&lt;tr align=center &gt; &lt;th&gt;MATHEMATIQUES&lt;th&gt;&lt;tr align=center &gt; &lt;th&gt;PHYSIQUE-CHIMIE&lt;th&gt;3');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</row>
    <row r="147" spans="1:63" x14ac:dyDescent="0.25">
      <c r="A147" s="7" t="s">
        <v>49</v>
      </c>
      <c r="B147" s="6" t="s">
        <v>73</v>
      </c>
      <c r="C147" s="6" t="s">
        <v>16065</v>
      </c>
      <c r="D147" s="6" t="s">
        <v>15945</v>
      </c>
      <c r="E147" s="7" t="s">
        <v>15929</v>
      </c>
      <c r="F147" t="str">
        <f>VLOOKUP($A147,'table RAMSESE'!$I:$Q,8,FALSE)</f>
        <v>48.6387631</v>
      </c>
      <c r="G147" t="str">
        <f>VLOOKUP($A147,'table RAMSESE'!$I:$Q,9,FALSE)</f>
        <v>4.9488417</v>
      </c>
      <c r="H147" s="8"/>
      <c r="I147" s="8">
        <v>3</v>
      </c>
      <c r="J147" s="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 t="str">
        <f t="shared" si="3"/>
        <v>var OptionFacuTerm_0520679F=L.marker([48.6387631,4.9488417],{icon:icon_OptionFacuTerm,bounceOnAdd: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align=center&gt;&lt;b&gt;LGT Immaculee Conception &lt;/b&gt;(privé)&lt;/b&gt; &lt;br&gt;&lt;i&gt;Saint-Dizier&lt;/i&gt; &lt;br&gt; &lt;table border align = center bgcolor = #C9FEFB width=300&gt; &lt;tr align=center &gt; &lt;th&gt;INFORMATIQUE SCIENCES NUMERIQUE&lt;th&gt;&lt;tr align=center &gt; &lt;th&gt;MATHEMATIQUES&lt;th&gt;3&lt;tr align=center &gt; &lt;th&gt;PHYSIQUE-CHIMIE&lt;th&gt;');</v>
      </c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</row>
    <row r="148" spans="1:63" x14ac:dyDescent="0.25">
      <c r="A148" s="7" t="s">
        <v>53</v>
      </c>
      <c r="B148" s="6" t="s">
        <v>73</v>
      </c>
      <c r="C148" s="6" t="s">
        <v>16068</v>
      </c>
      <c r="D148" s="6" t="s">
        <v>15945</v>
      </c>
      <c r="E148" s="7" t="s">
        <v>15928</v>
      </c>
      <c r="F148" t="str">
        <f>VLOOKUP($A148,'table RAMSESE'!$I:$Q,8,FALSE)</f>
        <v>48.6461139</v>
      </c>
      <c r="G148" t="str">
        <f>VLOOKUP($A148,'table RAMSESE'!$I:$Q,9,FALSE)</f>
        <v>4.9729073</v>
      </c>
      <c r="H148" s="8"/>
      <c r="I148" s="8"/>
      <c r="J148" s="8">
        <v>4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 t="str">
        <f t="shared" si="3"/>
        <v>var OptionFacuTerm_0520028Y=L.marker([48.6461139,4.9729073],{icon:icon_OptionFacuTerm,bounceOnAdd: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align=center&gt;&lt;b&gt;LGT Blaise Pascal &lt;/b&gt;(public)&lt;/b&gt; &lt;br&gt;&lt;i&gt;Saint-Dizier&lt;/i&gt; &lt;br&gt; &lt;table border align = center bgcolor = #C9FEFB width=300&gt; &lt;tr align=center &gt; &lt;th&gt;INFORMATIQUE SCIENCES NUMERIQUE&lt;th&gt;&lt;tr align=center &gt; &lt;th&gt;MATHEMATIQUES&lt;th&gt;&lt;tr align=center &gt; &lt;th&gt;PHYSIQUE-CHIMIE&lt;th&gt;4');</v>
      </c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</row>
    <row r="149" spans="1:63" x14ac:dyDescent="0.25">
      <c r="A149" s="7" t="s">
        <v>55</v>
      </c>
      <c r="B149" s="6" t="s">
        <v>63</v>
      </c>
      <c r="C149" s="6" t="s">
        <v>16070</v>
      </c>
      <c r="D149" s="6" t="s">
        <v>15948</v>
      </c>
      <c r="E149" s="7" t="s">
        <v>15928</v>
      </c>
      <c r="F149" t="str">
        <f>VLOOKUP($A149,'table RAMSESE'!$I:$Q,8,FALSE)</f>
        <v>47.8497401</v>
      </c>
      <c r="G149" t="str">
        <f>VLOOKUP($A149,'table RAMSESE'!$I:$Q,9,FALSE)</f>
        <v>5.3265873</v>
      </c>
      <c r="H149" s="8">
        <v>9</v>
      </c>
      <c r="I149" s="8">
        <v>5</v>
      </c>
      <c r="J149" s="8">
        <v>4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 t="str">
        <f t="shared" si="3"/>
        <v>var OptionFacuTerm_0520021R=L.marker([47.8497401,5.3265873],{icon:icon_OptionFacuTerm,bounceOnAdd: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Diderot &lt;/b&gt;(public)&lt;/b&gt; &lt;br&gt;&lt;i&gt;Langres&lt;/i&gt; &lt;br&gt; &lt;table border align = center bgcolor = #C9FEFB width=300&gt; &lt;tr align=center &gt; &lt;th&gt;INFORMATIQUE SCIENCES NUMERIQUE&lt;th&gt;9&lt;tr align=center &gt; &lt;th&gt;MATHEMATIQUES&lt;th&gt;5&lt;tr align=center &gt; &lt;th&gt;PHYSIQUE-CHIMIE&lt;th&gt;4');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</row>
    <row r="150" spans="1:63" x14ac:dyDescent="0.25">
      <c r="A150" s="7" t="s">
        <v>57</v>
      </c>
      <c r="B150" s="6" t="s">
        <v>63</v>
      </c>
      <c r="C150" s="6" t="s">
        <v>16191</v>
      </c>
      <c r="D150" s="6" t="s">
        <v>15947</v>
      </c>
      <c r="E150" s="7" t="s">
        <v>15928</v>
      </c>
      <c r="F150" t="str">
        <f>VLOOKUP($A150,'table RAMSESE'!$I:$Q,8,FALSE)</f>
        <v>48.073046</v>
      </c>
      <c r="G150" t="str">
        <f>VLOOKUP($A150,'table RAMSESE'!$I:$Q,9,FALSE)</f>
        <v>5.1469776</v>
      </c>
      <c r="H150" s="8">
        <v>13</v>
      </c>
      <c r="I150" s="8">
        <v>4</v>
      </c>
      <c r="J150" s="8">
        <v>4</v>
      </c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 t="str">
        <f t="shared" si="3"/>
        <v>var OptionFacuTerm_0521032P=L.marker([48.073046,5.1469776],{icon:icon_OptionFacuTerm,bounceOnAdd: true, bounceOnAddOptions: {duration: 50, height: 400},bounceOnAddCallback: function() {console.log('done')}}).bindPopup('&lt;font size=2&gt;&lt;p align= center&gt;&lt;b&gt;OptionFacuTerm&lt;/b&gt;&lt;/font&gt; &lt;br&gt;&lt;p align=center&gt;&lt;b&gt;LPO Charles de Gaulle &lt;/b&gt;(public)&lt;/b&gt; &lt;br&gt;&lt;i&gt;Chaumont&lt;/i&gt; &lt;br&gt; &lt;table border align = center bgcolor = #C9FEFB width=300&gt; &lt;tr align=center &gt; &lt;th&gt;INFORMATIQUE SCIENCES NUMERIQUE&lt;th&gt;13&lt;tr align=center &gt; &lt;th&gt;MATHEMATIQUES&lt;th&gt;4&lt;tr align=center &gt; &lt;th&gt;PHYSIQUE-CHIMIE&lt;th&gt;4');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</row>
    <row r="151" spans="1:63" s="34" customFormat="1" x14ac:dyDescent="0.25">
      <c r="B151" s="35"/>
      <c r="C151" s="35"/>
      <c r="D151" s="35"/>
      <c r="F151" s="36"/>
      <c r="G151" s="36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</row>
    <row r="152" spans="1:63" s="21" customFormat="1" ht="113.25" x14ac:dyDescent="0.25">
      <c r="A152" s="43" t="s">
        <v>16222</v>
      </c>
      <c r="B152" s="44"/>
      <c r="C152" s="44"/>
      <c r="D152" s="44"/>
      <c r="E152" s="44"/>
      <c r="F152" s="44"/>
      <c r="G152" s="45"/>
      <c r="H152" s="1" t="s">
        <v>16214</v>
      </c>
      <c r="I152" s="1" t="s">
        <v>16216</v>
      </c>
      <c r="J152" s="22" t="s">
        <v>150</v>
      </c>
      <c r="K152" s="22" t="s">
        <v>158</v>
      </c>
      <c r="L152" s="22" t="s">
        <v>152</v>
      </c>
      <c r="M152" s="22" t="s">
        <v>148</v>
      </c>
      <c r="N152" s="22" t="s">
        <v>154</v>
      </c>
      <c r="O152" s="22" t="s">
        <v>147</v>
      </c>
      <c r="P152" s="22" t="s">
        <v>153</v>
      </c>
      <c r="Q152" s="22" t="s">
        <v>16229</v>
      </c>
      <c r="R152" s="22" t="s">
        <v>16219</v>
      </c>
    </row>
    <row r="153" spans="1:63" x14ac:dyDescent="0.25">
      <c r="A153" s="7" t="s">
        <v>3</v>
      </c>
      <c r="B153" s="6" t="s">
        <v>60</v>
      </c>
      <c r="C153" s="6" t="s">
        <v>16028</v>
      </c>
      <c r="D153" s="6" t="s">
        <v>15930</v>
      </c>
      <c r="E153" s="7" t="s">
        <v>15928</v>
      </c>
      <c r="F153" t="str">
        <f>VLOOKUP($A153,'table RAMSESE'!$I:$Q,8,FALSE)</f>
        <v>50.1332606</v>
      </c>
      <c r="G153" t="str">
        <f>VLOOKUP($A153,'table RAMSESE'!$I:$Q,9,FALSE)</f>
        <v>4.8294049</v>
      </c>
      <c r="H153" s="8">
        <v>7</v>
      </c>
      <c r="I153" s="8">
        <v>27</v>
      </c>
      <c r="J153" s="8"/>
      <c r="K153" s="8"/>
      <c r="L153" s="8"/>
      <c r="M153" s="8"/>
      <c r="N153" s="8"/>
      <c r="O153" s="8"/>
      <c r="P153" s="8"/>
      <c r="Q153" s="8"/>
      <c r="R153" s="8"/>
      <c r="S153" s="9"/>
      <c r="T153" s="9"/>
      <c r="U153" s="9"/>
      <c r="V153" s="9"/>
      <c r="W153" s="9"/>
      <c r="X153" s="9"/>
      <c r="Y153" s="9"/>
      <c r="Z153" s="9"/>
      <c r="AA153" s="9" t="str">
        <f>"var "&amp;$A$152&amp;"_"&amp;A153&amp;"=L.marker(["&amp;F153&amp;","&amp;G153&amp;"],{icon:icon_"&amp;$A$152&amp;",bounceOnAdd: true, bounceOnAddOptions: {duration: 50, height: 400},bounceOnAddCallback: function() {console.log('done')}}).bindPopup('&lt;font size=2&gt;&lt;p align= center&gt;&lt;b&gt;"&amp;$A$152&amp;"&lt;/b&gt;&lt;/font&gt; &lt;br&gt;&lt;p align=center&gt;&lt;b&gt;"&amp;B153&amp;" "&amp;C153&amp;" &lt;/b&gt;"&amp;E153&amp;"&lt;/b&gt; &lt;br&gt;&lt;i&gt;"&amp;D153&amp;"&lt;/i&gt; &lt;br&gt; &lt;table border align = center bgcolor = #C9FEFB width=300&gt; &lt;tr align=center &gt; &lt;th&gt;"&amp;$H$152&amp;"&lt;th&gt;"&amp;H153&amp;"&lt;tr align=center &gt; &lt;th&gt;"&amp;$I$152&amp;"&lt;th&gt;"&amp;I153&amp;"&lt;tr align=center &gt; &lt;th&gt;"&amp;$J$152&amp;"&lt;th&gt;"&amp;J153&amp;"&lt;tr align=center &gt; &lt;th&gt;"&amp;$K$152&amp;"&lt;th&gt;"&amp;K153&amp;"&lt;tr align=center &gt; &lt;th&gt;"&amp;$L$152&amp;"&lt;th&gt;"&amp;L153&amp;"&lt;tr align=center &gt; &lt;th&gt;"&amp;$M$152&amp;"&lt;th&gt;"&amp;M153&amp;"&lt;tr align=center &gt; &lt;th&gt;"&amp;$N$152&amp;"&lt;th&gt;"&amp;N153&amp;"&lt;tr align=center &gt; &lt;th&gt;"&amp;$O$152&amp;"&lt;th&gt;"&amp;O153&amp;"&lt;tr align=center &gt; &lt;th&gt;"&amp;$P$152&amp;"&lt;th&gt;"&amp;P153&amp;"&lt;tr align=center &gt; &lt;th&gt;"&amp;$Q$152&amp;"&lt;th&gt;"&amp;Q153&amp;"&lt;tr align=center &gt; &lt;th&gt;"&amp;$R$152&amp;"&lt;th&gt;"&amp;R153&amp;"');"</f>
        <v>var OptionFacuTsNivo_0080018B=L.marker([50.1332606,4.8294049],{icon:icon_OptionFacuTsNivo,bounceOnAdd: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Vauban &lt;/b&gt;(public)&lt;/b&gt; &lt;br&gt;&lt;i&gt;Givet&lt;/i&gt; &lt;br&gt; &lt;table border align = center bgcolor = #C9FEFB width=300&gt; &lt;tr align=center &gt; &lt;th&gt;LATIN&lt;th&gt;7&lt;tr align=center &gt; &lt;th&gt;GREC&lt;th&gt;27&lt;tr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</row>
    <row r="154" spans="1:63" x14ac:dyDescent="0.25">
      <c r="A154" s="7" t="s">
        <v>4</v>
      </c>
      <c r="B154" s="6" t="s">
        <v>63</v>
      </c>
      <c r="C154" s="6" t="s">
        <v>16029</v>
      </c>
      <c r="D154" s="6" t="s">
        <v>15931</v>
      </c>
      <c r="E154" s="7" t="s">
        <v>15928</v>
      </c>
      <c r="F154" t="str">
        <f>VLOOKUP($A154,'table RAMSESE'!$I:$Q,8,FALSE)</f>
        <v>49.9286852</v>
      </c>
      <c r="G154" t="str">
        <f>VLOOKUP($A154,'table RAMSESE'!$I:$Q,9,FALSE)</f>
        <v>4.6545239</v>
      </c>
      <c r="H154" s="8">
        <v>3</v>
      </c>
      <c r="I154" s="10"/>
      <c r="J154" s="8"/>
      <c r="K154" s="8"/>
      <c r="L154" s="8"/>
      <c r="M154" s="8"/>
      <c r="N154" s="8"/>
      <c r="O154" s="8"/>
      <c r="P154" s="8"/>
      <c r="Q154" s="8"/>
      <c r="R154" s="8">
        <v>33</v>
      </c>
      <c r="S154" s="9"/>
      <c r="T154" s="9"/>
      <c r="U154" s="9"/>
      <c r="V154" s="9"/>
      <c r="W154" s="9"/>
      <c r="X154" s="9"/>
      <c r="Y154" s="9"/>
      <c r="Z154" s="9"/>
      <c r="AA154" s="9" t="str">
        <f t="shared" ref="AA154:AA196" si="4">"var "&amp;$A$152&amp;"_"&amp;A154&amp;"=L.marker(["&amp;F154&amp;","&amp;G154&amp;"],{icon:icon_"&amp;$A$152&amp;",bounceOnAdd: true, bounceOnAddOptions: {duration: 50, height: 400},bounceOnAddCallback: function() {console.log('done')}}).bindPopup('&lt;font size=2&gt;&lt;p align= center&gt;&lt;b&gt;"&amp;$A$152&amp;"&lt;/b&gt;&lt;/font&gt; &lt;br&gt;&lt;p align=center&gt;&lt;b&gt;"&amp;B154&amp;" "&amp;C154&amp;" &lt;/b&gt;"&amp;E154&amp;"&lt;/b&gt; &lt;br&gt;&lt;i&gt;"&amp;D154&amp;"&lt;/i&gt; &lt;br&gt; &lt;table border align = center bgcolor = #C9FEFB width=300&gt; &lt;tr align=center &gt; &lt;th&gt;"&amp;$H$152&amp;"&lt;th&gt;"&amp;H154&amp;"&lt;tr align=center &gt; &lt;th&gt;"&amp;$I$152&amp;"&lt;th&gt;"&amp;I154&amp;"&lt;tr align=center &gt; &lt;th&gt;"&amp;$J$152&amp;"&lt;th&gt;"&amp;J154&amp;"&lt;tr align=center &gt; &lt;th&gt;"&amp;$K$152&amp;"&lt;th&gt;"&amp;K154&amp;"&lt;tr align=center &gt; &lt;th&gt;"&amp;$L$152&amp;"&lt;th&gt;"&amp;L154&amp;"&lt;tr align=center &gt; &lt;th&gt;"&amp;$M$152&amp;"&lt;th&gt;"&amp;M154&amp;"&lt;tr align=center &gt; &lt;th&gt;"&amp;$N$152&amp;"&lt;th&gt;"&amp;N154&amp;"&lt;tr align=center &gt; &lt;th&gt;"&amp;$O$152&amp;"&lt;th&gt;"&amp;O154&amp;"&lt;tr align=center &gt; &lt;th&gt;"&amp;$P$152&amp;"&lt;th&gt;"&amp;P154&amp;"&lt;tr align=center &gt; &lt;th&gt;"&amp;$Q$152&amp;"&lt;th&gt;"&amp;Q154&amp;"&lt;tr align=center &gt; &lt;th&gt;"&amp;$R$152&amp;"&lt;th&gt;"&amp;R154&amp;"');"</f>
        <v>var OptionFacuTsNivo_0080040A=L.marker([49.9286852,4.6545239],{icon:icon_OptionFacuTsNivo,bounceOnAdd: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Jean Moulin &lt;/b&gt;(public)&lt;/b&gt; &lt;br&gt;&lt;i&gt;Revin&lt;/i&gt; &lt;br&gt; &lt;table border align = center bgcolor = #C9FEFB width=300&gt; &lt;tr align=center &gt; &lt;th&gt;LATIN&lt;th&gt;3&lt;tr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SPORTIVES&lt;th&gt;33');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</row>
    <row r="155" spans="1:63" x14ac:dyDescent="0.25">
      <c r="A155" s="7" t="s">
        <v>5</v>
      </c>
      <c r="B155" s="6" t="s">
        <v>60</v>
      </c>
      <c r="C155" s="6" t="s">
        <v>16030</v>
      </c>
      <c r="D155" s="6" t="s">
        <v>15932</v>
      </c>
      <c r="E155" s="7" t="s">
        <v>15929</v>
      </c>
      <c r="F155" t="str">
        <f>VLOOKUP($A155,'table RAMSESE'!$I:$Q,8,FALSE)</f>
        <v>49.7000019</v>
      </c>
      <c r="G155" t="str">
        <f>VLOOKUP($A155,'table RAMSESE'!$I:$Q,9,FALSE)</f>
        <v>4.9304687</v>
      </c>
      <c r="H155" s="8">
        <v>31</v>
      </c>
      <c r="I155" s="8"/>
      <c r="J155" s="8"/>
      <c r="K155" s="8"/>
      <c r="L155" s="8">
        <v>27</v>
      </c>
      <c r="M155" s="8"/>
      <c r="N155" s="8"/>
      <c r="O155" s="8"/>
      <c r="P155" s="8"/>
      <c r="Q155" s="8"/>
      <c r="R155" s="8"/>
      <c r="S155" s="9"/>
      <c r="T155" s="9"/>
      <c r="U155" s="9"/>
      <c r="V155" s="9"/>
      <c r="W155" s="9"/>
      <c r="X155" s="9"/>
      <c r="Y155" s="9"/>
      <c r="Z155" s="9"/>
      <c r="AA155" s="9" t="str">
        <f t="shared" si="4"/>
        <v>var OptionFacuTsNivo_0080081V=L.marker([49.7000019,4.9304687],{icon:icon_OptionFacuTsNivo,bounceOnAdd: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Mabillon &lt;/b&gt;(privé)&lt;/b&gt; &lt;br&gt;&lt;i&gt;Sedan&lt;/i&gt; &lt;br&gt; &lt;table border align = center bgcolor = #C9FEFB width=300&gt; &lt;tr align=center &gt; &lt;th&gt;LATIN&lt;th&gt;31&lt;tr align=center &gt; &lt;th&gt;GREC&lt;th&gt;&lt;tr align=center &gt; &lt;th&gt;ARTS PLASTIQUES&lt;th&gt;&lt;tr align=center &gt; &lt;th&gt;CINEMA-AUDIOVISUEL&lt;th&gt;&lt;tr align=center &gt; &lt;th&gt;HISTOIRE DES ARTS&lt;th&gt;27&lt;tr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</row>
    <row r="156" spans="1:63" x14ac:dyDescent="0.25">
      <c r="A156" s="7" t="s">
        <v>6</v>
      </c>
      <c r="B156" s="6" t="s">
        <v>63</v>
      </c>
      <c r="C156" s="6" t="s">
        <v>16031</v>
      </c>
      <c r="D156" s="6" t="s">
        <v>15933</v>
      </c>
      <c r="E156" s="7" t="s">
        <v>15929</v>
      </c>
      <c r="F156" t="str">
        <f>VLOOKUP($A156,'table RAMSESE'!$I:$Q,8,FALSE)</f>
        <v>49.771685</v>
      </c>
      <c r="G156" t="str">
        <f>VLOOKUP($A156,'table RAMSESE'!$I:$Q,9,FALSE)</f>
        <v>4.7223202</v>
      </c>
      <c r="H156" s="8">
        <v>17</v>
      </c>
      <c r="I156" s="8"/>
      <c r="J156" s="8"/>
      <c r="K156" s="8">
        <v>53</v>
      </c>
      <c r="L156" s="8"/>
      <c r="M156" s="8">
        <v>28</v>
      </c>
      <c r="N156" s="8"/>
      <c r="O156" s="8"/>
      <c r="P156" s="8"/>
      <c r="Q156" s="8"/>
      <c r="R156" s="8"/>
      <c r="S156" s="9"/>
      <c r="T156" s="9"/>
      <c r="U156" s="9"/>
      <c r="V156" s="9"/>
      <c r="W156" s="9"/>
      <c r="X156" s="9"/>
      <c r="Y156" s="9"/>
      <c r="Z156" s="9"/>
      <c r="AA156" s="9" t="str">
        <f t="shared" si="4"/>
        <v>var OptionFacuTsNivo_0080082W=L.marker([49.771685,4.7223202],{icon:icon_OptionFacuTsNivo,bounceOnAdd: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Saint Paul &lt;/b&gt;(privé)&lt;/b&gt; &lt;br&gt;&lt;i&gt;Charleville-Mezieres&lt;/i&gt; &lt;br&gt; &lt;table border align = center bgcolor = #C9FEFB width=300&gt; &lt;tr align=center &gt; &lt;th&gt;LATIN&lt;th&gt;17&lt;tr align=center &gt; &lt;th&gt;GREC&lt;th&gt;&lt;tr align=center &gt; &lt;th&gt;ARTS PLASTIQUES&lt;th&gt;&lt;tr align=center &gt; &lt;th&gt;CINEMA-AUDIOVISUEL&lt;th&gt;53&lt;tr align=center &gt; &lt;th&gt;HISTOIRE DES ARTS&lt;th&gt;&lt;tr align=center &gt; &lt;th&gt;MUSIQUE&lt;th&gt;28&lt;tr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</row>
    <row r="157" spans="1:63" x14ac:dyDescent="0.25">
      <c r="A157" s="7" t="s">
        <v>8</v>
      </c>
      <c r="B157" s="6" t="s">
        <v>60</v>
      </c>
      <c r="C157" s="6" t="s">
        <v>16032</v>
      </c>
      <c r="D157" s="6" t="s">
        <v>15933</v>
      </c>
      <c r="E157" s="7" t="s">
        <v>15928</v>
      </c>
      <c r="F157" t="str">
        <f>VLOOKUP($A157,'table RAMSESE'!$I:$Q,8,FALSE)</f>
        <v>49.7729701</v>
      </c>
      <c r="G157" t="str">
        <f>VLOOKUP($A157,'table RAMSESE'!$I:$Q,9,FALSE)</f>
        <v>4.7296236</v>
      </c>
      <c r="H157" s="8">
        <v>28</v>
      </c>
      <c r="I157" s="8">
        <v>17</v>
      </c>
      <c r="J157" s="8">
        <v>28</v>
      </c>
      <c r="K157" s="8">
        <v>10</v>
      </c>
      <c r="L157" s="8"/>
      <c r="M157" s="8"/>
      <c r="N157" s="8">
        <v>24</v>
      </c>
      <c r="O157" s="8"/>
      <c r="P157" s="8"/>
      <c r="Q157" s="8"/>
      <c r="R157" s="8">
        <v>63</v>
      </c>
      <c r="S157" s="9"/>
      <c r="T157" s="9"/>
      <c r="U157" s="9"/>
      <c r="V157" s="9"/>
      <c r="W157" s="9"/>
      <c r="X157" s="9"/>
      <c r="Y157" s="9"/>
      <c r="Z157" s="9"/>
      <c r="AA157" s="9" t="str">
        <f t="shared" si="4"/>
        <v>var OptionFacuTsNivo_0080006N=L.marker([49.7729701,4.7296236],{icon:icon_OptionFacuTsNivo,bounceOnAdd: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Chanzy &lt;/b&gt;(public)&lt;/b&gt; &lt;br&gt;&lt;i&gt;Charleville-Mezieres&lt;/i&gt; &lt;br&gt; &lt;table border align = center bgcolor = #C9FEFB width=300&gt; &lt;tr align=center &gt; &lt;th&gt;LATIN&lt;th&gt;28&lt;tr align=center &gt; &lt;th&gt;GREC&lt;th&gt;17&lt;tr align=center &gt; &lt;th&gt;ARTS PLASTIQUES&lt;th&gt;28&lt;tr align=center &gt; &lt;th&gt;CINEMA-AUDIOVISUEL&lt;th&gt;10&lt;tr align=center &gt; &lt;th&gt;HISTOIRE DES ARTS&lt;th&gt;&lt;tr align=center &gt; &lt;th&gt;MUSIQUE&lt;th&gt;&lt;tr align=center &gt; &lt;th&gt;THEATRE&lt;th&gt;24&lt;tr align=center &gt; &lt;th&gt;DANSE&lt;th&gt;&lt;tr align=center &gt; &lt;th&gt;ATELIER ARTISTIQUE&lt;th&gt;&lt;tr align=center &gt; &lt;th&gt;LANGUE DES SIGNES&lt;th&gt;&lt;tr align=center &gt; &lt;th&gt;EPS &amp; SECTIONS SPORTIVES&lt;th&gt;63');</v>
      </c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</row>
    <row r="158" spans="1:63" x14ac:dyDescent="0.25">
      <c r="A158" s="7" t="s">
        <v>9</v>
      </c>
      <c r="B158" s="6" t="s">
        <v>73</v>
      </c>
      <c r="C158" s="6" t="s">
        <v>16033</v>
      </c>
      <c r="D158" s="6" t="s">
        <v>15933</v>
      </c>
      <c r="E158" s="7" t="s">
        <v>15928</v>
      </c>
      <c r="F158" t="str">
        <f>VLOOKUP($A158,'table RAMSESE'!$I:$Q,8,FALSE)</f>
        <v>49.7709358</v>
      </c>
      <c r="G158" t="str">
        <f>VLOOKUP($A158,'table RAMSESE'!$I:$Q,9,FALSE)</f>
        <v>4.7171415</v>
      </c>
      <c r="H158" s="8">
        <v>35</v>
      </c>
      <c r="I158" s="8"/>
      <c r="J158" s="8"/>
      <c r="K158" s="8"/>
      <c r="L158" s="8"/>
      <c r="M158" s="8">
        <v>49</v>
      </c>
      <c r="N158" s="8"/>
      <c r="O158" s="8"/>
      <c r="P158" s="8"/>
      <c r="Q158" s="8"/>
      <c r="R158" s="8"/>
      <c r="S158" s="9"/>
      <c r="T158" s="9"/>
      <c r="U158" s="9"/>
      <c r="V158" s="9"/>
      <c r="W158" s="9"/>
      <c r="X158" s="9"/>
      <c r="Y158" s="9"/>
      <c r="Z158" s="9"/>
      <c r="AA158" s="9" t="str">
        <f t="shared" si="4"/>
        <v>var OptionFacuTsNivo_0080007P=L.marker([49.7709358,4.7171415],{icon:icon_OptionFacuTsNivo,bounceOnAdd: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Sevigne &lt;/b&gt;(public)&lt;/b&gt; &lt;br&gt;&lt;i&gt;Charleville-Mezieres&lt;/i&gt; &lt;br&gt; &lt;table border align = center bgcolor = #C9FEFB width=300&gt; &lt;tr align=center &gt; &lt;th&gt;LATIN&lt;th&gt;35&lt;tr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&lt;th&gt;MUSIQUE&lt;th&gt;49&lt;tr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</row>
    <row r="159" spans="1:63" x14ac:dyDescent="0.25">
      <c r="A159" s="7" t="s">
        <v>10</v>
      </c>
      <c r="B159" s="6" t="s">
        <v>63</v>
      </c>
      <c r="C159" s="6" t="s">
        <v>16034</v>
      </c>
      <c r="D159" s="6" t="s">
        <v>15933</v>
      </c>
      <c r="E159" s="7" t="s">
        <v>15928</v>
      </c>
      <c r="F159" t="str">
        <f>VLOOKUP($A159,'table RAMSESE'!$I:$Q,8,FALSE)</f>
        <v>49.7721925</v>
      </c>
      <c r="G159" t="str">
        <f>VLOOKUP($A159,'table RAMSESE'!$I:$Q,9,FALSE)</f>
        <v>4.7077092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>
        <v>94</v>
      </c>
      <c r="S159" s="9"/>
      <c r="T159" s="9"/>
      <c r="U159" s="9"/>
      <c r="V159" s="9"/>
      <c r="W159" s="9"/>
      <c r="X159" s="9"/>
      <c r="Y159" s="9"/>
      <c r="Z159" s="9"/>
      <c r="AA159" s="9" t="str">
        <f t="shared" si="4"/>
        <v>var OptionFacuTsNivo_0080008R=L.marker([49.7721925,4.7077092],{icon:icon_OptionFacuTsNivo,bounceOnAdd: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Francois Bazin &lt;/b&gt;(public)&lt;/b&gt; &lt;br&gt;&lt;i&gt;Charleville-Mezieres&lt;/i&gt; &lt;br&gt; &lt;table border align = center bgcolor = #C9FEFB width=300&gt; &lt;tr align=center &gt; &lt;th&gt;LATIN&lt;th&gt;&lt;tr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SPORTIVES&lt;th&gt;94');</v>
      </c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</row>
    <row r="160" spans="1:63" x14ac:dyDescent="0.25">
      <c r="A160" s="7" t="s">
        <v>12</v>
      </c>
      <c r="B160" s="6" t="s">
        <v>73</v>
      </c>
      <c r="C160" s="6" t="s">
        <v>16035</v>
      </c>
      <c r="D160" s="6" t="s">
        <v>15933</v>
      </c>
      <c r="E160" s="7" t="s">
        <v>15928</v>
      </c>
      <c r="F160" t="str">
        <f>VLOOKUP($A160,'table RAMSESE'!$I:$Q,8,FALSE)</f>
        <v>49.7614079</v>
      </c>
      <c r="G160" t="str">
        <f>VLOOKUP($A160,'table RAMSESE'!$I:$Q,9,FALSE)</f>
        <v>4.7126167</v>
      </c>
      <c r="H160" s="8">
        <v>24</v>
      </c>
      <c r="I160" s="8"/>
      <c r="J160" s="8"/>
      <c r="K160" s="8"/>
      <c r="L160" s="8"/>
      <c r="M160" s="8"/>
      <c r="N160" s="8"/>
      <c r="O160" s="8"/>
      <c r="P160" s="8"/>
      <c r="Q160" s="8"/>
      <c r="R160" s="8">
        <v>56</v>
      </c>
      <c r="S160" s="9"/>
      <c r="T160" s="9"/>
      <c r="U160" s="9"/>
      <c r="V160" s="9"/>
      <c r="W160" s="9"/>
      <c r="X160" s="9"/>
      <c r="Y160" s="9"/>
      <c r="Z160" s="9"/>
      <c r="AA160" s="9" t="str">
        <f t="shared" si="4"/>
        <v>var OptionFacuTsNivo_0080027L=L.marker([49.7614079,4.7126167],{icon:icon_OptionFacuTsNivo,bounceOnAdd: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Monge &lt;/b&gt;(public)&lt;/b&gt; &lt;br&gt;&lt;i&gt;Charleville-Mezieres&lt;/i&gt; &lt;br&gt; &lt;table border align = center bgcolor = #C9FEFB width=300&gt; &lt;tr align=center &gt; &lt;th&gt;LATIN&lt;th&gt;24&lt;tr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SPORTIVES&lt;th&gt;56');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</row>
    <row r="161" spans="1:63" x14ac:dyDescent="0.25">
      <c r="A161" s="7" t="s">
        <v>13</v>
      </c>
      <c r="B161" s="6" t="s">
        <v>73</v>
      </c>
      <c r="C161" s="6" t="s">
        <v>16036</v>
      </c>
      <c r="D161" s="6" t="s">
        <v>15932</v>
      </c>
      <c r="E161" s="7" t="s">
        <v>15928</v>
      </c>
      <c r="F161" t="str">
        <f>VLOOKUP($A161,'table RAMSESE'!$I:$Q,8,FALSE)</f>
        <v>49.6923329</v>
      </c>
      <c r="G161" t="str">
        <f>VLOOKUP($A161,'table RAMSESE'!$I:$Q,9,FALSE)</f>
        <v>4.9465206</v>
      </c>
      <c r="H161" s="8">
        <v>40</v>
      </c>
      <c r="I161" s="8">
        <v>15</v>
      </c>
      <c r="J161" s="8"/>
      <c r="K161" s="8"/>
      <c r="L161" s="8"/>
      <c r="M161" s="8">
        <v>16</v>
      </c>
      <c r="N161" s="8">
        <v>28</v>
      </c>
      <c r="O161" s="8"/>
      <c r="P161" s="8"/>
      <c r="Q161" s="8"/>
      <c r="R161" s="8">
        <v>91</v>
      </c>
      <c r="S161" s="9"/>
      <c r="T161" s="9"/>
      <c r="U161" s="9"/>
      <c r="V161" s="9"/>
      <c r="W161" s="9"/>
      <c r="X161" s="9"/>
      <c r="Y161" s="9"/>
      <c r="Z161" s="9"/>
      <c r="AA161" s="9" t="str">
        <f t="shared" si="4"/>
        <v>var OptionFacuTsNivo_0080045F=L.marker([49.6923329,4.9465206],{icon:icon_OptionFacuTsNivo,bounceOnAdd: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Pierre Bayle &lt;/b&gt;(public)&lt;/b&gt; &lt;br&gt;&lt;i&gt;Sedan&lt;/i&gt; &lt;br&gt; &lt;table border align = center bgcolor = #C9FEFB width=300&gt; &lt;tr align=center &gt; &lt;th&gt;LATIN&lt;th&gt;40&lt;tr align=center &gt; &lt;th&gt;GREC&lt;th&gt;15&lt;tr align=center &gt; &lt;th&gt;ARTS PLASTIQUES&lt;th&gt;&lt;tr align=center &gt; &lt;th&gt;CINEMA-AUDIOVISUEL&lt;th&gt;&lt;tr align=center &gt; &lt;th&gt;HISTOIRE DES ARTS&lt;th&gt;&lt;tr align=center &gt; &lt;th&gt;MUSIQUE&lt;th&gt;16&lt;tr align=center &gt; &lt;th&gt;THEATRE&lt;th&gt;28&lt;tr align=center &gt; &lt;th&gt;DANSE&lt;th&gt;&lt;tr align=center &gt; &lt;th&gt;ATELIER ARTISTIQUE&lt;th&gt;&lt;tr align=center &gt; &lt;th&gt;LANGUE DES SIGNES&lt;th&gt;&lt;tr align=center &gt; &lt;th&gt;EPS &amp; SECTIONS SPORTIVES&lt;th&gt;91');</v>
      </c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</row>
    <row r="162" spans="1:63" x14ac:dyDescent="0.25">
      <c r="A162" s="7" t="s">
        <v>14</v>
      </c>
      <c r="B162" s="6" t="s">
        <v>6362</v>
      </c>
      <c r="C162" s="6" t="s">
        <v>16037</v>
      </c>
      <c r="D162" s="6" t="s">
        <v>15932</v>
      </c>
      <c r="E162" s="7" t="s">
        <v>15928</v>
      </c>
      <c r="F162" t="str">
        <f>VLOOKUP($A162,'table RAMSESE'!$I:$Q,8,FALSE)</f>
        <v>49.6999475</v>
      </c>
      <c r="G162" t="str">
        <f>VLOOKUP($A162,'table RAMSESE'!$I:$Q,9,FALSE)</f>
        <v>4.9331037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>
        <v>9</v>
      </c>
      <c r="S162" s="9"/>
      <c r="T162" s="9"/>
      <c r="U162" s="9"/>
      <c r="V162" s="9"/>
      <c r="W162" s="9"/>
      <c r="X162" s="9"/>
      <c r="Y162" s="9"/>
      <c r="Z162" s="9"/>
      <c r="AA162" s="9" t="str">
        <f t="shared" si="4"/>
        <v>var OptionFacuTsNivo_0080047H=L.marker([49.6999475,4.9331037],{icon:icon_OptionFacuTsNivo,bounceOnAdd: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 Jean-Baptiste Clement &lt;/b&gt;(public)&lt;/b&gt; &lt;br&gt;&lt;i&gt;Sedan&lt;/i&gt; &lt;br&gt; &lt;table border align = center bgcolor = #C9FEFB width=300&gt; &lt;tr align=center &gt; &lt;th&gt;LATIN&lt;th&gt;&lt;tr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SPORTIVES&lt;th&gt;9');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</row>
    <row r="163" spans="1:63" x14ac:dyDescent="0.25">
      <c r="A163" s="7" t="s">
        <v>16</v>
      </c>
      <c r="B163" s="6" t="s">
        <v>63</v>
      </c>
      <c r="C163" s="6" t="s">
        <v>16038</v>
      </c>
      <c r="D163" s="6" t="s">
        <v>15934</v>
      </c>
      <c r="E163" s="7" t="s">
        <v>15928</v>
      </c>
      <c r="F163" t="str">
        <f>VLOOKUP($A163,'table RAMSESE'!$I:$Q,8,FALSE)</f>
        <v>49.5164807</v>
      </c>
      <c r="G163" t="str">
        <f>VLOOKUP($A163,'table RAMSESE'!$I:$Q,9,FALSE)</f>
        <v>4.371987</v>
      </c>
      <c r="H163" s="8">
        <v>11</v>
      </c>
      <c r="I163" s="8"/>
      <c r="J163" s="8">
        <v>34</v>
      </c>
      <c r="K163" s="8"/>
      <c r="L163" s="8"/>
      <c r="M163" s="8"/>
      <c r="N163" s="8"/>
      <c r="O163" s="8"/>
      <c r="P163" s="8"/>
      <c r="Q163" s="8"/>
      <c r="R163" s="8">
        <v>32</v>
      </c>
      <c r="S163" s="9"/>
      <c r="T163" s="9"/>
      <c r="U163" s="9"/>
      <c r="V163" s="9"/>
      <c r="W163" s="9"/>
      <c r="X163" s="9"/>
      <c r="Y163" s="9"/>
      <c r="Z163" s="9"/>
      <c r="AA163" s="9" t="str">
        <f t="shared" si="4"/>
        <v>var OptionFacuTsNivo_0080039Z=L.marker([49.5164807,4.371987],{icon:icon_OptionFacuTsNivo,bounceOnAdd: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Paul Verlaine &lt;/b&gt;(public)&lt;/b&gt; &lt;br&gt;&lt;i&gt;Rethel&lt;/i&gt; &lt;br&gt; &lt;table border align = center bgcolor = #C9FEFB width=300&gt; &lt;tr align=center &gt; &lt;th&gt;LATIN&lt;th&gt;11&lt;tr align=center &gt; &lt;th&gt;GREC&lt;th&gt;&lt;tr align=center &gt; &lt;th&gt;ARTS PLASTIQUES&lt;th&gt;34&lt;tr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SPORTIVES&lt;th&gt;32');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</row>
    <row r="164" spans="1:63" x14ac:dyDescent="0.25">
      <c r="A164" s="7" t="s">
        <v>17</v>
      </c>
      <c r="B164" s="6" t="s">
        <v>60</v>
      </c>
      <c r="C164" s="6" t="s">
        <v>16039</v>
      </c>
      <c r="D164" s="6" t="s">
        <v>15935</v>
      </c>
      <c r="E164" s="7" t="s">
        <v>15928</v>
      </c>
      <c r="F164" t="str">
        <f>VLOOKUP($A164,'table RAMSESE'!$I:$Q,8,FALSE)</f>
        <v>49.3972499</v>
      </c>
      <c r="G164" t="str">
        <f>VLOOKUP($A164,'table RAMSESE'!$I:$Q,9,FALSE)</f>
        <v>4.6970741</v>
      </c>
      <c r="H164" s="8">
        <v>53</v>
      </c>
      <c r="I164" s="8">
        <v>23</v>
      </c>
      <c r="J164" s="8"/>
      <c r="K164" s="8"/>
      <c r="L164" s="8"/>
      <c r="M164" s="8"/>
      <c r="N164" s="8"/>
      <c r="O164" s="8"/>
      <c r="P164" s="8"/>
      <c r="Q164" s="8"/>
      <c r="R164" s="8">
        <v>68</v>
      </c>
      <c r="S164" s="9"/>
      <c r="T164" s="9"/>
      <c r="U164" s="9"/>
      <c r="V164" s="9"/>
      <c r="W164" s="9"/>
      <c r="X164" s="9"/>
      <c r="Y164" s="9"/>
      <c r="Z164" s="9"/>
      <c r="AA164" s="9" t="str">
        <f t="shared" si="4"/>
        <v>var OptionFacuTsNivo_0080053P=L.marker([49.3972499,4.6970741],{icon:icon_OptionFacuTsNivo,bounceOnAdd: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Thomas Masaryk &lt;/b&gt;(public)&lt;/b&gt; &lt;br&gt;&lt;i&gt;Vouziers&lt;/i&gt; &lt;br&gt; &lt;table border align = center bgcolor = #C9FEFB width=300&gt; &lt;tr align=center &gt; &lt;th&gt;LATIN&lt;th&gt;53&lt;tr align=center &gt; &lt;th&gt;GREC&lt;th&gt;23&lt;tr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SPORTIVES&lt;th&gt;68');</v>
      </c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</row>
    <row r="165" spans="1:63" x14ac:dyDescent="0.25">
      <c r="A165" s="7" t="s">
        <v>18</v>
      </c>
      <c r="B165" s="6" t="s">
        <v>73</v>
      </c>
      <c r="C165" s="6" t="s">
        <v>16040</v>
      </c>
      <c r="D165" s="6" t="s">
        <v>15936</v>
      </c>
      <c r="E165" s="7" t="s">
        <v>15928</v>
      </c>
      <c r="F165" t="str">
        <f>VLOOKUP($A165,'table RAMSESE'!$I:$Q,8,FALSE)</f>
        <v>48.5154935</v>
      </c>
      <c r="G165" t="str">
        <f>VLOOKUP($A165,'table RAMSESE'!$I:$Q,9,FALSE)</f>
        <v>3.7161753</v>
      </c>
      <c r="H165" s="8">
        <v>40</v>
      </c>
      <c r="I165" s="8">
        <v>22</v>
      </c>
      <c r="J165" s="8"/>
      <c r="K165" s="8"/>
      <c r="L165" s="8"/>
      <c r="M165" s="8">
        <v>29</v>
      </c>
      <c r="N165" s="8"/>
      <c r="O165" s="8"/>
      <c r="P165" s="8"/>
      <c r="Q165" s="8"/>
      <c r="R165" s="8">
        <v>96</v>
      </c>
      <c r="S165" s="9"/>
      <c r="T165" s="9"/>
      <c r="U165" s="9"/>
      <c r="V165" s="9"/>
      <c r="W165" s="9"/>
      <c r="X165" s="9"/>
      <c r="Y165" s="9"/>
      <c r="Z165" s="9"/>
      <c r="AA165" s="9" t="str">
        <f t="shared" si="4"/>
        <v>var OptionFacuTsNivo_0100015M=L.marker([48.5154935,3.7161753],{icon:icon_OptionFacuTsNivo,bounceOnAdd: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F. Et I. Joliot Curie &lt;/b&gt;(public)&lt;/b&gt; &lt;br&gt;&lt;i&gt;Romilly-Sur-Seine&lt;/i&gt; &lt;br&gt; &lt;table border align = center bgcolor = #C9FEFB width=300&gt; &lt;tr align=center &gt; &lt;th&gt;LATIN&lt;th&gt;40&lt;tr align=center &gt; &lt;th&gt;GREC&lt;th&gt;22&lt;tr align=center &gt; &lt;th&gt;ARTS PLASTIQUES&lt;th&gt;&lt;tr align=center &gt; &lt;th&gt;CINEMA-AUDIOVISUEL&lt;th&gt;&lt;tr align=center &gt; &lt;th&gt;HISTOIRE DES ARTS&lt;th&gt;&lt;tr align=center &gt; &lt;th&gt;MUSIQUE&lt;th&gt;29&lt;tr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SPORTIVES&lt;th&gt;96');</v>
      </c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</row>
    <row r="166" spans="1:63" x14ac:dyDescent="0.25">
      <c r="A166" s="7" t="s">
        <v>19</v>
      </c>
      <c r="B166" s="6" t="s">
        <v>60</v>
      </c>
      <c r="C166" s="6" t="s">
        <v>16187</v>
      </c>
      <c r="D166" s="6" t="s">
        <v>15937</v>
      </c>
      <c r="E166" s="7" t="s">
        <v>15929</v>
      </c>
      <c r="F166" t="str">
        <f>VLOOKUP($A166,'table RAMSESE'!$I:$Q,8,FALSE)</f>
        <v>48.2955443</v>
      </c>
      <c r="G166" t="str">
        <f>VLOOKUP($A166,'table RAMSESE'!$I:$Q,9,FALSE)</f>
        <v>4.0743036</v>
      </c>
      <c r="H166" s="8">
        <v>51</v>
      </c>
      <c r="I166" s="8">
        <v>11</v>
      </c>
      <c r="J166" s="8"/>
      <c r="K166" s="8"/>
      <c r="L166" s="8"/>
      <c r="M166" s="8"/>
      <c r="N166" s="8">
        <v>18</v>
      </c>
      <c r="O166" s="8"/>
      <c r="P166" s="8"/>
      <c r="Q166" s="8"/>
      <c r="R166" s="8"/>
      <c r="S166" s="9"/>
      <c r="T166" s="9"/>
      <c r="U166" s="9"/>
      <c r="V166" s="9"/>
      <c r="W166" s="9"/>
      <c r="X166" s="9"/>
      <c r="Y166" s="9"/>
      <c r="Z166" s="9"/>
      <c r="AA166" s="9" t="str">
        <f t="shared" si="4"/>
        <v>var OptionFacuTsNivo_0100046W=L.marker([48.2955443,4.0743036],{icon:icon_OptionFacuTsNivo,bounceOnAdd: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St Francois de Sales &lt;/b&gt;(privé)&lt;/b&gt; &lt;br&gt;&lt;i&gt;Troyes&lt;/i&gt; &lt;br&gt; &lt;table border align = center bgcolor = #C9FEFB width=300&gt; &lt;tr align=center &gt; &lt;th&gt;LATIN&lt;th&gt;51&lt;tr align=center &gt; &lt;th&gt;GREC&lt;th&gt;11&lt;tr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&lt;th&gt;THEATRE&lt;th&gt;18&lt;tr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</row>
    <row r="167" spans="1:63" x14ac:dyDescent="0.25">
      <c r="A167" s="7" t="s">
        <v>20</v>
      </c>
      <c r="B167" s="6" t="s">
        <v>60</v>
      </c>
      <c r="C167" s="6" t="s">
        <v>16041</v>
      </c>
      <c r="D167" s="6" t="s">
        <v>15937</v>
      </c>
      <c r="E167" s="7" t="s">
        <v>15929</v>
      </c>
      <c r="F167" t="str">
        <f>VLOOKUP($A167,'table RAMSESE'!$I:$Q,8,FALSE)</f>
        <v>48.2967947</v>
      </c>
      <c r="G167" t="str">
        <f>VLOOKUP($A167,'table RAMSESE'!$I:$Q,9,FALSE)</f>
        <v>4.0705653</v>
      </c>
      <c r="H167" s="8">
        <v>12</v>
      </c>
      <c r="I167" s="8">
        <v>8</v>
      </c>
      <c r="J167" s="8">
        <v>29</v>
      </c>
      <c r="K167" s="8"/>
      <c r="L167" s="8"/>
      <c r="M167" s="8"/>
      <c r="N167" s="8"/>
      <c r="O167" s="8"/>
      <c r="P167" s="8"/>
      <c r="Q167" s="8"/>
      <c r="R167" s="8"/>
      <c r="S167" s="9"/>
      <c r="T167" s="9"/>
      <c r="U167" s="9"/>
      <c r="V167" s="9"/>
      <c r="W167" s="9"/>
      <c r="X167" s="9"/>
      <c r="Y167" s="9"/>
      <c r="Z167" s="9"/>
      <c r="AA167" s="9" t="str">
        <f t="shared" si="4"/>
        <v>var OptionFacuTsNivo_0100047X=L.marker([48.2967947,4.0705653],{icon:icon_OptionFacuTsNivo,bounceOnAdd: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St Bernard &lt;/b&gt;(privé)&lt;/b&gt; &lt;br&gt;&lt;i&gt;Troyes&lt;/i&gt; &lt;br&gt; &lt;table border align = center bgcolor = #C9FEFB width=300&gt; &lt;tr align=center &gt; &lt;th&gt;LATIN&lt;th&gt;12&lt;tr align=center &gt; &lt;th&gt;GREC&lt;th&gt;8&lt;tr align=center &gt; &lt;th&gt;ARTS PLASTIQUES&lt;th&gt;29&lt;tr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</row>
    <row r="168" spans="1:63" x14ac:dyDescent="0.25">
      <c r="A168" s="7" t="s">
        <v>22</v>
      </c>
      <c r="B168" s="6" t="s">
        <v>63</v>
      </c>
      <c r="C168" s="6" t="s">
        <v>16043</v>
      </c>
      <c r="D168" s="6" t="s">
        <v>15938</v>
      </c>
      <c r="E168" s="7" t="s">
        <v>15928</v>
      </c>
      <c r="F168" t="str">
        <f>VLOOKUP($A168,'table RAMSESE'!$I:$Q,8,FALSE)</f>
        <v>48.2298514</v>
      </c>
      <c r="G168" t="str">
        <f>VLOOKUP($A168,'table RAMSESE'!$I:$Q,9,FALSE)</f>
        <v>4.7046119</v>
      </c>
      <c r="H168" s="8">
        <v>2</v>
      </c>
      <c r="I168" s="8"/>
      <c r="J168" s="8"/>
      <c r="K168" s="8">
        <v>65</v>
      </c>
      <c r="L168" s="8"/>
      <c r="M168" s="8"/>
      <c r="N168" s="8"/>
      <c r="O168" s="8"/>
      <c r="P168" s="8"/>
      <c r="Q168" s="8"/>
      <c r="R168" s="8">
        <v>22</v>
      </c>
      <c r="S168" s="9"/>
      <c r="T168" s="9"/>
      <c r="U168" s="9"/>
      <c r="V168" s="9"/>
      <c r="W168" s="9"/>
      <c r="X168" s="9"/>
      <c r="Y168" s="9"/>
      <c r="Z168" s="9"/>
      <c r="AA168" s="9" t="str">
        <f t="shared" si="4"/>
        <v>var OptionFacuTsNivo_0100003Z=L.marker([48.2298514,4.7046119],{icon:icon_OptionFacuTsNivo,bounceOnAdd: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Gaston Bachelard &lt;/b&gt;(public)&lt;/b&gt; &lt;br&gt;&lt;i&gt;Bar-Sur-Aube&lt;/i&gt; &lt;br&gt; &lt;table border align = center bgcolor = #C9FEFB width=300&gt; &lt;tr align=center &gt; &lt;th&gt;LATIN&lt;th&gt;2&lt;tr align=center &gt; &lt;th&gt;GREC&lt;th&gt;&lt;tr align=center &gt; &lt;th&gt;ARTS PLASTIQUES&lt;th&gt;&lt;tr align=center &gt; &lt;th&gt;CINEMA-AUDIOVISUEL&lt;th&gt;65&lt;tr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SPORTIVES&lt;th&gt;22');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</row>
    <row r="169" spans="1:63" x14ac:dyDescent="0.25">
      <c r="A169" s="7" t="s">
        <v>23</v>
      </c>
      <c r="B169" s="6" t="s">
        <v>73</v>
      </c>
      <c r="C169" s="6" t="s">
        <v>16188</v>
      </c>
      <c r="D169" s="6" t="s">
        <v>15937</v>
      </c>
      <c r="E169" s="7" t="s">
        <v>15928</v>
      </c>
      <c r="F169" t="str">
        <f>VLOOKUP($A169,'table RAMSESE'!$I:$Q,8,FALSE)</f>
        <v>48.2701169</v>
      </c>
      <c r="G169" t="str">
        <f>VLOOKUP($A169,'table RAMSESE'!$I:$Q,9,FALSE)</f>
        <v>4.0802537</v>
      </c>
      <c r="H169" s="8"/>
      <c r="I169" s="8"/>
      <c r="J169" s="8"/>
      <c r="K169" s="8"/>
      <c r="L169" s="8">
        <v>29</v>
      </c>
      <c r="M169" s="8"/>
      <c r="N169" s="8"/>
      <c r="O169" s="8"/>
      <c r="P169" s="8"/>
      <c r="Q169" s="8"/>
      <c r="R169" s="8">
        <v>103</v>
      </c>
      <c r="S169" s="9"/>
      <c r="T169" s="9"/>
      <c r="U169" s="9"/>
      <c r="V169" s="9"/>
      <c r="W169" s="9"/>
      <c r="X169" s="9"/>
      <c r="Y169" s="9"/>
      <c r="Z169" s="9"/>
      <c r="AA169" s="9" t="str">
        <f t="shared" si="4"/>
        <v>var OptionFacuTsNivo_0100022V=L.marker([48.2701169,4.0802537],{icon:icon_OptionFacuTsNivo,bounceOnAdd: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Chrestien de Troyes &lt;/b&gt;(public)&lt;/b&gt; &lt;br&gt;&lt;i&gt;Troyes&lt;/i&gt; &lt;br&gt; &lt;table border align = center bgcolor = #C9FEFB width=300&gt; &lt;tr align=center &gt; &lt;th&gt;LATIN&lt;th&gt;&lt;tr align=center &gt; &lt;th&gt;GREC&lt;th&gt;&lt;tr align=center &gt; &lt;th&gt;ARTS PLASTIQUES&lt;th&gt;&lt;tr align=center &gt; &lt;th&gt;CINEMA-AUDIOVISUEL&lt;th&gt;&lt;tr align=center &gt; &lt;th&gt;HISTOIRE DES ARTS&lt;th&gt;29&lt;tr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SPORTIVES&lt;th&gt;103');</v>
      </c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</row>
    <row r="170" spans="1:63" x14ac:dyDescent="0.25">
      <c r="A170" s="7" t="s">
        <v>24</v>
      </c>
      <c r="B170" s="6" t="s">
        <v>63</v>
      </c>
      <c r="C170" s="6" t="s">
        <v>16189</v>
      </c>
      <c r="D170" s="6" t="s">
        <v>15937</v>
      </c>
      <c r="E170" s="7" t="s">
        <v>15928</v>
      </c>
      <c r="F170" t="str">
        <f>VLOOKUP($A170,'table RAMSESE'!$I:$Q,8,FALSE)</f>
        <v>48.3044543</v>
      </c>
      <c r="G170" t="str">
        <f>VLOOKUP($A170,'table RAMSESE'!$I:$Q,9,FALSE)</f>
        <v>4.0614324</v>
      </c>
      <c r="H170" s="8">
        <v>12</v>
      </c>
      <c r="I170" s="8">
        <v>12</v>
      </c>
      <c r="J170" s="8">
        <v>67</v>
      </c>
      <c r="K170" s="8"/>
      <c r="L170" s="8"/>
      <c r="M170" s="8">
        <v>91</v>
      </c>
      <c r="N170" s="8"/>
      <c r="O170" s="8"/>
      <c r="P170" s="8"/>
      <c r="Q170" s="8">
        <v>23</v>
      </c>
      <c r="R170" s="8"/>
      <c r="S170" s="9"/>
      <c r="T170" s="9"/>
      <c r="U170" s="9"/>
      <c r="V170" s="9"/>
      <c r="W170" s="9"/>
      <c r="X170" s="9"/>
      <c r="Y170" s="9"/>
      <c r="Z170" s="9"/>
      <c r="AA170" s="9" t="str">
        <f t="shared" si="4"/>
        <v>var OptionFacuTsNivo_0100023W=L.marker([48.3044543,4.0614324],{icon:icon_OptionFacuTsNivo,bounceOnAdd: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Marie de Champagne &lt;/b&gt;(public)&lt;/b&gt; &lt;br&gt;&lt;i&gt;Troyes&lt;/i&gt; &lt;br&gt; &lt;table border align = center bgcolor = #C9FEFB width=300&gt; &lt;tr align=center &gt; &lt;th&gt;LATIN&lt;th&gt;12&lt;tr align=center &gt; &lt;th&gt;GREC&lt;th&gt;12&lt;tr align=center &gt; &lt;th&gt;ARTS PLASTIQUES&lt;th&gt;67&lt;tr align=center &gt; &lt;th&gt;CINEMA-AUDIOVISUEL&lt;th&gt;&lt;tr align=center &gt; &lt;th&gt;HISTOIRE DES ARTS&lt;th&gt;&lt;tr align=center &gt; &lt;th&gt;MUSIQUE&lt;th&gt;91&lt;tr align=center &gt; &lt;th&gt;THEATRE&lt;th&gt;&lt;tr align=center &gt; &lt;th&gt;DANSE&lt;th&gt;&lt;tr align=center &gt; &lt;th&gt;ATELIER ARTISTIQUE&lt;th&gt;&lt;tr align=center &gt; &lt;th&gt;LANGUE DES SIGNES&lt;th&gt;23&lt;tr align=center &gt; &lt;th&gt;EPS &amp; SECTIONS SPORTIVES&lt;th&gt;');</v>
      </c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</row>
    <row r="171" spans="1:63" x14ac:dyDescent="0.25">
      <c r="A171" s="7" t="s">
        <v>26</v>
      </c>
      <c r="B171" s="6" t="s">
        <v>73</v>
      </c>
      <c r="C171" s="6" t="s">
        <v>16045</v>
      </c>
      <c r="D171" s="6" t="s">
        <v>15939</v>
      </c>
      <c r="E171" s="7" t="s">
        <v>15928</v>
      </c>
      <c r="F171" t="str">
        <f>VLOOKUP($A171,'table RAMSESE'!$I:$Q,8,FALSE)</f>
        <v>48.2915736</v>
      </c>
      <c r="G171" t="str">
        <f>VLOOKUP($A171,'table RAMSESE'!$I:$Q,9,FALSE)</f>
        <v>4.0248811</v>
      </c>
      <c r="H171" s="8">
        <v>24</v>
      </c>
      <c r="I171" s="8"/>
      <c r="J171" s="8"/>
      <c r="K171" s="8"/>
      <c r="L171" s="8"/>
      <c r="M171" s="8"/>
      <c r="N171" s="8">
        <v>26</v>
      </c>
      <c r="O171" s="8">
        <v>46</v>
      </c>
      <c r="P171" s="8"/>
      <c r="Q171" s="8"/>
      <c r="R171" s="8"/>
      <c r="S171" s="9"/>
      <c r="T171" s="9"/>
      <c r="U171" s="9"/>
      <c r="V171" s="9"/>
      <c r="W171" s="9"/>
      <c r="X171" s="9"/>
      <c r="Y171" s="9"/>
      <c r="Z171" s="9"/>
      <c r="AA171" s="9" t="str">
        <f t="shared" si="4"/>
        <v>var OptionFacuTsNivo_0101016A=L.marker([48.2915736,4.0248811],{icon:icon_OptionFacuTsNivo,bounceOnAdd: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Edouard Herriot &lt;/b&gt;(public)&lt;/b&gt; &lt;br&gt;&lt;i&gt;Sainte-Savine&lt;/i&gt; &lt;br&gt; &lt;table border align = center bgcolor = #C9FEFB width=300&gt; &lt;tr align=center &gt; &lt;th&gt;LATIN&lt;th&gt;24&lt;tr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&lt;th&gt;THEATRE&lt;th&gt;26&lt;tr align=center &gt; &lt;th&gt;DANSE&lt;th&gt;46&lt;tr align=center &gt; &lt;th&gt;ATELIER ARTISTIQUE&lt;th&gt;&lt;tr align=center &gt; &lt;th&gt;LANGUE DES SIGNES&lt;th&gt;&lt;tr align=center &gt; &lt;th&gt;EPS &amp; SECTIONS SPORTIVES&lt;th&gt;');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</row>
    <row r="172" spans="1:63" x14ac:dyDescent="0.25">
      <c r="A172" s="7" t="s">
        <v>27</v>
      </c>
      <c r="B172" s="6" t="s">
        <v>60</v>
      </c>
      <c r="C172" s="6" t="s">
        <v>16046</v>
      </c>
      <c r="D172" s="6" t="s">
        <v>15937</v>
      </c>
      <c r="E172" s="7" t="s">
        <v>15928</v>
      </c>
      <c r="F172" t="str">
        <f>VLOOKUP($A172,'table RAMSESE'!$I:$Q,8,FALSE)</f>
        <v>48.2917124</v>
      </c>
      <c r="G172" t="str">
        <f>VLOOKUP($A172,'table RAMSESE'!$I:$Q,9,FALSE)</f>
        <v>4.0783111</v>
      </c>
      <c r="H172" s="8">
        <v>28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9"/>
      <c r="T172" s="9"/>
      <c r="U172" s="9"/>
      <c r="V172" s="9"/>
      <c r="W172" s="9"/>
      <c r="X172" s="9"/>
      <c r="Y172" s="9"/>
      <c r="Z172" s="9"/>
      <c r="AA172" s="9" t="str">
        <f t="shared" si="4"/>
        <v>var OptionFacuTsNivo_0101028N=L.marker([48.2917124,4.0783111],{icon:icon_OptionFacuTsNivo,bounceOnAdd: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Camille Claudel &lt;/b&gt;(public)&lt;/b&gt; &lt;br&gt;&lt;i&gt;Troyes&lt;/i&gt; &lt;br&gt; &lt;table border align = center bgcolor = #C9FEFB width=300&gt; &lt;tr align=center &gt; &lt;th&gt;LATIN&lt;th&gt;28&lt;tr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</row>
    <row r="173" spans="1:63" x14ac:dyDescent="0.25">
      <c r="A173" s="7" t="s">
        <v>28</v>
      </c>
      <c r="B173" s="6" t="s">
        <v>60</v>
      </c>
      <c r="C173" s="6" t="s">
        <v>16047</v>
      </c>
      <c r="D173" s="6" t="s">
        <v>15940</v>
      </c>
      <c r="E173" s="7" t="s">
        <v>15929</v>
      </c>
      <c r="F173" t="str">
        <f>VLOOKUP($A173,'table RAMSESE'!$I:$Q,8,FALSE)</f>
        <v>49.2593656</v>
      </c>
      <c r="G173" t="str">
        <f>VLOOKUP($A173,'table RAMSESE'!$I:$Q,9,FALSE)</f>
        <v>4.0362867</v>
      </c>
      <c r="H173" s="8">
        <v>52</v>
      </c>
      <c r="I173" s="8">
        <v>4</v>
      </c>
      <c r="J173" s="8">
        <v>87</v>
      </c>
      <c r="K173" s="8"/>
      <c r="L173" s="8"/>
      <c r="M173" s="8"/>
      <c r="N173" s="8"/>
      <c r="O173" s="8"/>
      <c r="P173" s="8"/>
      <c r="Q173" s="8"/>
      <c r="R173" s="8"/>
      <c r="S173" s="9"/>
      <c r="T173" s="9"/>
      <c r="U173" s="9"/>
      <c r="V173" s="9"/>
      <c r="W173" s="9"/>
      <c r="X173" s="9"/>
      <c r="Y173" s="9"/>
      <c r="Z173" s="9"/>
      <c r="AA173" s="9" t="str">
        <f t="shared" si="4"/>
        <v>var OptionFacuTsNivo_0511130B=L.marker([49.2593656,4.0362867],{icon:icon_OptionFacuTsNivo,bounceOnAdd: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Jean Xxiii &lt;/b&gt;(privé)&lt;/b&gt; &lt;br&gt;&lt;i&gt;Reims&lt;/i&gt; &lt;br&gt; &lt;table border align = center bgcolor = #C9FEFB width=300&gt; &lt;tr align=center &gt; &lt;th&gt;LATIN&lt;th&gt;52&lt;tr align=center &gt; &lt;th&gt;GREC&lt;th&gt;4&lt;tr align=center &gt; &lt;th&gt;ARTS PLASTIQUES&lt;th&gt;87&lt;tr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</row>
    <row r="174" spans="1:63" x14ac:dyDescent="0.25">
      <c r="A174" s="7" t="s">
        <v>29</v>
      </c>
      <c r="B174" s="6" t="s">
        <v>60</v>
      </c>
      <c r="C174" s="6" t="s">
        <v>16048</v>
      </c>
      <c r="D174" s="6" t="s">
        <v>15940</v>
      </c>
      <c r="E174" s="7" t="s">
        <v>15929</v>
      </c>
      <c r="F174" t="str">
        <f>VLOOKUP($A174,'table RAMSESE'!$I:$Q,8,FALSE)</f>
        <v>49.2469349</v>
      </c>
      <c r="G174" t="str">
        <f>VLOOKUP($A174,'table RAMSESE'!$I:$Q,9,FALSE)</f>
        <v>4.035495</v>
      </c>
      <c r="H174" s="8">
        <v>34</v>
      </c>
      <c r="I174" s="8">
        <v>9</v>
      </c>
      <c r="J174" s="8"/>
      <c r="K174" s="8"/>
      <c r="L174" s="8"/>
      <c r="M174" s="8">
        <v>17</v>
      </c>
      <c r="N174" s="8"/>
      <c r="O174" s="8"/>
      <c r="P174" s="8"/>
      <c r="Q174" s="8"/>
      <c r="R174" s="8"/>
      <c r="S174" s="9"/>
      <c r="T174" s="9"/>
      <c r="U174" s="9"/>
      <c r="V174" s="9"/>
      <c r="W174" s="9"/>
      <c r="X174" s="9"/>
      <c r="Y174" s="9"/>
      <c r="Z174" s="9"/>
      <c r="AA174" s="9" t="str">
        <f t="shared" si="4"/>
        <v>var OptionFacuTsNivo_0511140M=L.marker([49.2469349,4.035495],{icon:icon_OptionFacuTsNivo,bounceOnAdd: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St Joseph &lt;/b&gt;(privé)&lt;/b&gt; &lt;br&gt;&lt;i&gt;Reims&lt;/i&gt; &lt;br&gt; &lt;table border align = center bgcolor = #C9FEFB width=300&gt; &lt;tr align=center &gt; &lt;th&gt;LATIN&lt;th&gt;34&lt;tr align=center &gt; &lt;th&gt;GREC&lt;th&gt;9&lt;tr align=center &gt; &lt;th&gt;ARTS PLASTIQUES&lt;th&gt;&lt;tr align=center &gt; &lt;th&gt;CINEMA-AUDIOVISUEL&lt;th&gt;&lt;tr align=center &gt; &lt;th&gt;HISTOIRE DES ARTS&lt;th&gt;&lt;tr align=center &gt; &lt;th&gt;MUSIQUE&lt;th&gt;17&lt;tr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</row>
    <row r="175" spans="1:63" x14ac:dyDescent="0.25">
      <c r="A175" s="7" t="s">
        <v>30</v>
      </c>
      <c r="B175" s="6" t="s">
        <v>60</v>
      </c>
      <c r="C175" s="6" t="s">
        <v>16049</v>
      </c>
      <c r="D175" s="6" t="s">
        <v>15940</v>
      </c>
      <c r="E175" s="7" t="s">
        <v>15929</v>
      </c>
      <c r="F175" t="str">
        <f>VLOOKUP($A175,'table RAMSESE'!$I:$Q,8,FALSE)</f>
        <v>49.2402363</v>
      </c>
      <c r="G175" t="str">
        <f>VLOOKUP($A175,'table RAMSESE'!$I:$Q,9,FALSE)</f>
        <v>4.0259839</v>
      </c>
      <c r="H175" s="8">
        <v>67</v>
      </c>
      <c r="I175" s="8"/>
      <c r="J175" s="8">
        <v>32</v>
      </c>
      <c r="K175" s="8"/>
      <c r="L175" s="8"/>
      <c r="M175" s="8">
        <v>20</v>
      </c>
      <c r="N175" s="8"/>
      <c r="O175" s="8"/>
      <c r="P175" s="8"/>
      <c r="Q175" s="8"/>
      <c r="R175" s="8"/>
      <c r="S175" s="9"/>
      <c r="T175" s="9"/>
      <c r="U175" s="9"/>
      <c r="V175" s="9"/>
      <c r="W175" s="9"/>
      <c r="X175" s="9"/>
      <c r="Y175" s="9"/>
      <c r="Z175" s="9"/>
      <c r="AA175" s="9" t="str">
        <f t="shared" si="4"/>
        <v>var OptionFacuTsNivo_0511142P=L.marker([49.2402363,4.0259839],{icon:icon_OptionFacuTsNivo,bounceOnAdd: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Sacre-Coeur &lt;/b&gt;(privé)&lt;/b&gt; &lt;br&gt;&lt;i&gt;Reims&lt;/i&gt; &lt;br&gt; &lt;table border align = center bgcolor = #C9FEFB width=300&gt; &lt;tr align=center &gt; &lt;th&gt;LATIN&lt;th&gt;67&lt;tr align=center &gt; &lt;th&gt;GREC&lt;th&gt;&lt;tr align=center &gt; &lt;th&gt;ARTS PLASTIQUES&lt;th&gt;32&lt;tr align=center &gt; &lt;th&gt;CINEMA-AUDIOVISUEL&lt;th&gt;&lt;tr align=center &gt; &lt;th&gt;HISTOIRE DES ARTS&lt;th&gt;&lt;tr align=center &gt; &lt;th&gt;MUSIQUE&lt;th&gt;20&lt;tr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</row>
    <row r="176" spans="1:63" x14ac:dyDescent="0.25">
      <c r="A176" s="7" t="s">
        <v>32</v>
      </c>
      <c r="B176" s="6" t="s">
        <v>63</v>
      </c>
      <c r="C176" s="6" t="s">
        <v>16190</v>
      </c>
      <c r="D176" s="6" t="s">
        <v>15940</v>
      </c>
      <c r="E176" s="7" t="s">
        <v>15929</v>
      </c>
      <c r="F176" t="str">
        <f>VLOOKUP($A176,'table RAMSESE'!$I:$Q,8,FALSE)</f>
        <v>49.250569</v>
      </c>
      <c r="G176" t="str">
        <f>VLOOKUP($A176,'table RAMSESE'!$I:$Q,9,FALSE)</f>
        <v>4.0370484</v>
      </c>
      <c r="H176" s="8"/>
      <c r="I176" s="8"/>
      <c r="J176" s="8"/>
      <c r="K176" s="8">
        <v>38</v>
      </c>
      <c r="L176" s="8"/>
      <c r="M176" s="8"/>
      <c r="N176" s="8"/>
      <c r="O176" s="8"/>
      <c r="P176" s="8"/>
      <c r="Q176" s="8"/>
      <c r="R176" s="8"/>
      <c r="S176" s="9"/>
      <c r="T176" s="9"/>
      <c r="U176" s="9"/>
      <c r="V176" s="9"/>
      <c r="W176" s="9"/>
      <c r="X176" s="9"/>
      <c r="Y176" s="9"/>
      <c r="Z176" s="9"/>
      <c r="AA176" s="9" t="str">
        <f t="shared" si="4"/>
        <v>var OptionFacuTsNivo_0511146U=L.marker([49.250569,4.0370484],{icon:icon_OptionFacuTsNivo,bounceOnAdd: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St J-B de La Salle &lt;/b&gt;(privé)&lt;/b&gt; &lt;br&gt;&lt;i&gt;Reims&lt;/i&gt; &lt;br&gt; &lt;table border align = center bgcolor = #C9FEFB width=300&gt; &lt;tr align=center &gt; &lt;th&gt;LATIN&lt;th&gt;&lt;tr align=center &gt; &lt;th&gt;GREC&lt;th&gt;&lt;tr align=center &gt; &lt;th&gt;ARTS PLASTIQUES&lt;th&gt;&lt;tr align=center &gt; &lt;th&gt;CINEMA-AUDIOVISUEL&lt;th&gt;38&lt;tr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</row>
    <row r="177" spans="1:63" x14ac:dyDescent="0.25">
      <c r="A177" s="7" t="s">
        <v>33</v>
      </c>
      <c r="B177" s="6" t="s">
        <v>60</v>
      </c>
      <c r="C177" s="6" t="s">
        <v>16051</v>
      </c>
      <c r="D177" s="6" t="s">
        <v>15940</v>
      </c>
      <c r="E177" s="7" t="s">
        <v>15928</v>
      </c>
      <c r="F177" t="str">
        <f>VLOOKUP($A177,'table RAMSESE'!$I:$Q,8,FALSE)</f>
        <v>49.2507343</v>
      </c>
      <c r="G177" t="str">
        <f>VLOOKUP($A177,'table RAMSESE'!$I:$Q,9,FALSE)</f>
        <v>4.046329</v>
      </c>
      <c r="H177" s="8">
        <v>18</v>
      </c>
      <c r="I177" s="8"/>
      <c r="J177" s="8">
        <v>39</v>
      </c>
      <c r="K177" s="8">
        <v>78</v>
      </c>
      <c r="L177" s="8">
        <v>12</v>
      </c>
      <c r="M177" s="8">
        <v>70</v>
      </c>
      <c r="N177" s="8"/>
      <c r="O177" s="8"/>
      <c r="P177" s="8"/>
      <c r="Q177" s="8"/>
      <c r="R177" s="8"/>
      <c r="S177" s="9"/>
      <c r="T177" s="9"/>
      <c r="U177" s="9"/>
      <c r="V177" s="9"/>
      <c r="W177" s="9"/>
      <c r="X177" s="9"/>
      <c r="Y177" s="9"/>
      <c r="Z177" s="9"/>
      <c r="AA177" s="9" t="str">
        <f t="shared" si="4"/>
        <v>var OptionFacuTsNivo_0510031G=L.marker([49.2507343,4.046329],{icon:icon_OptionFacuTsNivo,bounceOnAdd: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Georges Clemenceau &lt;/b&gt;(public)&lt;/b&gt; &lt;br&gt;&lt;i&gt;Reims&lt;/i&gt; &lt;br&gt; &lt;table border align = center bgcolor = #C9FEFB width=300&gt; &lt;tr align=center &gt; &lt;th&gt;LATIN&lt;th&gt;18&lt;tr align=center &gt; &lt;th&gt;GREC&lt;th&gt;&lt;tr align=center &gt; &lt;th&gt;ARTS PLASTIQUES&lt;th&gt;39&lt;tr align=center &gt; &lt;th&gt;CINEMA-AUDIOVISUEL&lt;th&gt;78&lt;tr align=center &gt; &lt;th&gt;HISTOIRE DES ARTS&lt;th&gt;12&lt;tr align=center &gt; &lt;th&gt;MUSIQUE&lt;th&gt;70&lt;tr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</row>
    <row r="178" spans="1:63" x14ac:dyDescent="0.25">
      <c r="A178" s="7" t="s">
        <v>34</v>
      </c>
      <c r="B178" s="6" t="s">
        <v>73</v>
      </c>
      <c r="C178" s="6" t="s">
        <v>16052</v>
      </c>
      <c r="D178" s="6" t="s">
        <v>15940</v>
      </c>
      <c r="E178" s="7" t="s">
        <v>15928</v>
      </c>
      <c r="F178" t="str">
        <f>VLOOKUP($A178,'table RAMSESE'!$I:$Q,8,FALSE)</f>
        <v>49.2583268</v>
      </c>
      <c r="G178" t="str">
        <f>VLOOKUP($A178,'table RAMSESE'!$I:$Q,9,FALSE)</f>
        <v>4.0455019</v>
      </c>
      <c r="H178" s="8">
        <v>40</v>
      </c>
      <c r="I178" s="8">
        <v>12</v>
      </c>
      <c r="J178" s="8">
        <v>24</v>
      </c>
      <c r="K178" s="8"/>
      <c r="L178" s="8"/>
      <c r="M178" s="8">
        <v>37</v>
      </c>
      <c r="N178" s="8"/>
      <c r="O178" s="8"/>
      <c r="P178" s="8"/>
      <c r="Q178" s="8"/>
      <c r="R178" s="8"/>
      <c r="S178" s="9"/>
      <c r="T178" s="9"/>
      <c r="U178" s="9"/>
      <c r="V178" s="9"/>
      <c r="W178" s="9"/>
      <c r="X178" s="9"/>
      <c r="Y178" s="9"/>
      <c r="Z178" s="9"/>
      <c r="AA178" s="9" t="str">
        <f t="shared" si="4"/>
        <v>var OptionFacuTsNivo_0510032H=L.marker([49.2583268,4.0455019],{icon:icon_OptionFacuTsNivo,bounceOnAdd: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Jean Jaures &lt;/b&gt;(public)&lt;/b&gt; &lt;br&gt;&lt;i&gt;Reims&lt;/i&gt; &lt;br&gt; &lt;table border align = center bgcolor = #C9FEFB width=300&gt; &lt;tr align=center &gt; &lt;th&gt;LATIN&lt;th&gt;40&lt;tr align=center &gt; &lt;th&gt;GREC&lt;th&gt;12&lt;tr align=center &gt; &lt;th&gt;ARTS PLASTIQUES&lt;th&gt;24&lt;tr align=center &gt; &lt;th&gt;CINEMA-AUDIOVISUEL&lt;th&gt;&lt;tr align=center &gt; &lt;th&gt;HISTOIRE DES ARTS&lt;th&gt;&lt;tr align=center &gt; &lt;th&gt;MUSIQUE&lt;th&gt;37&lt;tr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</row>
    <row r="179" spans="1:63" x14ac:dyDescent="0.25">
      <c r="A179" s="7" t="s">
        <v>35</v>
      </c>
      <c r="B179" s="6" t="s">
        <v>73</v>
      </c>
      <c r="C179" s="6" t="s">
        <v>16053</v>
      </c>
      <c r="D179" s="6" t="s">
        <v>15940</v>
      </c>
      <c r="E179" s="7" t="s">
        <v>15928</v>
      </c>
      <c r="F179" t="str">
        <f>VLOOKUP($A179,'table RAMSESE'!$I:$Q,8,FALSE)</f>
        <v>49.2632382</v>
      </c>
      <c r="G179" t="str">
        <f>VLOOKUP($A179,'table RAMSESE'!$I:$Q,9,FALSE)</f>
        <v>4.0266645</v>
      </c>
      <c r="H179" s="8"/>
      <c r="I179" s="8"/>
      <c r="J179" s="8"/>
      <c r="K179" s="8"/>
      <c r="L179" s="8"/>
      <c r="M179" s="8"/>
      <c r="N179" s="8">
        <v>44</v>
      </c>
      <c r="O179" s="8">
        <v>40</v>
      </c>
      <c r="P179" s="8"/>
      <c r="Q179" s="8"/>
      <c r="R179" s="8"/>
      <c r="S179" s="9"/>
      <c r="T179" s="9"/>
      <c r="U179" s="9"/>
      <c r="V179" s="9"/>
      <c r="W179" s="9"/>
      <c r="X179" s="9"/>
      <c r="Y179" s="9"/>
      <c r="Z179" s="9"/>
      <c r="AA179" s="9" t="str">
        <f t="shared" si="4"/>
        <v>var OptionFacuTsNivo_0510034K=L.marker([49.2632382,4.0266645],{icon:icon_OptionFacuTsNivo,bounceOnAdd: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Franklin Roosevelt &lt;/b&gt;(public)&lt;/b&gt; &lt;br&gt;&lt;i&gt;Reims&lt;/i&gt; &lt;br&gt; &lt;table border align = center bgcolor = #C9FEFB width=300&gt; &lt;tr align=center &gt; &lt;th&gt;LATIN&lt;th&gt;&lt;tr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&lt;th&gt;THEATRE&lt;th&gt;44&lt;tr align=center &gt; &lt;th&gt;DANSE&lt;th&gt;40&lt;tr align=center &gt; &lt;th&gt;ATELIER ARTISTIQUE&lt;th&gt;&lt;tr align=center &gt; &lt;th&gt;LANGUE DES SIGNES&lt;th&gt;&lt;tr align=center &gt; &lt;th&gt;EPS &amp; SECTIONS SPORTIVES&lt;th&gt;');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</row>
    <row r="180" spans="1:63" x14ac:dyDescent="0.25">
      <c r="A180" s="7" t="s">
        <v>36</v>
      </c>
      <c r="B180" s="6" t="s">
        <v>73</v>
      </c>
      <c r="C180" s="6" t="s">
        <v>16054</v>
      </c>
      <c r="D180" s="6" t="s">
        <v>15940</v>
      </c>
      <c r="E180" s="7" t="s">
        <v>15928</v>
      </c>
      <c r="F180" t="str">
        <f>VLOOKUP($A180,'table RAMSESE'!$I:$Q,8,FALSE)</f>
        <v>49.25092</v>
      </c>
      <c r="G180" t="str">
        <f>VLOOKUP($A180,'table RAMSESE'!$I:$Q,9,FALSE)</f>
        <v>4.0276627</v>
      </c>
      <c r="H180" s="8"/>
      <c r="I180" s="8"/>
      <c r="J180" s="8">
        <v>26</v>
      </c>
      <c r="K180" s="8"/>
      <c r="L180" s="8"/>
      <c r="M180" s="8"/>
      <c r="N180" s="8"/>
      <c r="O180" s="8"/>
      <c r="P180" s="8"/>
      <c r="Q180" s="8"/>
      <c r="R180" s="8"/>
      <c r="S180" s="9"/>
      <c r="T180" s="9"/>
      <c r="U180" s="9"/>
      <c r="V180" s="9"/>
      <c r="W180" s="9"/>
      <c r="X180" s="9"/>
      <c r="Y180" s="9"/>
      <c r="Z180" s="9"/>
      <c r="AA180" s="9" t="str">
        <f t="shared" si="4"/>
        <v>var OptionFacuTsNivo_0510035L=L.marker([49.25092,4.0276627],{icon:icon_OptionFacuTsNivo,bounceOnAdd: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Hugues Libergier &lt;/b&gt;(public)&lt;/b&gt; &lt;br&gt;&lt;i&gt;Reims&lt;/i&gt; &lt;br&gt; &lt;table border align = center bgcolor = #C9FEFB width=300&gt; &lt;tr align=center &gt; &lt;th&gt;LATIN&lt;th&gt;&lt;tr align=center &gt; &lt;th&gt;GREC&lt;th&gt;&lt;tr align=center &gt; &lt;th&gt;ARTS PLASTIQUES&lt;th&gt;26&lt;tr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</row>
    <row r="181" spans="1:63" x14ac:dyDescent="0.25">
      <c r="A181" s="7" t="s">
        <v>39</v>
      </c>
      <c r="B181" s="6" t="s">
        <v>60</v>
      </c>
      <c r="C181" s="6" t="s">
        <v>16056</v>
      </c>
      <c r="D181" s="6" t="s">
        <v>15940</v>
      </c>
      <c r="E181" s="7" t="s">
        <v>15928</v>
      </c>
      <c r="F181" t="str">
        <f>VLOOKUP($A181,'table RAMSESE'!$I:$Q,8,FALSE)</f>
        <v>49.2828749</v>
      </c>
      <c r="G181" t="str">
        <f>VLOOKUP($A181,'table RAMSESE'!$I:$Q,9,FALSE)</f>
        <v>4.023178</v>
      </c>
      <c r="H181" s="8">
        <v>6</v>
      </c>
      <c r="I181" s="8"/>
      <c r="J181" s="8">
        <v>38</v>
      </c>
      <c r="K181" s="8"/>
      <c r="L181" s="8"/>
      <c r="M181" s="8"/>
      <c r="N181" s="8"/>
      <c r="O181" s="8"/>
      <c r="P181" s="8"/>
      <c r="Q181" s="8"/>
      <c r="R181" s="8">
        <v>73</v>
      </c>
      <c r="S181" s="9"/>
      <c r="T181" s="9"/>
      <c r="U181" s="9"/>
      <c r="V181" s="9"/>
      <c r="W181" s="9"/>
      <c r="X181" s="9"/>
      <c r="Y181" s="9"/>
      <c r="Z181" s="9"/>
      <c r="AA181" s="9" t="str">
        <f t="shared" si="4"/>
        <v>var OptionFacuTsNivo_0511901P=L.marker([49.2828749,4.023178],{icon:icon_OptionFacuTsNivo,bounceOnAdd: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Colbert &lt;/b&gt;(public)&lt;/b&gt; &lt;br&gt;&lt;i&gt;Reims&lt;/i&gt; &lt;br&gt; &lt;table border align = center bgcolor = #C9FEFB width=300&gt; &lt;tr align=center &gt; &lt;th&gt;LATIN&lt;th&gt;6&lt;tr align=center &gt; &lt;th&gt;GREC&lt;th&gt;&lt;tr align=center &gt; &lt;th&gt;ARTS PLASTIQUES&lt;th&gt;38&lt;tr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SPORTIVES&lt;th&gt;73');</v>
      </c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</row>
    <row r="182" spans="1:63" x14ac:dyDescent="0.25">
      <c r="A182" s="7" t="s">
        <v>40</v>
      </c>
      <c r="B182" s="6" t="s">
        <v>73</v>
      </c>
      <c r="C182" s="6" t="s">
        <v>16057</v>
      </c>
      <c r="D182" s="6" t="s">
        <v>15940</v>
      </c>
      <c r="E182" s="7" t="s">
        <v>15928</v>
      </c>
      <c r="F182" t="str">
        <f>VLOOKUP($A182,'table RAMSESE'!$I:$Q,8,FALSE)</f>
        <v>49.2425565</v>
      </c>
      <c r="G182" t="str">
        <f>VLOOKUP($A182,'table RAMSESE'!$I:$Q,9,FALSE)</f>
        <v>4.0268689</v>
      </c>
      <c r="H182" s="8">
        <v>17</v>
      </c>
      <c r="I182" s="8"/>
      <c r="J182" s="8"/>
      <c r="K182" s="8"/>
      <c r="L182" s="8"/>
      <c r="M182" s="8"/>
      <c r="N182" s="8">
        <v>18</v>
      </c>
      <c r="O182" s="8"/>
      <c r="P182" s="8"/>
      <c r="Q182" s="8"/>
      <c r="R182" s="8"/>
      <c r="S182" s="9"/>
      <c r="T182" s="9"/>
      <c r="U182" s="9"/>
      <c r="V182" s="9"/>
      <c r="W182" s="9"/>
      <c r="X182" s="9"/>
      <c r="Y182" s="9"/>
      <c r="Z182" s="9"/>
      <c r="AA182" s="9" t="str">
        <f t="shared" si="4"/>
        <v>var OptionFacuTsNivo_0511926S=L.marker([49.2425565,4.0268689],{icon:icon_OptionFacuTsNivo,bounceOnAdd: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Marc Chagall &lt;/b&gt;(public)&lt;/b&gt; &lt;br&gt;&lt;i&gt;Reims&lt;/i&gt; &lt;br&gt; &lt;table border align = center bgcolor = #C9FEFB width=300&gt; &lt;tr align=center &gt; &lt;th&gt;LATIN&lt;th&gt;17&lt;tr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&lt;th&gt;THEATRE&lt;th&gt;18&lt;tr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</row>
    <row r="183" spans="1:63" x14ac:dyDescent="0.25">
      <c r="A183" s="7" t="s">
        <v>41</v>
      </c>
      <c r="B183" s="6" t="s">
        <v>60</v>
      </c>
      <c r="C183" s="6" t="s">
        <v>16058</v>
      </c>
      <c r="D183" s="6" t="s">
        <v>15941</v>
      </c>
      <c r="E183" s="7" t="s">
        <v>15929</v>
      </c>
      <c r="F183" t="str">
        <f>VLOOKUP($A183,'table RAMSESE'!$I:$Q,8,FALSE)</f>
        <v>49.0414171</v>
      </c>
      <c r="G183" t="str">
        <f>VLOOKUP($A183,'table RAMSESE'!$I:$Q,9,FALSE)</f>
        <v>3.9573711</v>
      </c>
      <c r="H183" s="8"/>
      <c r="I183" s="8"/>
      <c r="J183" s="8">
        <v>18</v>
      </c>
      <c r="K183" s="8"/>
      <c r="L183" s="8"/>
      <c r="M183" s="8">
        <v>13</v>
      </c>
      <c r="N183" s="8"/>
      <c r="O183" s="8"/>
      <c r="P183" s="8"/>
      <c r="Q183" s="8"/>
      <c r="R183" s="8"/>
      <c r="S183" s="9"/>
      <c r="T183" s="9"/>
      <c r="U183" s="9"/>
      <c r="V183" s="9"/>
      <c r="W183" s="9"/>
      <c r="X183" s="9"/>
      <c r="Y183" s="9"/>
      <c r="Z183" s="9"/>
      <c r="AA183" s="9" t="str">
        <f t="shared" si="4"/>
        <v>var OptionFacuTsNivo_0511135G=L.marker([49.0414171,3.9573711],{icon:icon_OptionFacuTsNivo,bounceOnAdd: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Notre-Dame St Victor &lt;/b&gt;(privé)&lt;/b&gt; &lt;br&gt;&lt;i&gt;Epernay&lt;/i&gt; &lt;br&gt; &lt;table border align = center bgcolor = #C9FEFB width=300&gt; &lt;tr align=center &gt; &lt;th&gt;LATIN&lt;th&gt;&lt;tr align=center &gt; &lt;th&gt;GREC&lt;th&gt;&lt;tr align=center &gt; &lt;th&gt;ARTS PLASTIQUES&lt;th&gt;18&lt;tr align=center &gt; &lt;th&gt;CINEMA-AUDIOVISUEL&lt;th&gt;&lt;tr align=center &gt; &lt;th&gt;HISTOIRE DES ARTS&lt;th&gt;&lt;tr align=center &gt; &lt;th&gt;MUSIQUE&lt;th&gt;13&lt;tr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</row>
    <row r="184" spans="1:63" x14ac:dyDescent="0.25">
      <c r="A184" s="7" t="s">
        <v>42</v>
      </c>
      <c r="B184" s="6" t="s">
        <v>63</v>
      </c>
      <c r="C184" s="6" t="s">
        <v>16180</v>
      </c>
      <c r="D184" s="6" t="s">
        <v>15942</v>
      </c>
      <c r="E184" s="7" t="s">
        <v>15928</v>
      </c>
      <c r="F184" t="str">
        <f>VLOOKUP($A184,'table RAMSESE'!$I:$Q,8,FALSE)</f>
        <v>48.7254763</v>
      </c>
      <c r="G184" t="str">
        <f>VLOOKUP($A184,'table RAMSESE'!$I:$Q,9,FALSE)</f>
        <v>3.7167263</v>
      </c>
      <c r="H184" s="8">
        <v>25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T184" s="9"/>
      <c r="U184" s="9"/>
      <c r="V184" s="9"/>
      <c r="W184" s="9"/>
      <c r="X184" s="9"/>
      <c r="Y184" s="9"/>
      <c r="Z184" s="9"/>
      <c r="AA184" s="9" t="str">
        <f t="shared" si="4"/>
        <v>var OptionFacuTsNivo_0510053F=L.marker([48.7254763,3.7167263],{icon:icon_OptionFacuTsNivo,bounceOnAdd: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La Fontaine du Ve &lt;/b&gt;(public)&lt;/b&gt; &lt;br&gt;&lt;i&gt;Sezanne&lt;/i&gt; &lt;br&gt; &lt;table border align = center bgcolor = #C9FEFB width=300&gt; &lt;tr align=center &gt; &lt;th&gt;LATIN&lt;th&gt;25&lt;tr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</row>
    <row r="185" spans="1:63" x14ac:dyDescent="0.25">
      <c r="A185" s="7" t="s">
        <v>43</v>
      </c>
      <c r="B185" s="6" t="s">
        <v>63</v>
      </c>
      <c r="C185" s="6" t="s">
        <v>16059</v>
      </c>
      <c r="D185" s="6" t="s">
        <v>15941</v>
      </c>
      <c r="E185" s="7" t="s">
        <v>15928</v>
      </c>
      <c r="F185" t="str">
        <f>VLOOKUP($A185,'table RAMSESE'!$I:$Q,8,FALSE)</f>
        <v>49.0396701</v>
      </c>
      <c r="G185" t="str">
        <f>VLOOKUP($A185,'table RAMSESE'!$I:$Q,9,FALSE)</f>
        <v>3.96532</v>
      </c>
      <c r="H185" s="8">
        <v>25</v>
      </c>
      <c r="I185" s="8">
        <v>13</v>
      </c>
      <c r="J185" s="8">
        <v>53</v>
      </c>
      <c r="K185" s="8"/>
      <c r="L185" s="8"/>
      <c r="M185" s="8">
        <v>34</v>
      </c>
      <c r="N185" s="8"/>
      <c r="O185" s="8"/>
      <c r="P185" s="8"/>
      <c r="Q185" s="8"/>
      <c r="R185" s="8">
        <v>91</v>
      </c>
      <c r="S185" s="9"/>
      <c r="T185" s="9"/>
      <c r="U185" s="9"/>
      <c r="V185" s="9"/>
      <c r="W185" s="9"/>
      <c r="X185" s="9"/>
      <c r="Y185" s="9"/>
      <c r="Z185" s="9"/>
      <c r="AA185" s="9" t="str">
        <f t="shared" si="4"/>
        <v>var OptionFacuTsNivo_0510068X=L.marker([49.0396701,3.96532],{icon:icon_OptionFacuTsNivo,bounceOnAdd: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Europeen Stephane Hessel &lt;/b&gt;(public)&lt;/b&gt; &lt;br&gt;&lt;i&gt;Epernay&lt;/i&gt; &lt;br&gt; &lt;table border align = center bgcolor = #C9FEFB width=300&gt; &lt;tr align=center &gt; &lt;th&gt;LATIN&lt;th&gt;25&lt;tr align=center &gt; &lt;th&gt;GREC&lt;th&gt;13&lt;tr align=center &gt; &lt;th&gt;ARTS PLASTIQUES&lt;th&gt;53&lt;tr align=center &gt; &lt;th&gt;CINEMA-AUDIOVISUEL&lt;th&gt;&lt;tr align=center &gt; &lt;th&gt;HISTOIRE DES ARTS&lt;th&gt;&lt;tr align=center &gt; &lt;th&gt;MUSIQUE&lt;th&gt;34&lt;tr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SPORTIVES&lt;th&gt;91');</v>
      </c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</row>
    <row r="186" spans="1:63" x14ac:dyDescent="0.25">
      <c r="A186" s="7" t="s">
        <v>44</v>
      </c>
      <c r="B186" s="6" t="s">
        <v>63</v>
      </c>
      <c r="C186" s="6" t="s">
        <v>16060</v>
      </c>
      <c r="D186" s="6" t="s">
        <v>15943</v>
      </c>
      <c r="E186" s="7" t="s">
        <v>15929</v>
      </c>
      <c r="F186" t="str">
        <f>VLOOKUP($A186,'table RAMSESE'!$I:$Q,8,FALSE)</f>
        <v>48.9785277</v>
      </c>
      <c r="G186" t="str">
        <f>VLOOKUP($A186,'table RAMSESE'!$I:$Q,9,FALSE)</f>
        <v>4.3607891</v>
      </c>
      <c r="H186" s="8">
        <v>18</v>
      </c>
      <c r="I186" s="8"/>
      <c r="J186" s="8">
        <v>22</v>
      </c>
      <c r="K186" s="8"/>
      <c r="L186" s="8"/>
      <c r="M186" s="8"/>
      <c r="N186" s="8"/>
      <c r="O186" s="8"/>
      <c r="P186" s="8"/>
      <c r="Q186" s="8"/>
      <c r="R186" s="8">
        <v>48</v>
      </c>
      <c r="S186" s="9"/>
      <c r="T186" s="9"/>
      <c r="U186" s="9"/>
      <c r="V186" s="9"/>
      <c r="W186" s="9"/>
      <c r="X186" s="9"/>
      <c r="Y186" s="9"/>
      <c r="Z186" s="9"/>
      <c r="AA186" s="9" t="str">
        <f t="shared" si="4"/>
        <v>var OptionFacuTsNivo_0511147V=L.marker([48.9785277,4.3607891],{icon:icon_OptionFacuTsNivo,bounceOnAdd: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Frederic Ozanam &lt;/b&gt;(privé)&lt;/b&gt; &lt;br&gt;&lt;i&gt;Chalons-En-Champagne&lt;/i&gt; &lt;br&gt; &lt;table border align = center bgcolor = #C9FEFB width=300&gt; &lt;tr align=center &gt; &lt;th&gt;LATIN&lt;th&gt;18&lt;tr align=center &gt; &lt;th&gt;GREC&lt;th&gt;&lt;tr align=center &gt; &lt;th&gt;ARTS PLASTIQUES&lt;th&gt;22&lt;tr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SPORTIVES&lt;th&gt;48');</v>
      </c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</row>
    <row r="187" spans="1:63" x14ac:dyDescent="0.25">
      <c r="A187" s="7" t="s">
        <v>45</v>
      </c>
      <c r="B187" s="6" t="s">
        <v>60</v>
      </c>
      <c r="C187" s="6" t="s">
        <v>16061</v>
      </c>
      <c r="D187" s="6" t="s">
        <v>15943</v>
      </c>
      <c r="E187" s="7" t="s">
        <v>15928</v>
      </c>
      <c r="F187" t="str">
        <f>VLOOKUP($A187,'table RAMSESE'!$I:$Q,8,FALSE)</f>
        <v>48.959898</v>
      </c>
      <c r="G187" t="str">
        <f>VLOOKUP($A187,'table RAMSESE'!$I:$Q,9,FALSE)</f>
        <v>4.3628692</v>
      </c>
      <c r="H187" s="8">
        <v>20</v>
      </c>
      <c r="I187" s="8">
        <v>4</v>
      </c>
      <c r="J187" s="8">
        <v>57</v>
      </c>
      <c r="K187" s="8"/>
      <c r="L187" s="8"/>
      <c r="M187" s="8">
        <v>26</v>
      </c>
      <c r="N187" s="8"/>
      <c r="O187" s="8"/>
      <c r="P187" s="8"/>
      <c r="Q187" s="8"/>
      <c r="R187" s="8">
        <v>36</v>
      </c>
      <c r="S187" s="9"/>
      <c r="T187" s="9"/>
      <c r="U187" s="9"/>
      <c r="V187" s="9"/>
      <c r="W187" s="9"/>
      <c r="X187" s="9"/>
      <c r="Y187" s="9"/>
      <c r="Z187" s="9"/>
      <c r="AA187" s="9" t="str">
        <f t="shared" si="4"/>
        <v>var OptionFacuTsNivo_0510006E=L.marker([48.959898,4.3628692],{icon:icon_OptionFacuTsNivo,bounceOnAdd: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 Pierre Bayen &lt;/b&gt;(public)&lt;/b&gt; &lt;br&gt;&lt;i&gt;Chalons-En-Champagne&lt;/i&gt; &lt;br&gt; &lt;table border align = center bgcolor = #C9FEFB width=300&gt; &lt;tr align=center &gt; &lt;th&gt;LATIN&lt;th&gt;20&lt;tr align=center &gt; &lt;th&gt;GREC&lt;th&gt;4&lt;tr align=center &gt; &lt;th&gt;ARTS PLASTIQUES&lt;th&gt;57&lt;tr align=center &gt; &lt;th&gt;CINEMA-AUDIOVISUEL&lt;th&gt;&lt;tr align=center &gt; &lt;th&gt;HISTOIRE DES ARTS&lt;th&gt;&lt;tr align=center &gt; &lt;th&gt;MUSIQUE&lt;th&gt;26&lt;tr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SPORTIVES&lt;th&gt;36');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</row>
    <row r="188" spans="1:63" x14ac:dyDescent="0.25">
      <c r="A188" s="7" t="s">
        <v>46</v>
      </c>
      <c r="B188" s="6" t="s">
        <v>63</v>
      </c>
      <c r="C188" s="6" t="s">
        <v>16062</v>
      </c>
      <c r="D188" s="6" t="s">
        <v>15943</v>
      </c>
      <c r="E188" s="7" t="s">
        <v>15928</v>
      </c>
      <c r="F188" t="str">
        <f>VLOOKUP($A188,'table RAMSESE'!$I:$Q,8,FALSE)</f>
        <v>48.9757188</v>
      </c>
      <c r="G188" t="str">
        <f>VLOOKUP($A188,'table RAMSESE'!$I:$Q,9,FALSE)</f>
        <v>4.3614424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>
        <v>36</v>
      </c>
      <c r="S188" s="9"/>
      <c r="T188" s="9"/>
      <c r="U188" s="9"/>
      <c r="V188" s="9"/>
      <c r="W188" s="9"/>
      <c r="X188" s="9"/>
      <c r="Y188" s="9"/>
      <c r="Z188" s="9"/>
      <c r="AA188" s="9" t="str">
        <f t="shared" si="4"/>
        <v>var OptionFacuTsNivo_0510007F=L.marker([48.9757188,4.3614424],{icon:icon_OptionFacuTsNivo,bounceOnAdd: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Etienne Oehmichen &lt;/b&gt;(public)&lt;/b&gt; &lt;br&gt;&lt;i&gt;Chalons-En-Champagne&lt;/i&gt; &lt;br&gt; &lt;table border align = center bgcolor = #C9FEFB width=300&gt; &lt;tr align=center &gt; &lt;th&gt;LATIN&lt;th&gt;&lt;tr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SPORTIVES&lt;th&gt;36');</v>
      </c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</row>
    <row r="189" spans="1:63" x14ac:dyDescent="0.25">
      <c r="A189" s="7" t="s">
        <v>47</v>
      </c>
      <c r="B189" s="6" t="s">
        <v>63</v>
      </c>
      <c r="C189" s="6" t="s">
        <v>16063</v>
      </c>
      <c r="D189" s="6" t="s">
        <v>15944</v>
      </c>
      <c r="E189" s="7" t="s">
        <v>15928</v>
      </c>
      <c r="F189" t="str">
        <f>VLOOKUP($A189,'table RAMSESE'!$I:$Q,8,FALSE)</f>
        <v>48.7279739</v>
      </c>
      <c r="G189" t="str">
        <f>VLOOKUP($A189,'table RAMSESE'!$I:$Q,9,FALSE)</f>
        <v>4.5965566</v>
      </c>
      <c r="H189" s="8">
        <v>20</v>
      </c>
      <c r="I189" s="8"/>
      <c r="J189" s="8">
        <v>54</v>
      </c>
      <c r="K189" s="8"/>
      <c r="L189" s="8"/>
      <c r="M189" s="8"/>
      <c r="N189" s="8"/>
      <c r="O189" s="8"/>
      <c r="P189" s="8"/>
      <c r="Q189" s="8"/>
      <c r="R189" s="8"/>
      <c r="S189" s="9"/>
      <c r="T189" s="9"/>
      <c r="U189" s="9"/>
      <c r="V189" s="9"/>
      <c r="W189" s="9"/>
      <c r="X189" s="9"/>
      <c r="Y189" s="9"/>
      <c r="Z189" s="9"/>
      <c r="AA189" s="9" t="str">
        <f t="shared" si="4"/>
        <v>var OptionFacuTsNivo_0510062R=L.marker([48.7279739,4.5965566],{icon:icon_OptionFacuTsNivo,bounceOnAdd: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Francois 1Er &lt;/b&gt;(public)&lt;/b&gt; &lt;br&gt;&lt;i&gt;Vitry-Le-Francois&lt;/i&gt; &lt;br&gt; &lt;table border align = center bgcolor = #C9FEFB width=300&gt; &lt;tr align=center &gt; &lt;th&gt;LATIN&lt;th&gt;20&lt;tr align=center &gt; &lt;th&gt;GREC&lt;th&gt;&lt;tr align=center &gt; &lt;th&gt;ARTS PLASTIQUES&lt;th&gt;54&lt;tr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</row>
    <row r="190" spans="1:63" x14ac:dyDescent="0.25">
      <c r="A190" s="7" t="s">
        <v>48</v>
      </c>
      <c r="B190" s="6" t="s">
        <v>63</v>
      </c>
      <c r="C190" s="6" t="s">
        <v>16064</v>
      </c>
      <c r="D190" s="6" t="s">
        <v>15943</v>
      </c>
      <c r="E190" s="7" t="s">
        <v>15928</v>
      </c>
      <c r="F190" t="str">
        <f>VLOOKUP($A190,'table RAMSESE'!$I:$Q,8,FALSE)</f>
        <v>48.9549912</v>
      </c>
      <c r="G190" t="str">
        <f>VLOOKUP($A190,'table RAMSESE'!$I:$Q,9,FALSE)</f>
        <v>4.3414881</v>
      </c>
      <c r="H190" s="8">
        <v>15</v>
      </c>
      <c r="I190" s="8"/>
      <c r="J190" s="8"/>
      <c r="K190" s="8"/>
      <c r="L190" s="8"/>
      <c r="M190" s="8"/>
      <c r="N190" s="8"/>
      <c r="O190" s="8"/>
      <c r="P190" s="8"/>
      <c r="Q190" s="8"/>
      <c r="R190" s="8">
        <v>56</v>
      </c>
      <c r="S190" s="9"/>
      <c r="T190" s="9"/>
      <c r="U190" s="9"/>
      <c r="V190" s="9"/>
      <c r="W190" s="9"/>
      <c r="X190" s="9"/>
      <c r="Y190" s="9"/>
      <c r="Z190" s="9"/>
      <c r="AA190" s="9" t="str">
        <f t="shared" si="4"/>
        <v>var OptionFacuTsNivo_0511951U=L.marker([48.9549912,4.3414881],{icon:icon_OptionFacuTsNivo,bounceOnAdd: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Jean Talon &lt;/b&gt;(public)&lt;/b&gt; &lt;br&gt;&lt;i&gt;Chalons-En-Champagne&lt;/i&gt; &lt;br&gt; &lt;table border align = center bgcolor = #C9FEFB width=300&gt; &lt;tr align=center &gt; &lt;th&gt;LATIN&lt;th&gt;15&lt;tr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SPORTIVES&lt;th&gt;56');</v>
      </c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</row>
    <row r="191" spans="1:63" x14ac:dyDescent="0.25">
      <c r="A191" s="7" t="s">
        <v>49</v>
      </c>
      <c r="B191" s="6" t="s">
        <v>73</v>
      </c>
      <c r="C191" s="6" t="s">
        <v>16065</v>
      </c>
      <c r="D191" s="6" t="s">
        <v>15945</v>
      </c>
      <c r="E191" s="7" t="s">
        <v>15929</v>
      </c>
      <c r="F191" t="str">
        <f>VLOOKUP($A191,'table RAMSESE'!$I:$Q,8,FALSE)</f>
        <v>48.6387631</v>
      </c>
      <c r="G191" t="str">
        <f>VLOOKUP($A191,'table RAMSESE'!$I:$Q,9,FALSE)</f>
        <v>4.9488417</v>
      </c>
      <c r="H191" s="8">
        <v>15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9"/>
      <c r="U191" s="9"/>
      <c r="V191" s="9"/>
      <c r="W191" s="9"/>
      <c r="X191" s="9"/>
      <c r="Y191" s="9"/>
      <c r="Z191" s="9"/>
      <c r="AA191" s="9" t="str">
        <f t="shared" si="4"/>
        <v>var OptionFacuTsNivo_0520679F=L.marker([48.6387631,4.9488417],{icon:icon_OptionFacuTsNivo,bounceOnAdd: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Immaculee Conception &lt;/b&gt;(privé)&lt;/b&gt; &lt;br&gt;&lt;i&gt;Saint-Dizier&lt;/i&gt; &lt;br&gt; &lt;table border align = center bgcolor = #C9FEFB width=300&gt; &lt;tr align=center &gt; &lt;th&gt;LATIN&lt;th&gt;15&lt;tr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</row>
    <row r="192" spans="1:63" x14ac:dyDescent="0.25">
      <c r="A192" s="7" t="s">
        <v>51</v>
      </c>
      <c r="B192" s="6" t="s">
        <v>73</v>
      </c>
      <c r="C192" s="6" t="s">
        <v>16066</v>
      </c>
      <c r="D192" s="6" t="s">
        <v>15946</v>
      </c>
      <c r="E192" s="7" t="s">
        <v>15928</v>
      </c>
      <c r="F192" t="str">
        <f>VLOOKUP($A192,'table RAMSESE'!$I:$Q,8,FALSE)</f>
        <v>48.4437904</v>
      </c>
      <c r="G192" t="str">
        <f>VLOOKUP($A192,'table RAMSESE'!$I:$Q,9,FALSE)</f>
        <v>5.1393556</v>
      </c>
      <c r="H192" s="8"/>
      <c r="I192" s="8"/>
      <c r="J192" s="8"/>
      <c r="K192" s="8"/>
      <c r="L192" s="8"/>
      <c r="M192" s="8"/>
      <c r="N192" s="8"/>
      <c r="O192" s="8"/>
      <c r="P192" s="8">
        <v>14</v>
      </c>
      <c r="Q192" s="8"/>
      <c r="R192" s="8">
        <v>62</v>
      </c>
      <c r="S192" s="9"/>
      <c r="T192" s="9"/>
      <c r="U192" s="9"/>
      <c r="V192" s="9"/>
      <c r="W192" s="9"/>
      <c r="X192" s="9"/>
      <c r="Y192" s="9"/>
      <c r="Z192" s="9"/>
      <c r="AA192" s="9" t="str">
        <f t="shared" si="4"/>
        <v>var OptionFacuTsNivo_0520019N=L.marker([48.4437904,5.1393556],{icon:icon_OptionFacuTsNivo,bounceOnAdd: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Philippe Lebon &lt;/b&gt;(public)&lt;/b&gt; &lt;br&gt;&lt;i&gt;Joinville&lt;/i&gt; &lt;br&gt; &lt;table border align = center bgcolor = #C9FEFB width=300&gt; &lt;tr align=center &gt; &lt;th&gt;LATIN&lt;th&gt;&lt;tr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ARTISTIQUE&lt;th&gt;14&lt;tr align=center &gt; &lt;th&gt;LANGUE DES SIGNES&lt;th&gt;&lt;tr align=center &gt; &lt;th&gt;EPS &amp; SECTIONS SPORTIVES&lt;th&gt;62');</v>
      </c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</row>
    <row r="193" spans="1:63" x14ac:dyDescent="0.25">
      <c r="A193" s="7" t="s">
        <v>52</v>
      </c>
      <c r="B193" s="6" t="s">
        <v>73</v>
      </c>
      <c r="C193" s="6" t="s">
        <v>16067</v>
      </c>
      <c r="D193" s="6" t="s">
        <v>15945</v>
      </c>
      <c r="E193" s="7" t="s">
        <v>15928</v>
      </c>
      <c r="F193" t="str">
        <f>VLOOKUP($A193,'table RAMSESE'!$I:$Q,8,FALSE)</f>
        <v>48.6434668</v>
      </c>
      <c r="G193" t="str">
        <f>VLOOKUP($A193,'table RAMSESE'!$I:$Q,9,FALSE)</f>
        <v>4.9638164</v>
      </c>
      <c r="H193" s="8">
        <v>11</v>
      </c>
      <c r="I193" s="8"/>
      <c r="J193" s="8">
        <v>24</v>
      </c>
      <c r="K193" s="8"/>
      <c r="L193" s="8"/>
      <c r="M193" s="8"/>
      <c r="N193" s="8">
        <v>11</v>
      </c>
      <c r="O193" s="8"/>
      <c r="P193" s="8"/>
      <c r="Q193" s="8"/>
      <c r="R193" s="8">
        <v>72</v>
      </c>
      <c r="S193" s="9"/>
      <c r="T193" s="9"/>
      <c r="U193" s="9"/>
      <c r="V193" s="9"/>
      <c r="W193" s="9"/>
      <c r="X193" s="9"/>
      <c r="Y193" s="9"/>
      <c r="Z193" s="9"/>
      <c r="AA193" s="9" t="str">
        <f t="shared" si="4"/>
        <v>var OptionFacuTsNivo_0520027X=L.marker([48.6434668,4.9638164],{icon:icon_OptionFacuTsNivo,bounceOnAdd: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St Exupery &lt;/b&gt;(public)&lt;/b&gt; &lt;br&gt;&lt;i&gt;Saint-Dizier&lt;/i&gt; &lt;br&gt; &lt;table border align = center bgcolor = #C9FEFB width=300&gt; &lt;tr align=center &gt; &lt;th&gt;LATIN&lt;th&gt;11&lt;tr align=center &gt; &lt;th&gt;GREC&lt;th&gt;&lt;tr align=center &gt; &lt;th&gt;ARTS PLASTIQUES&lt;th&gt;24&lt;tr align=center &gt; &lt;th&gt;CINEMA-AUDIOVISUEL&lt;th&gt;&lt;tr align=center &gt; &lt;th&gt;HISTOIRE DES ARTS&lt;th&gt;&lt;tr align=center &gt; &lt;th&gt;MUSIQUE&lt;th&gt;&lt;tr align=center &gt; &lt;th&gt;THEATRE&lt;th&gt;11&lt;tr align=center &gt; &lt;th&gt;DANSE&lt;th&gt;&lt;tr align=center &gt; &lt;th&gt;ATELIER ARTISTIQUE&lt;th&gt;&lt;tr align=center &gt; &lt;th&gt;LANGUE DES SIGNES&lt;th&gt;&lt;tr align=center &gt; &lt;th&gt;EPS &amp; SECTIONS SPORTIVES&lt;th&gt;72');</v>
      </c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</row>
    <row r="194" spans="1:63" x14ac:dyDescent="0.25">
      <c r="A194" s="7" t="s">
        <v>55</v>
      </c>
      <c r="B194" s="6" t="s">
        <v>63</v>
      </c>
      <c r="C194" s="6" t="s">
        <v>16070</v>
      </c>
      <c r="D194" s="6" t="s">
        <v>15948</v>
      </c>
      <c r="E194" s="7" t="s">
        <v>15928</v>
      </c>
      <c r="F194" t="str">
        <f>VLOOKUP($A194,'table RAMSESE'!$I:$Q,8,FALSE)</f>
        <v>47.8497401</v>
      </c>
      <c r="G194" t="str">
        <f>VLOOKUP($A194,'table RAMSESE'!$I:$Q,9,FALSE)</f>
        <v>5.3265873</v>
      </c>
      <c r="H194" s="8">
        <v>20</v>
      </c>
      <c r="I194" s="8"/>
      <c r="J194" s="8"/>
      <c r="K194" s="8"/>
      <c r="L194" s="8"/>
      <c r="M194" s="8"/>
      <c r="N194" s="8">
        <v>81</v>
      </c>
      <c r="O194" s="8"/>
      <c r="P194" s="8"/>
      <c r="Q194" s="8"/>
      <c r="R194" s="8">
        <v>73</v>
      </c>
      <c r="S194" s="9"/>
      <c r="T194" s="9"/>
      <c r="U194" s="9"/>
      <c r="V194" s="9"/>
      <c r="W194" s="9"/>
      <c r="X194" s="9"/>
      <c r="Y194" s="9"/>
      <c r="Z194" s="9"/>
      <c r="AA194" s="9" t="str">
        <f t="shared" si="4"/>
        <v>var OptionFacuTsNivo_0520021R=L.marker([47.8497401,5.3265873],{icon:icon_OptionFacuTsNivo,bounceOnAdd: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Diderot &lt;/b&gt;(public)&lt;/b&gt; &lt;br&gt;&lt;i&gt;Langres&lt;/i&gt; &lt;br&gt; &lt;table border align = center bgcolor = #C9FEFB width=300&gt; &lt;tr align=center &gt; &lt;th&gt;LATIN&lt;th&gt;20&lt;tr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&lt;th&gt;THEATRE&lt;th&gt;81&lt;tr align=center &gt; &lt;th&gt;DANSE&lt;th&gt;&lt;tr align=center &gt; &lt;th&gt;ATELIER ARTISTIQUE&lt;th&gt;&lt;tr align=center &gt; &lt;th&gt;LANGUE DES SIGNES&lt;th&gt;&lt;tr align=center &gt; &lt;th&gt;EPS &amp; SECTIONS SPORTIVES&lt;th&gt;73');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</row>
    <row r="195" spans="1:63" x14ac:dyDescent="0.25">
      <c r="A195" s="7" t="s">
        <v>56</v>
      </c>
      <c r="B195" s="6" t="s">
        <v>73</v>
      </c>
      <c r="C195" s="6" t="s">
        <v>16071</v>
      </c>
      <c r="D195" s="6" t="s">
        <v>15947</v>
      </c>
      <c r="E195" s="7" t="s">
        <v>15928</v>
      </c>
      <c r="F195" t="str">
        <f>VLOOKUP($A195,'table RAMSESE'!$I:$Q,8,FALSE)</f>
        <v>48.1065656</v>
      </c>
      <c r="G195" t="str">
        <f>VLOOKUP($A195,'table RAMSESE'!$I:$Q,9,FALSE)</f>
        <v>5.1477137</v>
      </c>
      <c r="H195" s="8">
        <v>13</v>
      </c>
      <c r="I195" s="8"/>
      <c r="J195" s="8"/>
      <c r="K195" s="8"/>
      <c r="L195" s="8"/>
      <c r="M195" s="8">
        <v>7</v>
      </c>
      <c r="N195" s="8"/>
      <c r="O195" s="8"/>
      <c r="P195" s="8"/>
      <c r="Q195" s="8"/>
      <c r="R195" s="8"/>
      <c r="S195" s="9"/>
      <c r="T195" s="9"/>
      <c r="U195" s="9"/>
      <c r="V195" s="9"/>
      <c r="W195" s="9"/>
      <c r="X195" s="9"/>
      <c r="Y195" s="9"/>
      <c r="Z195" s="9"/>
      <c r="AA195" s="9" t="str">
        <f t="shared" si="4"/>
        <v>var OptionFacuTsNivo_0520844K=L.marker([48.1065656,5.1477137],{icon:icon_OptionFacuTsNivo,bounceOnAdd: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align=center&gt;&lt;b&gt;LGT Edme Bouchardon &lt;/b&gt;(public)&lt;/b&gt; &lt;br&gt;&lt;i&gt;Chaumont&lt;/i&gt; &lt;br&gt; &lt;table border align = center bgcolor = #C9FEFB width=300&gt; &lt;tr align=center &gt; &lt;th&gt;LATIN&lt;th&gt;13&lt;tr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&lt;th&gt;MUSIQUE&lt;th&gt;7&lt;tr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SPORTIVES&lt;th&gt;');</v>
      </c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</row>
    <row r="196" spans="1:63" x14ac:dyDescent="0.25">
      <c r="A196" s="7" t="s">
        <v>57</v>
      </c>
      <c r="B196" s="6" t="s">
        <v>63</v>
      </c>
      <c r="C196" s="6" t="s">
        <v>16191</v>
      </c>
      <c r="D196" s="6" t="s">
        <v>15947</v>
      </c>
      <c r="E196" s="7" t="s">
        <v>15928</v>
      </c>
      <c r="F196" t="str">
        <f>VLOOKUP($A196,'table RAMSESE'!$I:$Q,8,FALSE)</f>
        <v>48.073046</v>
      </c>
      <c r="G196" t="str">
        <f>VLOOKUP($A196,'table RAMSESE'!$I:$Q,9,FALSE)</f>
        <v>5.1469776</v>
      </c>
      <c r="H196" s="8">
        <v>14</v>
      </c>
      <c r="I196" s="8"/>
      <c r="J196" s="8"/>
      <c r="K196" s="8"/>
      <c r="L196" s="8"/>
      <c r="M196" s="8"/>
      <c r="N196" s="8"/>
      <c r="O196" s="8"/>
      <c r="P196" s="8"/>
      <c r="Q196" s="8"/>
      <c r="R196" s="8">
        <v>96</v>
      </c>
      <c r="S196" s="9"/>
      <c r="T196" s="9"/>
      <c r="U196" s="9"/>
      <c r="V196" s="9"/>
      <c r="W196" s="9"/>
      <c r="X196" s="9"/>
      <c r="Y196" s="9"/>
      <c r="Z196" s="9"/>
      <c r="AA196" s="9" t="str">
        <f t="shared" si="4"/>
        <v>var OptionFacuTsNivo_0521032P=L.marker([48.073046,5.1469776],{icon:icon_OptionFacuTsNivo,bounceOnAdd: true, bounceOnAddOptions: {duration: 50, height: 400},bounceOnAddCallback: function() {console.log('done')}}).bindPopup('&lt;font size=2&gt;&lt;p align= center&gt;&lt;b&gt;OptionFacuTsNivo&lt;/b&gt;&lt;/font&gt; &lt;br&gt;&lt;p align=center&gt;&lt;b&gt;LPO Charles de Gaulle &lt;/b&gt;(public)&lt;/b&gt; &lt;br&gt;&lt;i&gt;Chaumont&lt;/i&gt; &lt;br&gt; &lt;table border align = center bgcolor = #C9FEFB width=300&gt; &lt;tr align=center &gt; &lt;th&gt;LATIN&lt;th&gt;14&lt;tr align=center &gt; &lt;th&gt;GREC&lt;th&gt;&lt;tr align=center &gt; &lt;th&gt;ARTS PLASTIQUES&lt;th&gt;&lt;tr align=center &gt; &lt;th&gt;CINEMA-AUDIOVISUEL&lt;th&gt;&lt;tr align=center &gt; &lt;th&gt;HISTOIRE DES ARTS&lt;th&gt;&lt;tr align=center &gt; &lt;th&gt;MUSIQUE&lt;th&gt;&lt;tr align=center &gt; &lt;th&gt;THEATRE&lt;th&gt;&lt;tr align=center &gt; &lt;th&gt;DANSE&lt;th&gt;&lt;tr align=center &gt; &lt;th&gt;ATELIER ARTISTIQUE&lt;th&gt;&lt;tr align=center &gt; &lt;th&gt;LANGUE DES SIGNES&lt;th&gt;&lt;tr align=center &gt; &lt;th&gt;EPS &amp; SECTIONS SPORTIVES&lt;th&gt;96');</v>
      </c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</row>
    <row r="197" spans="1:63" s="34" customFormat="1" x14ac:dyDescent="0.25">
      <c r="B197" s="35"/>
      <c r="C197" s="35"/>
      <c r="D197" s="35"/>
      <c r="F197" s="36"/>
      <c r="G197" s="36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</row>
    <row r="198" spans="1:63" ht="236.25" customHeight="1" x14ac:dyDescent="0.25">
      <c r="A198" s="43" t="s">
        <v>16223</v>
      </c>
      <c r="B198" s="44"/>
      <c r="C198" s="44"/>
      <c r="D198" s="44"/>
      <c r="E198" s="44"/>
      <c r="F198" s="44"/>
      <c r="G198" s="45"/>
      <c r="H198" s="23" t="s">
        <v>16230</v>
      </c>
      <c r="I198" s="23" t="s">
        <v>555</v>
      </c>
      <c r="J198" s="23" t="s">
        <v>554</v>
      </c>
      <c r="K198" s="23" t="s">
        <v>551</v>
      </c>
      <c r="L198" s="23"/>
      <c r="BE198" s="9"/>
      <c r="BF198" s="9"/>
      <c r="BG198" s="9"/>
      <c r="BH198" s="9"/>
      <c r="BI198" s="9"/>
      <c r="BJ198" s="9"/>
      <c r="BK198" s="9"/>
    </row>
    <row r="199" spans="1:63" x14ac:dyDescent="0.25">
      <c r="A199" s="9" t="s">
        <v>527</v>
      </c>
      <c r="B199" s="11" t="s">
        <v>175</v>
      </c>
      <c r="C199" s="11" t="s">
        <v>16078</v>
      </c>
      <c r="D199" s="11" t="s">
        <v>15933</v>
      </c>
      <c r="E199" s="9" t="s">
        <v>15928</v>
      </c>
      <c r="F199" t="str">
        <f>VLOOKUP($A199,'table RAMSESE'!$I:$Q,8,FALSE)</f>
        <v>49.771663</v>
      </c>
      <c r="G199" t="str">
        <f>VLOOKUP($A199,'table RAMSESE'!$I:$Q,9,FALSE)</f>
        <v>4.7164916</v>
      </c>
      <c r="I199" s="12">
        <v>99</v>
      </c>
      <c r="J199" s="12">
        <v>99</v>
      </c>
      <c r="AA199" s="9" t="str">
        <f>"var "&amp;$A$198&amp;"_"&amp;A199&amp;"=L.marker(["&amp;F199&amp;","&amp;G199&amp;"],{icon:icon_"&amp;$A$198&amp;",bounceOnAdd: true, bounceOnAddOptions: {duration: 50, height: 400},bounceOnAddCallback: function() {console.log('done')}}).bindPopup('&lt;font size=2&gt;&lt;p align= center&gt;&lt;b&gt;"&amp;$A$198&amp;"&lt;/b&gt;&lt;/font&gt; &lt;br&gt;&lt;p align=center&gt;&lt;b&gt;"&amp;B199&amp;" "&amp;C199&amp;" &lt;/b&gt;"&amp;E199&amp;"&lt;/b&gt; &lt;br&gt;&lt;i&gt;"&amp;D199&amp;"&lt;/i&gt; &lt;br&gt; &lt;table border align = center bgcolor = #C9FEFB width=300&gt; &lt;tr align=center &gt; &lt;th&gt;"&amp;$H$198&amp;"&lt;th&gt;"&amp;H199&amp;"&lt;tr align=center &gt; &lt;th&gt;"&amp;$I$198&amp;"&lt;th&gt;"&amp;I199&amp;"&lt;tr align=center &gt; &lt;th&gt;"&amp;$J$198&amp;"&lt;th&gt;"&amp;J199&amp;"&lt;tr align=center &gt; &lt;th&gt;"&amp;$K$198&amp;"&lt;th&gt;"&amp;K199&amp;"');"</f>
        <v>var OptionCHAM_0080011U=L.marker([49.771663,4.7164916],{icon:icon_OptionCHAM,bounceOnAdd: true, bounceOnAddOptions: {duration: 50, height: 400},bounceOnAddCallback: function() {console.log('done')}}).bindPopup('&lt;font size=2&gt;&lt;p align= center&gt;&lt;b&gt;OptionCHAM&lt;/b&gt;&lt;/font&gt; &lt;br&gt;&lt;p align=center&gt;&lt;b&gt;CLG Jean Mace &lt;/b&gt;(public)&lt;/b&gt; &lt;br&gt;&lt;i&gt;Charleville-Mezieres&lt;/i&gt; &lt;br&gt; &lt;table border align = center bgcolor = #C9FEFB width=300&gt; &lt;tr align=center &gt; &lt;th&gt;PRATIQUE COL. VOCALE INSTRU&lt;th&gt;&lt;tr align=center &gt; &lt;th&gt;FORMATION INSTRUMENTALE&lt;th&gt;99&lt;tr align=center &gt; &lt;th&gt;CHANT CHORAL COLLECTIF&lt;th&gt;99&lt;tr align=center &gt; &lt;th&gt;FORMATION VOCALE&lt;th&gt;');</v>
      </c>
      <c r="BE199" s="9"/>
      <c r="BF199" s="9"/>
      <c r="BG199" s="9"/>
      <c r="BH199" s="9"/>
      <c r="BI199" s="9"/>
      <c r="BJ199" s="9"/>
      <c r="BK199" s="9"/>
    </row>
    <row r="200" spans="1:63" x14ac:dyDescent="0.25">
      <c r="A200" s="9" t="s">
        <v>380</v>
      </c>
      <c r="B200" s="11" t="s">
        <v>175</v>
      </c>
      <c r="C200" s="11" t="s">
        <v>16122</v>
      </c>
      <c r="D200" s="11" t="s">
        <v>15937</v>
      </c>
      <c r="E200" s="9" t="s">
        <v>15928</v>
      </c>
      <c r="F200" t="str">
        <f>VLOOKUP($A200,'table RAMSESE'!$I:$Q,8,FALSE)</f>
        <v>48.3073662</v>
      </c>
      <c r="G200" t="str">
        <f>VLOOKUP($A200,'table RAMSESE'!$I:$Q,9,FALSE)</f>
        <v>4.0612159</v>
      </c>
      <c r="H200" s="12">
        <v>69</v>
      </c>
      <c r="I200" s="12">
        <v>69</v>
      </c>
      <c r="AA200" s="9" t="str">
        <f t="shared" ref="AA200:AA205" si="5">"var "&amp;$A$198&amp;"_"&amp;A200&amp;"=L.marker(["&amp;F200&amp;","&amp;G200&amp;"],{icon:icon_"&amp;$A$198&amp;",bounceOnAdd: true, bounceOnAddOptions: {duration: 50, height: 400},bounceOnAddCallback: function() {console.log('done')}}).bindPopup('&lt;font size=2&gt;&lt;p align= center&gt;&lt;b&gt;"&amp;$A$198&amp;"&lt;/b&gt;&lt;/font&gt; &lt;br&gt;&lt;p align=center&gt;&lt;b&gt;"&amp;B200&amp;" "&amp;C200&amp;" &lt;/b&gt;"&amp;E200&amp;"&lt;/b&gt; &lt;br&gt;&lt;i&gt;"&amp;D200&amp;"&lt;/i&gt; &lt;br&gt; &lt;table border align = center bgcolor = #C9FEFB width=300&gt; &lt;tr align=center &gt; &lt;th&gt;"&amp;$H$198&amp;"&lt;th&gt;"&amp;H200&amp;"&lt;tr align=center &gt; &lt;th&gt;"&amp;$I$198&amp;"&lt;th&gt;"&amp;I200&amp;"&lt;tr align=center &gt; &lt;th&gt;"&amp;$J$198&amp;"&lt;th&gt;"&amp;J200&amp;"&lt;tr align=center &gt; &lt;th&gt;"&amp;$K$198&amp;"&lt;th&gt;"&amp;K200&amp;"');"</f>
        <v>var OptionCHAM_0100947A=L.marker([48.3073662,4.0612159],{icon:icon_OptionCHAM,bounceOnAdd: true, bounceOnAddOptions: {duration: 50, height: 400},bounceOnAddCallback: function() {console.log('done')}}).bindPopup('&lt;font size=2&gt;&lt;p align= center&gt;&lt;b&gt;OptionCHAM&lt;/b&gt;&lt;/font&gt; &lt;br&gt;&lt;p align=center&gt;&lt;b&gt;CLG Pierre Et Francois Pithou &lt;/b&gt;(public)&lt;/b&gt; &lt;br&gt;&lt;i&gt;Troyes&lt;/i&gt; &lt;br&gt; &lt;table border align = center bgcolor = #C9FEFB width=300&gt; &lt;tr align=center &gt; &lt;th&gt;PRATIQUE COL. VOCALE INSTRU&lt;th&gt;69&lt;tr align=center &gt; &lt;th&gt;FORMATION INSTRUMENTALE&lt;th&gt;69&lt;tr align=center &gt; &lt;th&gt;CHANT CHORAL COLLECTIF&lt;th&gt;&lt;tr align=center &gt; &lt;th&gt;FORMATION VOCALE&lt;th&gt;');</v>
      </c>
      <c r="BE200" s="9"/>
      <c r="BF200" s="9"/>
      <c r="BG200" s="9"/>
      <c r="BH200" s="9"/>
      <c r="BI200" s="9"/>
      <c r="BJ200" s="9"/>
      <c r="BK200" s="9"/>
    </row>
    <row r="201" spans="1:63" x14ac:dyDescent="0.25">
      <c r="A201" s="9" t="s">
        <v>351</v>
      </c>
      <c r="B201" s="11" t="s">
        <v>175</v>
      </c>
      <c r="C201" s="11" t="s">
        <v>16131</v>
      </c>
      <c r="D201" s="11" t="s">
        <v>15940</v>
      </c>
      <c r="E201" s="9" t="s">
        <v>15928</v>
      </c>
      <c r="F201" t="str">
        <f>VLOOKUP($A201,'table RAMSESE'!$I:$Q,8,FALSE)</f>
        <v>49.2516579</v>
      </c>
      <c r="G201" t="str">
        <f>VLOOKUP($A201,'table RAMSESE'!$I:$Q,9,FALSE)</f>
        <v>4.0358863</v>
      </c>
      <c r="I201" s="12">
        <v>18</v>
      </c>
      <c r="J201" s="12">
        <v>91</v>
      </c>
      <c r="K201" s="12">
        <v>73</v>
      </c>
      <c r="AA201" s="9" t="str">
        <f t="shared" si="5"/>
        <v>var OptionCHAM_0511084B=L.marker([49.2516579,4.0358863],{icon:icon_OptionCHAM,bounceOnAdd: true, bounceOnAddOptions: {duration: 50, height: 400},bounceOnAddCallback: function() {console.log('done')}}).bindPopup('&lt;font size=2&gt;&lt;p align= center&gt;&lt;b&gt;OptionCHAM&lt;/b&gt;&lt;/font&gt; &lt;br&gt;&lt;p align=center&gt;&lt;b&gt;CLG Universite &lt;/b&gt;(public)&lt;/b&gt; &lt;br&gt;&lt;i&gt;Reims&lt;/i&gt; &lt;br&gt; &lt;table border align = center bgcolor = #C9FEFB width=300&gt; &lt;tr align=center &gt; &lt;th&gt;PRATIQUE COL. VOCALE INSTRU&lt;th&gt;&lt;tr align=center &gt; &lt;th&gt;FORMATION INSTRUMENTALE&lt;th&gt;18&lt;tr align=center &gt; &lt;th&gt;CHANT CHORAL COLLECTIF&lt;th&gt;91&lt;tr align=center &gt; &lt;th&gt;FORMATION VOCALE&lt;th&gt;73');</v>
      </c>
      <c r="BE201" s="9"/>
      <c r="BF201" s="9"/>
      <c r="BG201" s="9"/>
      <c r="BH201" s="9"/>
      <c r="BI201" s="9"/>
      <c r="BJ201" s="9"/>
      <c r="BK201" s="9"/>
    </row>
    <row r="202" spans="1:63" x14ac:dyDescent="0.25">
      <c r="A202" s="9" t="s">
        <v>345</v>
      </c>
      <c r="B202" s="11" t="s">
        <v>175</v>
      </c>
      <c r="C202" s="11" t="s">
        <v>16134</v>
      </c>
      <c r="D202" s="11" t="s">
        <v>15940</v>
      </c>
      <c r="E202" s="9" t="s">
        <v>15928</v>
      </c>
      <c r="F202" t="str">
        <f>VLOOKUP($A202,'table RAMSESE'!$I:$Q,8,FALSE)</f>
        <v>49.2434288</v>
      </c>
      <c r="G202" t="str">
        <f>VLOOKUP($A202,'table RAMSESE'!$I:$Q,9,FALSE)</f>
        <v>4.0359823</v>
      </c>
      <c r="I202" s="12">
        <v>78</v>
      </c>
      <c r="J202" s="12">
        <v>78</v>
      </c>
      <c r="AA202" s="9" t="str">
        <f t="shared" si="5"/>
        <v>var OptionCHAM_0511179E=L.marker([49.2434288,4.0359823],{icon:icon_OptionCHAM,bounceOnAdd: true, bounceOnAddOptions: {duration: 50, height: 400},bounceOnAddCallback: function() {console.log('done')}}).bindPopup('&lt;font size=2&gt;&lt;p align= center&gt;&lt;b&gt;OptionCHAM&lt;/b&gt;&lt;/font&gt; &lt;br&gt;&lt;p align=center&gt;&lt;b&gt;CLG Saint-Remi &lt;/b&gt;(public)&lt;/b&gt; &lt;br&gt;&lt;i&gt;Reims&lt;/i&gt; &lt;br&gt; &lt;table border align = center bgcolor = #C9FEFB width=300&gt; &lt;tr align=center &gt; &lt;th&gt;PRATIQUE COL. VOCALE INSTRU&lt;th&gt;&lt;tr align=center &gt; &lt;th&gt;FORMATION INSTRUMENTALE&lt;th&gt;78&lt;tr align=center &gt; &lt;th&gt;CHANT CHORAL COLLECTIF&lt;th&gt;78&lt;tr align=center &gt; &lt;th&gt;FORMATION VOCALE&lt;th&gt;');</v>
      </c>
      <c r="BE202" s="9"/>
      <c r="BF202" s="9"/>
      <c r="BG202" s="9"/>
      <c r="BH202" s="9"/>
      <c r="BI202" s="9"/>
      <c r="BJ202" s="9"/>
      <c r="BK202" s="9"/>
    </row>
    <row r="203" spans="1:63" x14ac:dyDescent="0.25">
      <c r="A203" s="9" t="s">
        <v>279</v>
      </c>
      <c r="B203" s="11" t="s">
        <v>175</v>
      </c>
      <c r="C203" s="11" t="s">
        <v>16150</v>
      </c>
      <c r="D203" s="11" t="s">
        <v>15941</v>
      </c>
      <c r="E203" s="9" t="s">
        <v>15928</v>
      </c>
      <c r="F203" t="str">
        <f>VLOOKUP($A203,'table RAMSESE'!$I:$Q,8,FALSE)</f>
        <v>49.0264894</v>
      </c>
      <c r="G203" t="str">
        <f>VLOOKUP($A203,'table RAMSESE'!$I:$Q,9,FALSE)</f>
        <v>3.95876</v>
      </c>
      <c r="J203" s="12">
        <v>72</v>
      </c>
      <c r="K203" s="12">
        <v>72</v>
      </c>
      <c r="AA203" s="9" t="str">
        <f t="shared" si="5"/>
        <v>var OptionCHAM_0511327R=L.marker([49.0264894,3.95876],{icon:icon_OptionCHAM,bounceOnAdd: true, bounceOnAddOptions: {duration: 50, height: 400},bounceOnAddCallback: function() {console.log('done')}}).bindPopup('&lt;font size=2&gt;&lt;p align= center&gt;&lt;b&gt;OptionCHAM&lt;/b&gt;&lt;/font&gt; &lt;br&gt;&lt;p align=center&gt;&lt;b&gt;CLG Terres Rouges &lt;/b&gt;(public)&lt;/b&gt; &lt;br&gt;&lt;i&gt;Epernay&lt;/i&gt; &lt;br&gt; &lt;table border align = center bgcolor = #C9FEFB width=300&gt; &lt;tr align=center &gt; &lt;th&gt;PRATIQUE COL. VOCALE INSTRU&lt;th&gt;&lt;tr align=center &gt; &lt;th&gt;FORMATION INSTRUMENTALE&lt;th&gt;&lt;tr align=center &gt; &lt;th&gt;CHANT CHORAL COLLECTIF&lt;th&gt;72&lt;tr align=center &gt; &lt;th&gt;FORMATION VOCALE&lt;th&gt;72');</v>
      </c>
      <c r="BE203" s="9"/>
      <c r="BF203" s="9"/>
      <c r="BG203" s="9"/>
      <c r="BH203" s="9"/>
      <c r="BI203" s="9"/>
      <c r="BJ203" s="9"/>
      <c r="BK203" s="9"/>
    </row>
    <row r="204" spans="1:63" x14ac:dyDescent="0.25">
      <c r="A204" s="9" t="s">
        <v>244</v>
      </c>
      <c r="B204" s="11" t="s">
        <v>175</v>
      </c>
      <c r="C204" s="11" t="s">
        <v>16160</v>
      </c>
      <c r="D204" s="11" t="s">
        <v>16012</v>
      </c>
      <c r="E204" s="9" t="s">
        <v>15928</v>
      </c>
      <c r="F204" t="str">
        <f>VLOOKUP($A204,'table RAMSESE'!$I:$Q,8,FALSE)</f>
        <v>48.9521099</v>
      </c>
      <c r="G204" t="str">
        <f>VLOOKUP($A204,'table RAMSESE'!$I:$Q,9,FALSE)</f>
        <v>4.3241528</v>
      </c>
      <c r="I204" s="12">
        <v>33</v>
      </c>
      <c r="J204" s="12">
        <v>47</v>
      </c>
      <c r="K204" s="12">
        <v>14</v>
      </c>
      <c r="AA204" s="9" t="str">
        <f t="shared" si="5"/>
        <v>var OptionCHAM_0511472Y=L.marker([48.9521099,4.3241528],{icon:icon_OptionCHAM,bounceOnAdd: true, bounceOnAddOptions: {duration: 50, height: 400},bounceOnAddCallback: function() {console.log('done')}}).bindPopup('&lt;font size=2&gt;&lt;p align= center&gt;&lt;b&gt;OptionCHAM&lt;/b&gt;&lt;/font&gt; &lt;br&gt;&lt;p align=center&gt;&lt;b&gt;CLG Louis Grignon &lt;/b&gt;(public)&lt;/b&gt; &lt;br&gt;&lt;i&gt;Fagnieres&lt;/i&gt; &lt;br&gt; &lt;table border align = center bgcolor = #C9FEFB width=300&gt; &lt;tr align=center &gt; &lt;th&gt;PRATIQUE COL. VOCALE INSTRU&lt;th&gt;&lt;tr align=center &gt; &lt;th&gt;FORMATION INSTRUMENTALE&lt;th&gt;33&lt;tr align=center &gt; &lt;th&gt;CHANT CHORAL COLLECTIF&lt;th&gt;47&lt;tr align=center &gt; &lt;th&gt;FORMATION VOCALE&lt;th&gt;14');</v>
      </c>
      <c r="BE204" s="9"/>
      <c r="BF204" s="9"/>
      <c r="BG204" s="9"/>
      <c r="BH204" s="9"/>
      <c r="BI204" s="9"/>
      <c r="BJ204" s="9"/>
      <c r="BK204" s="9"/>
    </row>
    <row r="205" spans="1:63" x14ac:dyDescent="0.25">
      <c r="A205" s="9" t="s">
        <v>183</v>
      </c>
      <c r="B205" s="11" t="s">
        <v>175</v>
      </c>
      <c r="C205" s="11" t="s">
        <v>16177</v>
      </c>
      <c r="D205" s="11" t="s">
        <v>15947</v>
      </c>
      <c r="E205" s="9" t="s">
        <v>15928</v>
      </c>
      <c r="F205" t="str">
        <f>VLOOKUP($A205,'table RAMSESE'!$I:$Q,8,FALSE)</f>
        <v>48.1124791</v>
      </c>
      <c r="G205" t="str">
        <f>VLOOKUP($A205,'table RAMSESE'!$I:$Q,9,FALSE)</f>
        <v>5.1409211</v>
      </c>
      <c r="H205" s="12">
        <v>42</v>
      </c>
      <c r="I205" s="12">
        <v>42</v>
      </c>
      <c r="AA205" s="9" t="str">
        <f t="shared" si="5"/>
        <v>var OptionCHAM_0520733P=L.marker([48.1124791,5.1409211],{icon:icon_OptionCHAM,bounceOnAdd: true, bounceOnAddOptions: {duration: 50, height: 400},bounceOnAddCallback: function() {console.log('done')}}).bindPopup('&lt;font size=2&gt;&lt;p align= center&gt;&lt;b&gt;OptionCHAM&lt;/b&gt;&lt;/font&gt; &lt;br&gt;&lt;p align=center&gt;&lt;b&gt;CLG Camille Saint-Saens &lt;/b&gt;(public)&lt;/b&gt; &lt;br&gt;&lt;i&gt;Chaumont&lt;/i&gt; &lt;br&gt; &lt;table border align = center bgcolor = #C9FEFB width=300&gt; &lt;tr align=center &gt; &lt;th&gt;PRATIQUE COL. VOCALE INSTRU&lt;th&gt;42&lt;tr align=center &gt; &lt;th&gt;FORMATION INSTRUMENTALE&lt;th&gt;42&lt;tr align=center &gt; &lt;th&gt;CHANT CHORAL COLLECTIF&lt;th&gt;&lt;tr align=center &gt; &lt;th&gt;FORMATION VOCALE&lt;th&gt;');</v>
      </c>
      <c r="BE205" s="9"/>
      <c r="BF205" s="9"/>
      <c r="BG205" s="9"/>
      <c r="BH205" s="9"/>
      <c r="BI205" s="9"/>
      <c r="BJ205" s="9"/>
      <c r="BK205" s="9"/>
    </row>
    <row r="206" spans="1:63" s="34" customFormat="1" x14ac:dyDescent="0.25">
      <c r="B206" s="35"/>
      <c r="C206" s="35"/>
      <c r="D206" s="35"/>
      <c r="F206" s="36"/>
      <c r="G206" s="36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</row>
    <row r="207" spans="1:63" ht="236.25" customHeight="1" x14ac:dyDescent="0.25">
      <c r="A207" s="43" t="s">
        <v>16224</v>
      </c>
      <c r="B207" s="44"/>
      <c r="C207" s="44"/>
      <c r="D207" s="44"/>
      <c r="E207" s="44"/>
      <c r="F207" s="44"/>
      <c r="G207" s="45"/>
      <c r="H207" s="23" t="s">
        <v>16231</v>
      </c>
      <c r="I207" s="33" t="s">
        <v>16215</v>
      </c>
      <c r="J207" s="33" t="s">
        <v>16216</v>
      </c>
      <c r="K207" s="23" t="s">
        <v>558</v>
      </c>
      <c r="L207" s="23" t="s">
        <v>566</v>
      </c>
      <c r="M207" s="23" t="s">
        <v>153</v>
      </c>
      <c r="N207" s="23" t="s">
        <v>563</v>
      </c>
      <c r="O207" s="23"/>
      <c r="BH207" s="9"/>
      <c r="BI207" s="9"/>
      <c r="BJ207" s="9"/>
      <c r="BK207" s="9"/>
    </row>
    <row r="208" spans="1:63" hidden="1" x14ac:dyDescent="0.25">
      <c r="A208" s="9" t="s">
        <v>550</v>
      </c>
      <c r="B208" s="11" t="s">
        <v>175</v>
      </c>
      <c r="C208" s="11" t="s">
        <v>16072</v>
      </c>
      <c r="D208" s="11" t="s">
        <v>15949</v>
      </c>
      <c r="E208" s="9" t="s">
        <v>15928</v>
      </c>
      <c r="F208" t="str">
        <f>VLOOKUP($A208,'table RAMSESE'!$I:$Q,8,FALSE)</f>
        <v>49.9915268</v>
      </c>
      <c r="G208" t="str">
        <f>VLOOKUP($A208,'table RAMSESE'!$I:$Q,9,FALSE)</f>
        <v>4.7056313</v>
      </c>
      <c r="H208" s="12">
        <v>13</v>
      </c>
      <c r="I208" s="12">
        <v>35</v>
      </c>
      <c r="AA208" s="9" t="str">
        <f>"var "&amp;$A$207&amp;"_"&amp;A208&amp;"=L.marker(["&amp;F208&amp;","&amp;G208&amp;"],{icon:icon_"&amp;$A$207&amp;",bounceOnAdd: true, bounceOnAddOptions: {duration: 50, height: 400},bounceOnAddCallback: function() {console.log('done')}}).bindPopup('&lt;font size=2&gt;&lt;p align= center&gt;&lt;b&gt;"&amp;$A$207&amp;"&lt;/b&gt;&lt;/font&gt; &lt;br&gt;&lt;p align=center&gt;&lt;b&gt;"&amp;B208&amp;" "&amp;C208&amp;" &lt;/b&gt;"&amp;E208&amp;"&lt;/b&gt; &lt;br&gt;&lt;i&gt;"&amp;D208&amp;"&lt;/i&gt; &lt;br&gt; &lt;table border align = center bgcolor = #C9FEFB width=300&gt; &lt;tr align=center &gt; &lt;th&gt;"&amp;$H$207&amp;"&lt;th&gt;"&amp;H208&amp;"&lt;tr align=center &gt; &lt;th&gt;"&amp;$I$207&amp;"&lt;th&gt;"&amp;I208&amp;"&lt;tr align=center &gt; &lt;th&gt;"&amp;$J$207&amp;"&lt;th&gt;"&amp;J208&amp;"&lt;tr align=center &gt; &lt;th&gt;"&amp;$K$207&amp;"&lt;th&gt;"&amp;K208&amp;"&lt;tr align=center &gt; &lt;th&gt;"&amp;$L$207&amp;"&lt;th&gt;"&amp;L208&amp;"&lt;tr align=center &gt; &lt;th&gt;"&amp;$M$207&amp;"&lt;th&gt;"&amp;M208&amp;"&lt;tr align=center &gt; &lt;th&gt;"&amp;$N$207&amp;"&lt;th&gt;"&amp;N208&amp;"');"</f>
        <v>var OptionFacu_0080017A=L.marker([49.9915268,4.7056313],{icon:icon_OptionFacu,bounceOnAdd: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Les Aurains &lt;/b&gt;(public)&lt;/b&gt; &lt;br&gt;&lt;i&gt;Fumay&lt;/i&gt; &lt;br&gt; &lt;table border align = center bgcolor = #C9FEFB width=300&gt; &lt;tr align=center &gt; &lt;th&gt;DECOUVERTE PRO 3H&lt;th&gt;13&lt;tr align=center &gt; &lt;th&gt; LATIN&lt;th&gt;35&lt;tr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08" s="9"/>
      <c r="BI208" s="9"/>
      <c r="BJ208" s="9"/>
      <c r="BK208" s="9"/>
    </row>
    <row r="209" spans="1:63" x14ac:dyDescent="0.25">
      <c r="A209" s="9" t="s">
        <v>547</v>
      </c>
      <c r="B209" s="11" t="s">
        <v>175</v>
      </c>
      <c r="C209" s="11" t="s">
        <v>16073</v>
      </c>
      <c r="D209" s="11" t="s">
        <v>15950</v>
      </c>
      <c r="E209" s="9" t="s">
        <v>15928</v>
      </c>
      <c r="F209" t="str">
        <f>VLOOKUP($A209,'table RAMSESE'!$I:$Q,8,FALSE)</f>
        <v>50.0874677</v>
      </c>
      <c r="G209" t="str">
        <f>VLOOKUP($A209,'table RAMSESE'!$I:$Q,9,FALSE)</f>
        <v>4.7282222</v>
      </c>
      <c r="H209" s="12">
        <v>17</v>
      </c>
      <c r="I209" s="12">
        <v>23</v>
      </c>
      <c r="N209" s="12">
        <v>17</v>
      </c>
      <c r="AA209" s="9" t="str">
        <f t="shared" ref="AA209:AA272" si="6">"var "&amp;$A$207&amp;"_"&amp;A209&amp;"=L.marker(["&amp;F209&amp;","&amp;G209&amp;"],{icon:icon_"&amp;$A$207&amp;",bounceOnAdd: true, bounceOnAddOptions: {duration: 50, height: 400},bounceOnAddCallback: function() {console.log('done')}}).bindPopup('&lt;font size=2&gt;&lt;p align= center&gt;&lt;b&gt;"&amp;$A$207&amp;"&lt;/b&gt;&lt;/font&gt; &lt;br&gt;&lt;p align=center&gt;&lt;b&gt;"&amp;B209&amp;" "&amp;C209&amp;" &lt;/b&gt;"&amp;E209&amp;"&lt;/b&gt; &lt;br&gt;&lt;i&gt;"&amp;D209&amp;"&lt;/i&gt; &lt;br&gt; &lt;table border align = center bgcolor = #C9FEFB width=300&gt; &lt;tr align=center &gt; &lt;th&gt;"&amp;$H$207&amp;"&lt;th&gt;"&amp;H209&amp;"&lt;tr align=center &gt; &lt;th&gt;"&amp;$I$207&amp;"&lt;th&gt;"&amp;I209&amp;"&lt;tr align=center &gt; &lt;th&gt;"&amp;$J$207&amp;"&lt;th&gt;"&amp;J209&amp;"&lt;tr align=center &gt; &lt;th&gt;"&amp;$K$207&amp;"&lt;th&gt;"&amp;K209&amp;"&lt;tr align=center &gt; &lt;th&gt;"&amp;$L$207&amp;"&lt;th&gt;"&amp;L209&amp;"&lt;tr align=center &gt; &lt;th&gt;"&amp;$M$207&amp;"&lt;th&gt;"&amp;M209&amp;"&lt;tr align=center &gt; &lt;th&gt;"&amp;$N$207&amp;"&lt;th&gt;"&amp;N209&amp;"');"</f>
        <v>var OptionFacu_0080052N=L.marker([50.0874677,4.7282222],{icon:icon_OptionFacu,bounceOnAdd: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Charles Bruneau &lt;/b&gt;(public)&lt;/b&gt; &lt;br&gt;&lt;i&gt;Vireux-Wallerand&lt;/i&gt; &lt;br&gt; &lt;table border align = center bgcolor = #C9FEFB width=300&gt; &lt;tr align=center &gt; &lt;th&gt;DECOUVERTE PRO 3H&lt;th&gt;17&lt;tr align=center &gt; &lt;th&gt; LATIN&lt;th&gt;23&lt;tr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SPORTIVES&lt;th&gt;17');</v>
      </c>
      <c r="BH209" s="9"/>
      <c r="BI209" s="9"/>
      <c r="BJ209" s="9"/>
      <c r="BK209" s="9"/>
    </row>
    <row r="210" spans="1:63" x14ac:dyDescent="0.25">
      <c r="A210" s="9" t="s">
        <v>544</v>
      </c>
      <c r="B210" s="11" t="s">
        <v>175</v>
      </c>
      <c r="C210" s="11" t="s">
        <v>16074</v>
      </c>
      <c r="D210" s="11" t="s">
        <v>15951</v>
      </c>
      <c r="E210" s="9" t="s">
        <v>15928</v>
      </c>
      <c r="F210" t="str">
        <f>VLOOKUP($A210,'table RAMSESE'!$I:$Q,8,FALSE)</f>
        <v>49.8539481</v>
      </c>
      <c r="G210" t="str">
        <f>VLOOKUP($A210,'table RAMSESE'!$I:$Q,9,FALSE)</f>
        <v>4.7350261</v>
      </c>
      <c r="H210" s="12">
        <v>16</v>
      </c>
      <c r="I210" s="12">
        <v>38</v>
      </c>
      <c r="N210" s="12">
        <v>12</v>
      </c>
      <c r="AA210" s="9" t="str">
        <f t="shared" si="6"/>
        <v>var OptionFacu_0080105W=L.marker([49.8539481,4.7350261],{icon:icon_OptionFacu,bounceOnAdd: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Jules Ferry &lt;/b&gt;(public)&lt;/b&gt; &lt;br&gt;&lt;i&gt;Bogny-Sur-Meuse&lt;/i&gt; &lt;br&gt; &lt;table border align = center bgcolor = #C9FEFB width=300&gt; &lt;tr align=center &gt; &lt;th&gt;DECOUVERTE PRO 3H&lt;th&gt;16&lt;tr align=center &gt; &lt;th&gt; LATIN&lt;th&gt;38&lt;tr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SPORTIVES&lt;th&gt;12');</v>
      </c>
      <c r="BH210" s="9"/>
      <c r="BI210" s="9"/>
      <c r="BJ210" s="9"/>
      <c r="BK210" s="9"/>
    </row>
    <row r="211" spans="1:63" hidden="1" x14ac:dyDescent="0.25">
      <c r="A211" s="9" t="s">
        <v>541</v>
      </c>
      <c r="B211" s="11" t="s">
        <v>175</v>
      </c>
      <c r="C211" s="11" t="s">
        <v>16192</v>
      </c>
      <c r="D211" s="11" t="s">
        <v>15952</v>
      </c>
      <c r="E211" s="9" t="s">
        <v>15928</v>
      </c>
      <c r="F211" t="str">
        <f>VLOOKUP($A211,'table RAMSESE'!$I:$Q,8,FALSE)</f>
        <v>49.8837713</v>
      </c>
      <c r="G211" t="str">
        <f>VLOOKUP($A211,'table RAMSESE'!$I:$Q,9,FALSE)</f>
        <v>4.7413638</v>
      </c>
      <c r="H211" s="12">
        <v>15</v>
      </c>
      <c r="I211" s="12">
        <v>60</v>
      </c>
      <c r="J211" s="12">
        <v>11</v>
      </c>
      <c r="AA211" s="9" t="str">
        <f t="shared" si="6"/>
        <v>var OptionFacu_0080827F=L.marker([49.8837713,4.7413638],{icon:icon_OptionFacu,bounceOnAdd: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Les deux Vallees &lt;/b&gt;(public)&lt;/b&gt; &lt;br&gt;&lt;i&gt;Montherme&lt;/i&gt; &lt;br&gt; &lt;table border align = center bgcolor = #C9FEFB width=300&gt; &lt;tr align=center &gt; &lt;th&gt;DECOUVERTE PRO 3H&lt;th&gt;15&lt;tr align=center &gt; &lt;th&gt; LATIN&lt;th&gt;60&lt;tr align=center &gt; &lt;th&gt;GREC&lt;th&gt;11&lt;tr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11" s="9"/>
      <c r="BI211" s="9"/>
      <c r="BJ211" s="9"/>
      <c r="BK211" s="9"/>
    </row>
    <row r="212" spans="1:63" x14ac:dyDescent="0.25">
      <c r="A212" s="9" t="s">
        <v>538</v>
      </c>
      <c r="B212" s="11" t="s">
        <v>175</v>
      </c>
      <c r="C212" s="11" t="s">
        <v>161</v>
      </c>
      <c r="D212" s="11" t="s">
        <v>15930</v>
      </c>
      <c r="E212" s="9" t="s">
        <v>15928</v>
      </c>
      <c r="F212" t="str">
        <f>VLOOKUP($A212,'table RAMSESE'!$I:$Q,8,FALSE)</f>
        <v>50.1336745</v>
      </c>
      <c r="G212" t="str">
        <f>VLOOKUP($A212,'table RAMSESE'!$I:$Q,9,FALSE)</f>
        <v>4.8284555</v>
      </c>
      <c r="H212" s="12">
        <v>25</v>
      </c>
      <c r="I212" s="12">
        <v>59</v>
      </c>
      <c r="J212" s="12">
        <v>14</v>
      </c>
      <c r="N212" s="12">
        <v>27</v>
      </c>
      <c r="AA212" s="9" t="str">
        <f t="shared" si="6"/>
        <v>var OptionFacu_0080948M=L.marker([50.1336745,4.8284555],{icon:icon_OptionFacu,bounceOnAdd: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 &lt;/b&gt;(public)&lt;/b&gt; &lt;br&gt;&lt;i&gt;Givet&lt;/i&gt; &lt;br&gt; &lt;table border align = center bgcolor = #C9FEFB width=300&gt; &lt;tr align=center &gt; &lt;th&gt;DECOUVERTE PRO 3H&lt;th&gt;25&lt;tr align=center &gt; &lt;th&gt; LATIN&lt;th&gt;59&lt;tr align=center &gt; &lt;th&gt;GREC&lt;th&gt;14&lt;tr align=center &gt; &lt;th&gt;PRATIQUE INSTRUMENTALE&lt;th&gt;&lt;tr align=center &gt; &lt;th&gt;INFOGRAPHIE : ARTS NUMERIQUES&lt;th&gt;&lt;tr align=center &gt; &lt;th&gt;ATELIER ARTISTIQUE&lt;th&gt;&lt;tr align=center &gt; &lt;th&gt;SECTIONS SPORTIVES&lt;th&gt;27');</v>
      </c>
      <c r="BH212" s="9"/>
      <c r="BI212" s="9"/>
      <c r="BJ212" s="9"/>
      <c r="BK212" s="9"/>
    </row>
    <row r="213" spans="1:63" hidden="1" x14ac:dyDescent="0.25">
      <c r="A213" s="9" t="s">
        <v>537</v>
      </c>
      <c r="B213" s="11" t="s">
        <v>175</v>
      </c>
      <c r="C213" s="11" t="s">
        <v>16075</v>
      </c>
      <c r="D213" s="11" t="s">
        <v>15931</v>
      </c>
      <c r="E213" s="9" t="s">
        <v>15928</v>
      </c>
      <c r="F213" t="str">
        <f>VLOOKUP($A213,'table RAMSESE'!$I:$Q,8,FALSE)</f>
        <v>49.9345868</v>
      </c>
      <c r="G213" t="str">
        <f>VLOOKUP($A213,'table RAMSESE'!$I:$Q,9,FALSE)</f>
        <v>4.6465</v>
      </c>
      <c r="H213" s="12">
        <v>78</v>
      </c>
      <c r="I213" s="12">
        <v>43</v>
      </c>
      <c r="AA213" s="9" t="str">
        <f t="shared" si="6"/>
        <v>var OptionFacu_0080949N=L.marker([49.9345868,4.6465],{icon:icon_OptionFacu,bounceOnAdd: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George Sand &lt;/b&gt;(public)&lt;/b&gt; &lt;br&gt;&lt;i&gt;Revin&lt;/i&gt; &lt;br&gt; &lt;table border align = center bgcolor = #C9FEFB width=300&gt; &lt;tr align=center &gt; &lt;th&gt;DECOUVERTE PRO 3H&lt;th&gt;78&lt;tr align=center &gt; &lt;th&gt; LATIN&lt;th&gt;43&lt;tr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13" s="9"/>
      <c r="BI213" s="9"/>
      <c r="BJ213" s="9"/>
      <c r="BK213" s="9"/>
    </row>
    <row r="214" spans="1:63" hidden="1" x14ac:dyDescent="0.25">
      <c r="A214" s="9" t="s">
        <v>535</v>
      </c>
      <c r="B214" s="11" t="s">
        <v>175</v>
      </c>
      <c r="C214" s="11" t="s">
        <v>16076</v>
      </c>
      <c r="D214" s="11" t="s">
        <v>15953</v>
      </c>
      <c r="E214" s="9" t="s">
        <v>15928</v>
      </c>
      <c r="F214" t="str">
        <f>VLOOKUP($A214,'table RAMSESE'!$I:$Q,8,FALSE)</f>
        <v>49.9289594</v>
      </c>
      <c r="G214" t="str">
        <f>VLOOKUP($A214,'table RAMSESE'!$I:$Q,9,FALSE)</f>
        <v>4.5299354</v>
      </c>
      <c r="H214" s="12">
        <v>11</v>
      </c>
      <c r="I214" s="12">
        <v>43</v>
      </c>
      <c r="AA214" s="9" t="str">
        <f t="shared" si="6"/>
        <v>var OptionFacu_0081098A=L.marker([49.9289594,4.5299354],{icon:icon_OptionFacu,bounceOnAdd: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Rocroi-Maubert &lt;/b&gt;(public)&lt;/b&gt; &lt;br&gt;&lt;i&gt;Rocroi&lt;/i&gt; &lt;br&gt; &lt;table border align = center bgcolor = #C9FEFB width=300&gt; &lt;tr align=center &gt; &lt;th&gt;DECOUVERTE PRO 3H&lt;th&gt;11&lt;tr align=center &gt; &lt;th&gt; LATIN&lt;th&gt;43&lt;tr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14" s="9"/>
      <c r="BI214" s="9"/>
      <c r="BJ214" s="9"/>
      <c r="BK214" s="9"/>
    </row>
    <row r="215" spans="1:63" hidden="1" x14ac:dyDescent="0.25">
      <c r="A215" s="9" t="s">
        <v>532</v>
      </c>
      <c r="B215" s="11" t="s">
        <v>175</v>
      </c>
      <c r="C215" s="11" t="s">
        <v>16193</v>
      </c>
      <c r="D215" s="11" t="s">
        <v>15933</v>
      </c>
      <c r="E215" s="9" t="s">
        <v>15929</v>
      </c>
      <c r="F215" t="str">
        <f>VLOOKUP($A215,'table RAMSESE'!$I:$Q,8,FALSE)</f>
        <v>49.7690726</v>
      </c>
      <c r="G215" t="str">
        <f>VLOOKUP($A215,'table RAMSESE'!$I:$Q,9,FALSE)</f>
        <v>4.7151129</v>
      </c>
      <c r="H215" s="12">
        <v>18</v>
      </c>
      <c r="I215" s="12">
        <v>51</v>
      </c>
      <c r="AA215" s="9" t="str">
        <f t="shared" si="6"/>
        <v>var OptionFacu_0080084Y=L.marker([49.7690726,4.7151129],{icon:icon_OptionFacu,bounceOnAdd: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Jean-Baptiste de La Salle &lt;/b&gt;(privé)&lt;/b&gt; &lt;br&gt;&lt;i&gt;Charleville-Mezieres&lt;/i&gt; &lt;br&gt; &lt;table border align = center bgcolor = #C9FEFB width=300&gt; &lt;tr align=center &gt; &lt;th&gt;DECOUVERTE PRO 3H&lt;th&gt;18&lt;tr align=center &gt; &lt;th&gt; LATIN&lt;th&gt;51&lt;tr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15" s="9"/>
      <c r="BI215" s="9"/>
      <c r="BJ215" s="9"/>
      <c r="BK215" s="9"/>
    </row>
    <row r="216" spans="1:63" hidden="1" x14ac:dyDescent="0.25">
      <c r="A216" s="9" t="s">
        <v>530</v>
      </c>
      <c r="B216" s="11" t="s">
        <v>175</v>
      </c>
      <c r="C216" s="11" t="s">
        <v>16077</v>
      </c>
      <c r="D216" s="11" t="s">
        <v>15933</v>
      </c>
      <c r="E216" s="9" t="s">
        <v>15929</v>
      </c>
      <c r="F216" t="str">
        <f>VLOOKUP($A216,'table RAMSESE'!$I:$Q,8,FALSE)</f>
        <v>49.7607164</v>
      </c>
      <c r="G216" t="str">
        <f>VLOOKUP($A216,'table RAMSESE'!$I:$Q,9,FALSE)</f>
        <v>4.714945</v>
      </c>
      <c r="I216" s="12">
        <v>24</v>
      </c>
      <c r="AA216" s="9" t="str">
        <f t="shared" si="6"/>
        <v>var OptionFacu_0080994M=L.marker([49.7607164,4.714945],{icon:icon_OptionFacu,bounceOnAdd: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Notre Dame &lt;/b&gt;(privé)&lt;/b&gt; &lt;br&gt;&lt;i&gt;Charleville-Mezieres&lt;/i&gt; &lt;br&gt; &lt;table border align = center bgcolor = #C9FEFB width=300&gt; &lt;tr align=center &gt; &lt;th&gt;DECOUVERTE PRO 3H&lt;th&gt;&lt;tr align=center &gt; &lt;th&gt; LATIN&lt;th&gt;24&lt;tr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16" s="9"/>
      <c r="BI216" s="9"/>
      <c r="BJ216" s="9"/>
      <c r="BK216" s="9"/>
    </row>
    <row r="217" spans="1:63" hidden="1" x14ac:dyDescent="0.25">
      <c r="A217" s="9" t="s">
        <v>528</v>
      </c>
      <c r="B217" s="11" t="s">
        <v>175</v>
      </c>
      <c r="C217" s="11" t="s">
        <v>16030</v>
      </c>
      <c r="D217" s="11" t="s">
        <v>15932</v>
      </c>
      <c r="E217" s="9" t="s">
        <v>15929</v>
      </c>
      <c r="F217" t="str">
        <f>VLOOKUP($A217,'table RAMSESE'!$I:$Q,8,FALSE)</f>
        <v>49.7000019</v>
      </c>
      <c r="G217" t="str">
        <f>VLOOKUP($A217,'table RAMSESE'!$I:$Q,9,FALSE)</f>
        <v>4.9304687</v>
      </c>
      <c r="H217" s="12">
        <v>25</v>
      </c>
      <c r="I217" s="12">
        <v>122</v>
      </c>
      <c r="AA217" s="9" t="str">
        <f t="shared" si="6"/>
        <v>var OptionFacu_0080995N=L.marker([49.7000019,4.9304687],{icon:icon_OptionFacu,bounceOnAdd: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Mabillon &lt;/b&gt;(privé)&lt;/b&gt; &lt;br&gt;&lt;i&gt;Sedan&lt;/i&gt; &lt;br&gt; &lt;table border align = center bgcolor = #C9FEFB width=300&gt; &lt;tr align=center &gt; &lt;th&gt;DECOUVERTE PRO 3H&lt;th&gt;25&lt;tr align=center &gt; &lt;th&gt; LATIN&lt;th&gt;122&lt;tr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17" s="9"/>
      <c r="BI217" s="9"/>
      <c r="BJ217" s="9"/>
      <c r="BK217" s="9"/>
    </row>
    <row r="218" spans="1:63" x14ac:dyDescent="0.25">
      <c r="A218" s="9" t="s">
        <v>527</v>
      </c>
      <c r="B218" s="11" t="s">
        <v>175</v>
      </c>
      <c r="C218" s="11" t="s">
        <v>16078</v>
      </c>
      <c r="D218" s="11" t="s">
        <v>15933</v>
      </c>
      <c r="E218" s="9" t="s">
        <v>15928</v>
      </c>
      <c r="F218" t="str">
        <f>VLOOKUP($A218,'table RAMSESE'!$I:$Q,8,FALSE)</f>
        <v>49.771663</v>
      </c>
      <c r="G218" t="str">
        <f>VLOOKUP($A218,'table RAMSESE'!$I:$Q,9,FALSE)</f>
        <v>4.7164916</v>
      </c>
      <c r="H218" s="12">
        <v>52</v>
      </c>
      <c r="I218" s="12">
        <v>61</v>
      </c>
      <c r="N218" s="12">
        <v>36</v>
      </c>
      <c r="AA218" s="9" t="str">
        <f t="shared" si="6"/>
        <v>var OptionFacu_0080011U=L.marker([49.771663,4.7164916],{icon:icon_OptionFacu,bounceOnAdd: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Mace &lt;/b&gt;(public)&lt;/b&gt; &lt;br&gt;&lt;i&gt;Charleville-Mezieres&lt;/i&gt; &lt;br&gt; &lt;table border align = center bgcolor = #C9FEFB width=300&gt; &lt;tr align=center &gt; &lt;th&gt;DECOUVERTE PRO 3H&lt;th&gt;52&lt;tr align=center &gt; &lt;th&gt; LATIN&lt;th&gt;61&lt;tr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SPORTIVES&lt;th&gt;36');</v>
      </c>
      <c r="BH218" s="9"/>
      <c r="BI218" s="9"/>
      <c r="BJ218" s="9"/>
      <c r="BK218" s="9"/>
    </row>
    <row r="219" spans="1:63" x14ac:dyDescent="0.25">
      <c r="A219" s="9" t="s">
        <v>525</v>
      </c>
      <c r="B219" s="11" t="s">
        <v>175</v>
      </c>
      <c r="C219" s="11" t="s">
        <v>16079</v>
      </c>
      <c r="D219" s="11" t="s">
        <v>15954</v>
      </c>
      <c r="E219" s="9" t="s">
        <v>15928</v>
      </c>
      <c r="F219" t="str">
        <f>VLOOKUP($A219,'table RAMSESE'!$I:$Q,8,FALSE)</f>
        <v>49.6738947</v>
      </c>
      <c r="G219" t="str">
        <f>VLOOKUP($A219,'table RAMSESE'!$I:$Q,9,FALSE)</f>
        <v>5.0419054</v>
      </c>
      <c r="H219" s="12">
        <v>25</v>
      </c>
      <c r="I219" s="12">
        <v>61</v>
      </c>
      <c r="N219" s="12">
        <v>13</v>
      </c>
      <c r="AA219" s="9" t="str">
        <f t="shared" si="6"/>
        <v>var OptionFacu_0080016Z=L.marker([49.6738947,5.0419054],{icon:icon_OptionFacu,bounceOnAdd: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Marie-Helene Cardot &lt;/b&gt;(public)&lt;/b&gt; &lt;br&gt;&lt;i&gt;Douzy&lt;/i&gt; &lt;br&gt; &lt;table border align = center bgcolor = #C9FEFB width=300&gt; &lt;tr align=center &gt; &lt;th&gt;DECOUVERTE PRO 3H&lt;th&gt;25&lt;tr align=center &gt; &lt;th&gt; LATIN&lt;th&gt;61&lt;tr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SPORTIVES&lt;th&gt;13');</v>
      </c>
      <c r="BH219" s="9"/>
      <c r="BI219" s="9"/>
      <c r="BJ219" s="9"/>
      <c r="BK219" s="9"/>
    </row>
    <row r="220" spans="1:63" x14ac:dyDescent="0.25">
      <c r="A220" s="9" t="s">
        <v>522</v>
      </c>
      <c r="B220" s="11" t="s">
        <v>175</v>
      </c>
      <c r="C220" s="11" t="s">
        <v>16080</v>
      </c>
      <c r="D220" s="11" t="s">
        <v>15933</v>
      </c>
      <c r="E220" s="9" t="s">
        <v>15928</v>
      </c>
      <c r="F220" t="str">
        <f>VLOOKUP($A220,'table RAMSESE'!$I:$Q,8,FALSE)</f>
        <v>49.7753785</v>
      </c>
      <c r="G220" t="str">
        <f>VLOOKUP($A220,'table RAMSESE'!$I:$Q,9,FALSE)</f>
        <v>4.726326</v>
      </c>
      <c r="H220" s="12">
        <v>20</v>
      </c>
      <c r="I220" s="12">
        <v>44</v>
      </c>
      <c r="N220" s="12">
        <v>26</v>
      </c>
      <c r="AA220" s="9" t="str">
        <f t="shared" si="6"/>
        <v>var OptionFacu_0080035V=L.marker([49.7753785,4.726326],{icon:icon_OptionFacu,bounceOnAdd: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Arthur Rimbaud &lt;/b&gt;(public)&lt;/b&gt; &lt;br&gt;&lt;i&gt;Charleville-Mezieres&lt;/i&gt; &lt;br&gt; &lt;table border align = center bgcolor = #C9FEFB width=300&gt; &lt;tr align=center &gt; &lt;th&gt;DECOUVERTE PRO 3H&lt;th&gt;20&lt;tr align=center &gt; &lt;th&gt; LATIN&lt;th&gt;44&lt;tr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SPORTIVES&lt;th&gt;26');</v>
      </c>
      <c r="BH220" s="9"/>
      <c r="BI220" s="9"/>
      <c r="BJ220" s="9"/>
      <c r="BK220" s="9"/>
    </row>
    <row r="221" spans="1:63" hidden="1" x14ac:dyDescent="0.25">
      <c r="A221" s="9" t="s">
        <v>520</v>
      </c>
      <c r="B221" s="11" t="s">
        <v>175</v>
      </c>
      <c r="C221" s="11" t="s">
        <v>16081</v>
      </c>
      <c r="D221" s="11" t="s">
        <v>15955</v>
      </c>
      <c r="E221" s="9" t="s">
        <v>15928</v>
      </c>
      <c r="F221" t="str">
        <f>VLOOKUP($A221,'table RAMSESE'!$I:$Q,8,FALSE)</f>
        <v>49.8178279</v>
      </c>
      <c r="G221" t="str">
        <f>VLOOKUP($A221,'table RAMSESE'!$I:$Q,9,FALSE)</f>
        <v>4.74591</v>
      </c>
      <c r="H221" s="12">
        <v>15</v>
      </c>
      <c r="I221" s="12">
        <v>48</v>
      </c>
      <c r="AA221" s="9" t="str">
        <f t="shared" si="6"/>
        <v>var OptionFacu_0080036W=L.marker([49.8178279,4.74591],{icon:icon_OptionFacu,bounceOnAdd: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Rogissart &lt;/b&gt;(public)&lt;/b&gt; &lt;br&gt;&lt;i&gt;Nouzonville&lt;/i&gt; &lt;br&gt; &lt;table border align = center bgcolor = #C9FEFB width=300&gt; &lt;tr align=center &gt; &lt;th&gt;DECOUVERTE PRO 3H&lt;th&gt;15&lt;tr align=center &gt; &lt;th&gt; LATIN&lt;th&gt;48&lt;tr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21" s="9"/>
      <c r="BI221" s="9"/>
      <c r="BJ221" s="9"/>
      <c r="BK221" s="9"/>
    </row>
    <row r="222" spans="1:63" hidden="1" x14ac:dyDescent="0.25">
      <c r="A222" s="9" t="s">
        <v>517</v>
      </c>
      <c r="B222" s="11" t="s">
        <v>175</v>
      </c>
      <c r="C222" s="11" t="s">
        <v>16181</v>
      </c>
      <c r="D222" s="11" t="s">
        <v>15956</v>
      </c>
      <c r="E222" s="9" t="s">
        <v>15928</v>
      </c>
      <c r="F222" t="str">
        <f>VLOOKUP($A222,'table RAMSESE'!$I:$Q,8,FALSE)</f>
        <v>49.8438962</v>
      </c>
      <c r="G222" t="str">
        <f>VLOOKUP($A222,'table RAMSESE'!$I:$Q,9,FALSE)</f>
        <v>4.532665</v>
      </c>
      <c r="H222" s="12">
        <v>23</v>
      </c>
      <c r="I222" s="12">
        <v>48</v>
      </c>
      <c r="AA222" s="9" t="str">
        <f t="shared" si="6"/>
        <v>var OptionFacu_0080042C=L.marker([49.8438962,4.532665],{icon:icon_OptionFacu,bounceOnAdd: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du Blanc Marais &lt;/b&gt;(public)&lt;/b&gt; &lt;br&gt;&lt;i&gt;Rimogne&lt;/i&gt; &lt;br&gt; &lt;table border align = center bgcolor = #C9FEFB width=300&gt; &lt;tr align=center &gt; &lt;th&gt;DECOUVERTE PRO 3H&lt;th&gt;23&lt;tr align=center &gt; &lt;th&gt; LATIN&lt;th&gt;48&lt;tr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22" s="9"/>
      <c r="BI222" s="9"/>
      <c r="BJ222" s="9"/>
      <c r="BK222" s="9"/>
    </row>
    <row r="223" spans="1:63" x14ac:dyDescent="0.25">
      <c r="A223" s="9" t="s">
        <v>514</v>
      </c>
      <c r="B223" s="11" t="s">
        <v>175</v>
      </c>
      <c r="C223" s="11" t="s">
        <v>16194</v>
      </c>
      <c r="D223" s="11" t="s">
        <v>15932</v>
      </c>
      <c r="E223" s="9" t="s">
        <v>15928</v>
      </c>
      <c r="F223" t="str">
        <f>VLOOKUP($A223,'table RAMSESE'!$I:$Q,8,FALSE)</f>
        <v>49.6995268</v>
      </c>
      <c r="G223" t="str">
        <f>VLOOKUP($A223,'table RAMSESE'!$I:$Q,9,FALSE)</f>
        <v>4.9527028</v>
      </c>
      <c r="H223" s="12">
        <v>18</v>
      </c>
      <c r="I223" s="12">
        <v>75</v>
      </c>
      <c r="N223" s="12">
        <v>56</v>
      </c>
      <c r="AA223" s="9" t="str">
        <f t="shared" si="6"/>
        <v>var OptionFacu_0080046G=L.marker([49.6995268,4.9527028],{icon:icon_OptionFacu,bounceOnAdd: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Elisabeth de Nassau &lt;/b&gt;(public)&lt;/b&gt; &lt;br&gt;&lt;i&gt;Sedan&lt;/i&gt; &lt;br&gt; &lt;table border align = center bgcolor = #C9FEFB width=300&gt; &lt;tr align=center &gt; &lt;th&gt;DECOUVERTE PRO 3H&lt;th&gt;18&lt;tr align=center &gt; &lt;th&gt; LATIN&lt;th&gt;75&lt;tr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SPORTIVES&lt;th&gt;56');</v>
      </c>
      <c r="BH223" s="9"/>
      <c r="BI223" s="9"/>
      <c r="BJ223" s="9"/>
      <c r="BK223" s="9"/>
    </row>
    <row r="224" spans="1:63" hidden="1" x14ac:dyDescent="0.25">
      <c r="A224" s="9" t="s">
        <v>512</v>
      </c>
      <c r="B224" s="11" t="s">
        <v>175</v>
      </c>
      <c r="C224" s="11" t="s">
        <v>16195</v>
      </c>
      <c r="D224" s="11" t="s">
        <v>15933</v>
      </c>
      <c r="E224" s="9" t="s">
        <v>15928</v>
      </c>
      <c r="F224" t="str">
        <f>VLOOKUP($A224,'table RAMSESE'!$I:$Q,8,FALSE)</f>
        <v>49.7880975</v>
      </c>
      <c r="G224" t="str">
        <f>VLOOKUP($A224,'table RAMSESE'!$I:$Q,9,FALSE)</f>
        <v>4.7147171</v>
      </c>
      <c r="H224" s="12">
        <v>32</v>
      </c>
      <c r="I224" s="12">
        <v>47</v>
      </c>
      <c r="AA224" s="9" t="str">
        <f t="shared" si="6"/>
        <v>var OptionFacu_0080068F=L.marker([49.7880975,4.7147171],{icon:icon_OptionFacu,bounceOnAdd: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Rouget de Lisle &lt;/b&gt;(public)&lt;/b&gt; &lt;br&gt;&lt;i&gt;Charleville-Mezieres&lt;/i&gt; &lt;br&gt; &lt;table border align = center bgcolor = #C9FEFB width=300&gt; &lt;tr align=center &gt; &lt;th&gt;DECOUVERTE PRO 3H&lt;th&gt;32&lt;tr align=center &gt; &lt;th&gt; LATIN&lt;th&gt;47&lt;tr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24" s="9"/>
      <c r="BI224" s="9"/>
      <c r="BJ224" s="9"/>
      <c r="BK224" s="9"/>
    </row>
    <row r="225" spans="1:63" hidden="1" x14ac:dyDescent="0.25">
      <c r="A225" s="9" t="s">
        <v>510</v>
      </c>
      <c r="B225" s="11" t="s">
        <v>175</v>
      </c>
      <c r="C225" s="11" t="s">
        <v>16082</v>
      </c>
      <c r="D225" s="11" t="s">
        <v>15933</v>
      </c>
      <c r="E225" s="9" t="s">
        <v>15928</v>
      </c>
      <c r="F225" t="str">
        <f>VLOOKUP($A225,'table RAMSESE'!$I:$Q,8,FALSE)</f>
        <v>49.7662534</v>
      </c>
      <c r="G225" t="str">
        <f>VLOOKUP($A225,'table RAMSESE'!$I:$Q,9,FALSE)</f>
        <v>4.6933965</v>
      </c>
      <c r="H225" s="12">
        <v>14</v>
      </c>
      <c r="I225" s="12">
        <v>40</v>
      </c>
      <c r="AA225" s="9" t="str">
        <f t="shared" si="6"/>
        <v>var OptionFacu_0080079T=L.marker([49.7662534,4.6933965],{icon:icon_OptionFacu,bounceOnAdd: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Fred Scamaroni &lt;/b&gt;(public)&lt;/b&gt; &lt;br&gt;&lt;i&gt;Charleville-Mezieres&lt;/i&gt; &lt;br&gt; &lt;table border align = center bgcolor = #C9FEFB width=300&gt; &lt;tr align=center &gt; &lt;th&gt;DECOUVERTE PRO 3H&lt;th&gt;14&lt;tr align=center &gt; &lt;th&gt; LATIN&lt;th&gt;40&lt;tr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25" s="9"/>
      <c r="BI225" s="9"/>
      <c r="BJ225" s="9"/>
      <c r="BK225" s="9"/>
    </row>
    <row r="226" spans="1:63" x14ac:dyDescent="0.25">
      <c r="A226" s="9" t="s">
        <v>508</v>
      </c>
      <c r="B226" s="11" t="s">
        <v>175</v>
      </c>
      <c r="C226" s="11" t="s">
        <v>16083</v>
      </c>
      <c r="D226" s="11" t="s">
        <v>15932</v>
      </c>
      <c r="E226" s="9" t="s">
        <v>15928</v>
      </c>
      <c r="F226" t="str">
        <f>VLOOKUP($A226,'table RAMSESE'!$I:$Q,8,FALSE)</f>
        <v>49.6977824</v>
      </c>
      <c r="G226" t="str">
        <f>VLOOKUP($A226,'table RAMSESE'!$I:$Q,9,FALSE)</f>
        <v>4.9389749</v>
      </c>
      <c r="H226" s="12">
        <v>28</v>
      </c>
      <c r="I226" s="12">
        <v>47</v>
      </c>
      <c r="N226" s="12">
        <v>34</v>
      </c>
      <c r="AA226" s="9" t="str">
        <f t="shared" si="6"/>
        <v>var OptionFacu_0080826E=L.marker([49.6977824,4.9389749],{icon:icon_OptionFacu,bounceOnAdd: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 Lac &lt;/b&gt;(public)&lt;/b&gt; &lt;br&gt;&lt;i&gt;Sedan&lt;/i&gt; &lt;br&gt; &lt;table border align = center bgcolor = #C9FEFB width=300&gt; &lt;tr align=center &gt; &lt;th&gt;DECOUVERTE PRO 3H&lt;th&gt;28&lt;tr align=center &gt; &lt;th&gt; LATIN&lt;th&gt;47&lt;tr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SPORTIVES&lt;th&gt;34');</v>
      </c>
      <c r="BH226" s="9"/>
      <c r="BI226" s="9"/>
      <c r="BJ226" s="9"/>
      <c r="BK226" s="9"/>
    </row>
    <row r="227" spans="1:63" hidden="1" x14ac:dyDescent="0.25">
      <c r="A227" s="9" t="s">
        <v>506</v>
      </c>
      <c r="B227" s="11" t="s">
        <v>175</v>
      </c>
      <c r="C227" s="11" t="s">
        <v>16196</v>
      </c>
      <c r="D227" s="11" t="s">
        <v>15933</v>
      </c>
      <c r="E227" s="9" t="s">
        <v>15928</v>
      </c>
      <c r="F227" t="str">
        <f>VLOOKUP($A227,'table RAMSESE'!$I:$Q,8,FALSE)</f>
        <v>49.7789207</v>
      </c>
      <c r="G227" t="str">
        <f>VLOOKUP($A227,'table RAMSESE'!$I:$Q,9,FALSE)</f>
        <v>4.7028339</v>
      </c>
      <c r="H227" s="12">
        <v>19</v>
      </c>
      <c r="I227" s="12">
        <v>59</v>
      </c>
      <c r="AA227" s="9" t="str">
        <f t="shared" si="6"/>
        <v>var OptionFacu_0080829H=L.marker([49.7789207,4.7028339],{icon:icon_OptionFacu,bounceOnAdd: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de La Fontaine &lt;/b&gt;(public)&lt;/b&gt; &lt;br&gt;&lt;i&gt;Charleville-Mezieres&lt;/i&gt; &lt;br&gt; &lt;table border align = center bgcolor = #C9FEFB width=300&gt; &lt;tr align=center &gt; &lt;th&gt;DECOUVERTE PRO 3H&lt;th&gt;19&lt;tr align=center &gt; &lt;th&gt; LATIN&lt;th&gt;59&lt;tr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27" s="9"/>
      <c r="BI227" s="9"/>
      <c r="BJ227" s="9"/>
      <c r="BK227" s="9"/>
    </row>
    <row r="228" spans="1:63" hidden="1" x14ac:dyDescent="0.25">
      <c r="A228" s="9" t="s">
        <v>504</v>
      </c>
      <c r="B228" s="11" t="s">
        <v>175</v>
      </c>
      <c r="C228" s="11" t="s">
        <v>16084</v>
      </c>
      <c r="D228" s="11" t="s">
        <v>15957</v>
      </c>
      <c r="E228" s="9" t="s">
        <v>15928</v>
      </c>
      <c r="F228" t="str">
        <f>VLOOKUP($A228,'table RAMSESE'!$I:$Q,8,FALSE)</f>
        <v>49.7361261</v>
      </c>
      <c r="G228" t="str">
        <f>VLOOKUP($A228,'table RAMSESE'!$I:$Q,9,FALSE)</f>
        <v>4.8575713</v>
      </c>
      <c r="H228" s="12">
        <v>38</v>
      </c>
      <c r="I228" s="12">
        <v>43</v>
      </c>
      <c r="AA228" s="9" t="str">
        <f t="shared" si="6"/>
        <v>var OptionFacu_0080839U=L.marker([49.7361261,4.8575713],{icon:icon_OptionFacu,bounceOnAdd: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Pasteur &lt;/b&gt;(public)&lt;/b&gt; &lt;br&gt;&lt;i&gt;Vrigne-Aux-Bois&lt;/i&gt; &lt;br&gt; &lt;table border align = center bgcolor = #C9FEFB width=300&gt; &lt;tr align=center &gt; &lt;th&gt;DECOUVERTE PRO 3H&lt;th&gt;38&lt;tr align=center &gt; &lt;th&gt; LATIN&lt;th&gt;43&lt;tr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28" s="9"/>
      <c r="BI228" s="9"/>
      <c r="BJ228" s="9"/>
      <c r="BK228" s="9"/>
    </row>
    <row r="229" spans="1:63" x14ac:dyDescent="0.25">
      <c r="A229" s="9" t="s">
        <v>501</v>
      </c>
      <c r="B229" s="11" t="s">
        <v>175</v>
      </c>
      <c r="C229" s="11" t="s">
        <v>16085</v>
      </c>
      <c r="D229" s="11" t="s">
        <v>15933</v>
      </c>
      <c r="E229" s="9" t="s">
        <v>15928</v>
      </c>
      <c r="F229" t="str">
        <f>VLOOKUP($A229,'table RAMSESE'!$I:$Q,8,FALSE)</f>
        <v>49.7515607</v>
      </c>
      <c r="G229" t="str">
        <f>VLOOKUP($A229,'table RAMSESE'!$I:$Q,9,FALSE)</f>
        <v>4.7221947</v>
      </c>
      <c r="H229" s="12">
        <v>18</v>
      </c>
      <c r="I229" s="12">
        <v>34</v>
      </c>
      <c r="N229" s="12">
        <v>60</v>
      </c>
      <c r="AA229" s="9" t="str">
        <f t="shared" si="6"/>
        <v>var OptionFacu_0080894D=L.marker([49.7515607,4.7221947],{icon:icon_OptionFacu,bounceOnAdd: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Roger Salengro &lt;/b&gt;(public)&lt;/b&gt; &lt;br&gt;&lt;i&gt;Charleville-Mezieres&lt;/i&gt; &lt;br&gt; &lt;table border align = center bgcolor = #C9FEFB width=300&gt; &lt;tr align=center &gt; &lt;th&gt;DECOUVERTE PRO 3H&lt;th&gt;18&lt;tr align=center &gt; &lt;th&gt; LATIN&lt;th&gt;34&lt;tr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SPORTIVES&lt;th&gt;60');</v>
      </c>
      <c r="BH229" s="9"/>
      <c r="BI229" s="9"/>
      <c r="BJ229" s="9"/>
      <c r="BK229" s="9"/>
    </row>
    <row r="230" spans="1:63" hidden="1" x14ac:dyDescent="0.25">
      <c r="A230" s="9" t="s">
        <v>499</v>
      </c>
      <c r="B230" s="11" t="s">
        <v>175</v>
      </c>
      <c r="C230" s="11" t="s">
        <v>16197</v>
      </c>
      <c r="D230" s="11" t="s">
        <v>15958</v>
      </c>
      <c r="E230" s="9" t="s">
        <v>15928</v>
      </c>
      <c r="F230" t="str">
        <f>VLOOKUP($A230,'table RAMSESE'!$I:$Q,8,FALSE)</f>
        <v>49.7036513</v>
      </c>
      <c r="G230" t="str">
        <f>VLOOKUP($A230,'table RAMSESE'!$I:$Q,9,FALSE)</f>
        <v>4.8004322</v>
      </c>
      <c r="H230" s="12">
        <v>23</v>
      </c>
      <c r="I230" s="12">
        <v>48</v>
      </c>
      <c r="AA230" s="9" t="str">
        <f t="shared" si="6"/>
        <v>var OptionFacu_0080896F=L.marker([49.7036513,4.8004322],{icon:icon_OptionFacu,bounceOnAdd: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du Val de Meuse &lt;/b&gt;(public)&lt;/b&gt; &lt;br&gt;&lt;i&gt;Nouvion-Sur-Meuse&lt;/i&gt; &lt;br&gt; &lt;table border align = center bgcolor = #C9FEFB width=300&gt; &lt;tr align=center &gt; &lt;th&gt;DECOUVERTE PRO 3H&lt;th&gt;23&lt;tr align=center &gt; &lt;th&gt; LATIN&lt;th&gt;48&lt;tr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0" s="9"/>
      <c r="BI230" s="9"/>
      <c r="BJ230" s="9"/>
      <c r="BK230" s="9"/>
    </row>
    <row r="231" spans="1:63" x14ac:dyDescent="0.25">
      <c r="A231" s="9" t="s">
        <v>496</v>
      </c>
      <c r="B231" s="11" t="s">
        <v>175</v>
      </c>
      <c r="C231" s="11" t="s">
        <v>16086</v>
      </c>
      <c r="D231" s="11" t="s">
        <v>15932</v>
      </c>
      <c r="E231" s="9" t="s">
        <v>15928</v>
      </c>
      <c r="F231" t="str">
        <f>VLOOKUP($A231,'table RAMSESE'!$I:$Q,8,FALSE)</f>
        <v>49.6992311</v>
      </c>
      <c r="G231" t="str">
        <f>VLOOKUP($A231,'table RAMSESE'!$I:$Q,9,FALSE)</f>
        <v>4.9467024</v>
      </c>
      <c r="H231" s="12">
        <v>10</v>
      </c>
      <c r="I231" s="12">
        <v>40</v>
      </c>
      <c r="J231" s="12">
        <v>11</v>
      </c>
      <c r="N231" s="12">
        <v>114</v>
      </c>
      <c r="AA231" s="9" t="str">
        <f t="shared" si="6"/>
        <v>var OptionFacu_0080910W=L.marker([49.6992311,4.9467024],{icon:icon_OptionFacu,bounceOnAdd: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Turenne &lt;/b&gt;(public)&lt;/b&gt; &lt;br&gt;&lt;i&gt;Sedan&lt;/i&gt; &lt;br&gt; &lt;table border align = center bgcolor = #C9FEFB width=300&gt; &lt;tr align=center &gt; &lt;th&gt;DECOUVERTE PRO 3H&lt;th&gt;10&lt;tr align=center &gt; &lt;th&gt; LATIN&lt;th&gt;40&lt;tr align=center &gt; &lt;th&gt;GREC&lt;th&gt;11&lt;tr align=center &gt; &lt;th&gt;PRATIQUE INSTRUMENTALE&lt;th&gt;&lt;tr align=center &gt; &lt;th&gt;INFOGRAPHIE : ARTS NUMERIQUES&lt;th&gt;&lt;tr align=center &gt; &lt;th&gt;ATELIER ARTISTIQUE&lt;th&gt;&lt;tr align=center &gt; &lt;th&gt;SECTIONS SPORTIVES&lt;th&gt;114');</v>
      </c>
      <c r="BH231" s="9"/>
      <c r="BI231" s="9"/>
      <c r="BJ231" s="9"/>
      <c r="BK231" s="9"/>
    </row>
    <row r="232" spans="1:63" hidden="1" x14ac:dyDescent="0.25">
      <c r="A232" s="9" t="s">
        <v>494</v>
      </c>
      <c r="B232" s="11" t="s">
        <v>175</v>
      </c>
      <c r="C232" s="11" t="s">
        <v>16087</v>
      </c>
      <c r="D232" s="11" t="s">
        <v>15933</v>
      </c>
      <c r="E232" s="9" t="s">
        <v>15928</v>
      </c>
      <c r="F232" t="str">
        <f>VLOOKUP($A232,'table RAMSESE'!$I:$Q,8,FALSE)</f>
        <v>49.7442914</v>
      </c>
      <c r="G232" t="str">
        <f>VLOOKUP($A232,'table RAMSESE'!$I:$Q,9,FALSE)</f>
        <v>4.7203967</v>
      </c>
      <c r="H232" s="12">
        <v>38</v>
      </c>
      <c r="I232" s="12">
        <v>34</v>
      </c>
      <c r="J232" s="12">
        <v>12</v>
      </c>
      <c r="AA232" s="9" t="str">
        <f t="shared" si="6"/>
        <v>var OptionFacu_0080925M=L.marker([49.7442914,4.7203967],{icon:icon_OptionFacu,bounceOnAdd: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Leo Lagrange &lt;/b&gt;(public)&lt;/b&gt; &lt;br&gt;&lt;i&gt;Charleville-Mezieres&lt;/i&gt; &lt;br&gt; &lt;table border align = center bgcolor = #C9FEFB width=300&gt; &lt;tr align=center &gt; &lt;th&gt;DECOUVERTE PRO 3H&lt;th&gt;38&lt;tr align=center &gt; &lt;th&gt; LATIN&lt;th&gt;34&lt;tr align=center &gt; &lt;th&gt;GREC&lt;th&gt;12&lt;tr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2" s="9"/>
      <c r="BI232" s="9"/>
      <c r="BJ232" s="9"/>
      <c r="BK232" s="9"/>
    </row>
    <row r="233" spans="1:63" hidden="1" x14ac:dyDescent="0.25">
      <c r="A233" s="9" t="s">
        <v>492</v>
      </c>
      <c r="B233" s="11" t="s">
        <v>175</v>
      </c>
      <c r="C233" s="11" t="s">
        <v>16088</v>
      </c>
      <c r="D233" s="11" t="s">
        <v>15933</v>
      </c>
      <c r="E233" s="9" t="s">
        <v>15928</v>
      </c>
      <c r="F233" t="str">
        <f>VLOOKUP($A233,'table RAMSESE'!$I:$Q,8,FALSE)</f>
        <v>49.7577325</v>
      </c>
      <c r="G233" t="str">
        <f>VLOOKUP($A233,'table RAMSESE'!$I:$Q,9,FALSE)</f>
        <v>4.7185363</v>
      </c>
      <c r="H233" s="12">
        <v>25</v>
      </c>
      <c r="I233" s="12">
        <v>40</v>
      </c>
      <c r="AA233" s="9" t="str">
        <f t="shared" si="6"/>
        <v>var OptionFacu_0080954U=L.marker([49.7577325,4.7185363],{icon:icon_OptionFacu,bounceOnAdd: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Bayard &lt;/b&gt;(public)&lt;/b&gt; &lt;br&gt;&lt;i&gt;Charleville-Mezieres&lt;/i&gt; &lt;br&gt; &lt;table border align = center bgcolor = #C9FEFB width=300&gt; &lt;tr align=center &gt; &lt;th&gt;DECOUVERTE PRO 3H&lt;th&gt;25&lt;tr align=center &gt; &lt;th&gt; LATIN&lt;th&gt;40&lt;tr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3" s="9"/>
      <c r="BI233" s="9"/>
      <c r="BJ233" s="9"/>
      <c r="BK233" s="9"/>
    </row>
    <row r="234" spans="1:63" hidden="1" x14ac:dyDescent="0.25">
      <c r="A234" s="9" t="s">
        <v>490</v>
      </c>
      <c r="B234" s="11" t="s">
        <v>175</v>
      </c>
      <c r="C234" s="11" t="s">
        <v>16089</v>
      </c>
      <c r="D234" s="11" t="s">
        <v>15959</v>
      </c>
      <c r="E234" s="9" t="s">
        <v>15928</v>
      </c>
      <c r="F234" t="str">
        <f>VLOOKUP($A234,'table RAMSESE'!$I:$Q,8,FALSE)</f>
        <v>49.7437317</v>
      </c>
      <c r="G234" t="str">
        <f>VLOOKUP($A234,'table RAMSESE'!$I:$Q,9,FALSE)</f>
        <v>4.7423925</v>
      </c>
      <c r="H234" s="12">
        <v>28</v>
      </c>
      <c r="I234" s="12">
        <v>75</v>
      </c>
      <c r="AA234" s="9" t="str">
        <f t="shared" si="6"/>
        <v>var OptionFacu_0081001V=L.marker([49.7437317,4.7423925],{icon:icon_OptionFacu,bounceOnAdd: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Jules Leroux &lt;/b&gt;(public)&lt;/b&gt; &lt;br&gt;&lt;i&gt;Villers-Semeuse&lt;/i&gt; &lt;br&gt; &lt;table border align = center bgcolor = #C9FEFB width=300&gt; &lt;tr align=center &gt; &lt;th&gt;DECOUVERTE PRO 3H&lt;th&gt;28&lt;tr align=center &gt; &lt;th&gt; LATIN&lt;th&gt;75&lt;tr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4" s="9"/>
      <c r="BI234" s="9"/>
      <c r="BJ234" s="9"/>
      <c r="BK234" s="9"/>
    </row>
    <row r="235" spans="1:63" hidden="1" x14ac:dyDescent="0.25">
      <c r="A235" s="9" t="s">
        <v>487</v>
      </c>
      <c r="B235" s="11" t="s">
        <v>175</v>
      </c>
      <c r="C235" s="11" t="s">
        <v>16090</v>
      </c>
      <c r="D235" s="11" t="s">
        <v>15960</v>
      </c>
      <c r="E235" s="9" t="s">
        <v>15928</v>
      </c>
      <c r="F235" t="str">
        <f>VLOOKUP($A235,'table RAMSESE'!$I:$Q,8,FALSE)</f>
        <v>49.6295254</v>
      </c>
      <c r="G235" t="str">
        <f>VLOOKUP($A235,'table RAMSESE'!$I:$Q,9,FALSE)</f>
        <v>5.1743265</v>
      </c>
      <c r="H235" s="12">
        <v>26</v>
      </c>
      <c r="I235" s="12">
        <v>74</v>
      </c>
      <c r="AA235" s="9" t="str">
        <f t="shared" si="6"/>
        <v>var OptionFacu_0081099B=L.marker([49.6295254,5.1743265],{icon:icon_OptionFacu,bounceOnAdd: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Carignan-Margut &lt;/b&gt;(public)&lt;/b&gt; &lt;br&gt;&lt;i&gt;Carignan&lt;/i&gt; &lt;br&gt; &lt;table border align = center bgcolor = #C9FEFB width=300&gt; &lt;tr align=center &gt; &lt;th&gt;DECOUVERTE PRO 3H&lt;th&gt;26&lt;tr align=center &gt; &lt;th&gt; LATIN&lt;th&gt;74&lt;tr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5" s="9"/>
      <c r="BI235" s="9"/>
      <c r="BJ235" s="9"/>
      <c r="BK235" s="9"/>
    </row>
    <row r="236" spans="1:63" hidden="1" x14ac:dyDescent="0.25">
      <c r="A236" s="9" t="s">
        <v>484</v>
      </c>
      <c r="B236" s="11" t="s">
        <v>175</v>
      </c>
      <c r="C236" s="11" t="s">
        <v>16091</v>
      </c>
      <c r="D236" s="11" t="s">
        <v>15961</v>
      </c>
      <c r="E236" s="9" t="s">
        <v>15928</v>
      </c>
      <c r="F236" t="str">
        <f>VLOOKUP($A236,'table RAMSESE'!$I:$Q,8,FALSE)</f>
        <v>49.6061246</v>
      </c>
      <c r="G236" t="str">
        <f>VLOOKUP($A236,'table RAMSESE'!$I:$Q,9,FALSE)</f>
        <v>4.960898</v>
      </c>
      <c r="H236" s="12">
        <v>30</v>
      </c>
      <c r="I236" s="12">
        <v>64</v>
      </c>
      <c r="AA236" s="9" t="str">
        <f t="shared" si="6"/>
        <v>var OptionFacu_0081103F=L.marker([49.6061246,4.960898],{icon:icon_OptionFacu,bounceOnAdd: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Mouzon - Raucourt &lt;/b&gt;(public)&lt;/b&gt; &lt;br&gt;&lt;i&gt;Raucourt-Et-Flaba&lt;/i&gt; &lt;br&gt; &lt;table border align = center bgcolor = #C9FEFB width=300&gt; &lt;tr align=center &gt; &lt;th&gt;DECOUVERTE PRO 3H&lt;th&gt;30&lt;tr align=center &gt; &lt;th&gt; LATIN&lt;th&gt;64&lt;tr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6" s="9"/>
      <c r="BI236" s="9"/>
      <c r="BJ236" s="9"/>
      <c r="BK236" s="9"/>
    </row>
    <row r="237" spans="1:63" hidden="1" x14ac:dyDescent="0.25">
      <c r="A237" s="9" t="s">
        <v>481</v>
      </c>
      <c r="B237" s="11" t="s">
        <v>175</v>
      </c>
      <c r="C237" s="11" t="s">
        <v>16092</v>
      </c>
      <c r="D237" s="11" t="s">
        <v>15962</v>
      </c>
      <c r="E237" s="9" t="s">
        <v>15928</v>
      </c>
      <c r="F237" t="str">
        <f>VLOOKUP($A237,'table RAMSESE'!$I:$Q,8,FALSE)</f>
        <v>49.9052981</v>
      </c>
      <c r="G237" t="str">
        <f>VLOOKUP($A237,'table RAMSESE'!$I:$Q,9,FALSE)</f>
        <v>4.2845588</v>
      </c>
      <c r="H237" s="12">
        <v>25</v>
      </c>
      <c r="I237" s="12">
        <v>71</v>
      </c>
      <c r="AA237" s="9" t="str">
        <f t="shared" si="6"/>
        <v>var OptionFacu_0081105H=L.marker([49.9052981,4.2845588],{icon:icon_OptionFacu,bounceOnAdd: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Multisite Signy-Le-Petit-Liart &lt;/b&gt;(public)&lt;/b&gt; &lt;br&gt;&lt;i&gt;Signy-Le-Petit&lt;/i&gt; &lt;br&gt; &lt;table border align = center bgcolor = #C9FEFB width=300&gt; &lt;tr align=center &gt; &lt;th&gt;DECOUVERTE PRO 3H&lt;th&gt;25&lt;tr align=center &gt; &lt;th&gt; LATIN&lt;th&gt;71&lt;tr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7" s="9"/>
      <c r="BI237" s="9"/>
      <c r="BJ237" s="9"/>
      <c r="BK237" s="9"/>
    </row>
    <row r="238" spans="1:63" hidden="1" x14ac:dyDescent="0.25">
      <c r="A238" s="9" t="s">
        <v>478</v>
      </c>
      <c r="B238" s="11" t="s">
        <v>175</v>
      </c>
      <c r="C238" s="11" t="s">
        <v>16093</v>
      </c>
      <c r="D238" s="11" t="s">
        <v>15934</v>
      </c>
      <c r="E238" s="9" t="s">
        <v>15929</v>
      </c>
      <c r="F238" t="str">
        <f>VLOOKUP($A238,'table RAMSESE'!$I:$Q,8,FALSE)</f>
        <v>49.5039664</v>
      </c>
      <c r="G238" t="str">
        <f>VLOOKUP($A238,'table RAMSESE'!$I:$Q,9,FALSE)</f>
        <v>4.3639734</v>
      </c>
      <c r="I238" s="12">
        <v>52</v>
      </c>
      <c r="AA238" s="9" t="str">
        <f t="shared" si="6"/>
        <v>var OptionFacu_0080088C=L.marker([49.5039664,4.3639734],{icon:icon_OptionFacu,bounceOnAdd: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Ste Therese &lt;/b&gt;(privé)&lt;/b&gt; &lt;br&gt;&lt;i&gt;Rethel&lt;/i&gt; &lt;br&gt; &lt;table border align = center bgcolor = #C9FEFB width=300&gt; &lt;tr align=center &gt; &lt;th&gt;DECOUVERTE PRO 3H&lt;th&gt;&lt;tr align=center &gt; &lt;th&gt; LATIN&lt;th&gt;52&lt;tr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8" s="9"/>
      <c r="BI238" s="9"/>
      <c r="BJ238" s="9"/>
      <c r="BK238" s="9"/>
    </row>
    <row r="239" spans="1:63" hidden="1" x14ac:dyDescent="0.25">
      <c r="A239" s="9" t="s">
        <v>476</v>
      </c>
      <c r="B239" s="11" t="s">
        <v>175</v>
      </c>
      <c r="C239" s="11" t="s">
        <v>16094</v>
      </c>
      <c r="D239" s="11" t="s">
        <v>15935</v>
      </c>
      <c r="E239" s="9" t="s">
        <v>15929</v>
      </c>
      <c r="F239" t="str">
        <f>VLOOKUP($A239,'table RAMSESE'!$I:$Q,8,FALSE)</f>
        <v>49.3974608</v>
      </c>
      <c r="G239" t="str">
        <f>VLOOKUP($A239,'table RAMSESE'!$I:$Q,9,FALSE)</f>
        <v>4.6979957</v>
      </c>
      <c r="H239" s="12">
        <v>13</v>
      </c>
      <c r="I239" s="12">
        <v>26</v>
      </c>
      <c r="AA239" s="9" t="str">
        <f t="shared" si="6"/>
        <v>var OptionFacu_0080089D=L.marker([49.3974608,4.6979957],{icon:icon_OptionFacu,bounceOnAdd: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Louis &lt;/b&gt;(privé)&lt;/b&gt; &lt;br&gt;&lt;i&gt;Vouziers&lt;/i&gt; &lt;br&gt; &lt;table border align = center bgcolor = #C9FEFB width=300&gt; &lt;tr align=center &gt; &lt;th&gt;DECOUVERTE PRO 3H&lt;th&gt;13&lt;tr align=center &gt; &lt;th&gt; LATIN&lt;th&gt;26&lt;tr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39" s="9"/>
      <c r="BI239" s="9"/>
      <c r="BJ239" s="9"/>
      <c r="BK239" s="9"/>
    </row>
    <row r="240" spans="1:63" hidden="1" x14ac:dyDescent="0.25">
      <c r="A240" s="9" t="s">
        <v>474</v>
      </c>
      <c r="B240" s="11" t="s">
        <v>175</v>
      </c>
      <c r="C240" s="11" t="s">
        <v>16198</v>
      </c>
      <c r="D240" s="11" t="s">
        <v>15963</v>
      </c>
      <c r="E240" s="9" t="s">
        <v>15928</v>
      </c>
      <c r="F240" t="str">
        <f>VLOOKUP($A240,'table RAMSESE'!$I:$Q,8,FALSE)</f>
        <v>49.3959095</v>
      </c>
      <c r="G240" t="str">
        <f>VLOOKUP($A240,'table RAMSESE'!$I:$Q,9,FALSE)</f>
        <v>4.37714</v>
      </c>
      <c r="H240" s="12">
        <v>10</v>
      </c>
      <c r="I240" s="12">
        <v>55</v>
      </c>
      <c r="AA240" s="9" t="str">
        <f t="shared" si="6"/>
        <v>var OptionFacu_0080021E=L.marker([49.3959095,4.37714],{icon:icon_OptionFacu,bounceOnAdd: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de La Retourne &lt;/b&gt;(public)&lt;/b&gt; &lt;br&gt;&lt;i&gt;Juniville&lt;/i&gt; &lt;br&gt; &lt;table border align = center bgcolor = #C9FEFB width=300&gt; &lt;tr align=center &gt; &lt;th&gt;DECOUVERTE PRO 3H&lt;th&gt;10&lt;tr align=center &gt; &lt;th&gt; LATIN&lt;th&gt;55&lt;tr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40" s="9"/>
      <c r="BI240" s="9"/>
      <c r="BJ240" s="9"/>
      <c r="BK240" s="9"/>
    </row>
    <row r="241" spans="1:63" x14ac:dyDescent="0.25">
      <c r="A241" s="9" t="s">
        <v>471</v>
      </c>
      <c r="B241" s="11" t="s">
        <v>175</v>
      </c>
      <c r="C241" s="11" t="s">
        <v>16199</v>
      </c>
      <c r="D241" s="11" t="s">
        <v>15934</v>
      </c>
      <c r="E241" s="9" t="s">
        <v>15928</v>
      </c>
      <c r="F241" t="str">
        <f>VLOOKUP($A241,'table RAMSESE'!$I:$Q,8,FALSE)</f>
        <v>49.5117034</v>
      </c>
      <c r="G241" t="str">
        <f>VLOOKUP($A241,'table RAMSESE'!$I:$Q,9,FALSE)</f>
        <v>4.3672847</v>
      </c>
      <c r="H241" s="12">
        <v>17</v>
      </c>
      <c r="I241" s="12">
        <v>59</v>
      </c>
      <c r="N241" s="12">
        <v>30</v>
      </c>
      <c r="AA241" s="9" t="str">
        <f t="shared" si="6"/>
        <v>var OptionFacu_0080897G=L.marker([49.5117034,4.3672847],{icon:icon_OptionFacu,bounceOnAdd: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Robert de Sorbon &lt;/b&gt;(public)&lt;/b&gt; &lt;br&gt;&lt;i&gt;Rethel&lt;/i&gt; &lt;br&gt; &lt;table border align = center bgcolor = #C9FEFB width=300&gt; &lt;tr align=center &gt; &lt;th&gt;DECOUVERTE PRO 3H&lt;th&gt;17&lt;tr align=center &gt; &lt;th&gt; LATIN&lt;th&gt;59&lt;tr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SPORTIVES&lt;th&gt;30');</v>
      </c>
      <c r="BH241" s="9"/>
      <c r="BI241" s="9"/>
      <c r="BJ241" s="9"/>
      <c r="BK241" s="9"/>
    </row>
    <row r="242" spans="1:63" hidden="1" x14ac:dyDescent="0.25">
      <c r="A242" s="9" t="s">
        <v>469</v>
      </c>
      <c r="B242" s="11" t="s">
        <v>175</v>
      </c>
      <c r="C242" s="11" t="s">
        <v>16095</v>
      </c>
      <c r="D242" s="11" t="s">
        <v>15964</v>
      </c>
      <c r="E242" s="9" t="s">
        <v>15928</v>
      </c>
      <c r="F242" t="str">
        <f>VLOOKUP($A242,'table RAMSESE'!$I:$Q,8,FALSE)</f>
        <v>49.4901905</v>
      </c>
      <c r="G242" t="str">
        <f>VLOOKUP($A242,'table RAMSESE'!$I:$Q,9,FALSE)</f>
        <v>4.3649838</v>
      </c>
      <c r="H242" s="12">
        <v>14</v>
      </c>
      <c r="I242" s="12">
        <v>43</v>
      </c>
      <c r="AA242" s="9" t="str">
        <f t="shared" si="6"/>
        <v>var OptionFacu_0080909V=L.marker([49.4901905,4.3649838],{icon:icon_OptionFacu,bounceOnAdd: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Valliere &lt;/b&gt;(public)&lt;/b&gt; &lt;br&gt;&lt;i&gt;Sault-Les-Rethel&lt;/i&gt; &lt;br&gt; &lt;table border align = center bgcolor = #C9FEFB width=300&gt; &lt;tr align=center &gt; &lt;th&gt;DECOUVERTE PRO 3H&lt;th&gt;14&lt;tr align=center &gt; &lt;th&gt; LATIN&lt;th&gt;43&lt;tr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42" s="9"/>
      <c r="BI242" s="9"/>
      <c r="BJ242" s="9"/>
      <c r="BK242" s="9"/>
    </row>
    <row r="243" spans="1:63" hidden="1" x14ac:dyDescent="0.25">
      <c r="A243" s="9" t="s">
        <v>466</v>
      </c>
      <c r="B243" s="11" t="s">
        <v>175</v>
      </c>
      <c r="C243" s="11" t="s">
        <v>16096</v>
      </c>
      <c r="D243" s="11" t="s">
        <v>15965</v>
      </c>
      <c r="E243" s="9" t="s">
        <v>15928</v>
      </c>
      <c r="F243" t="str">
        <f>VLOOKUP($A243,'table RAMSESE'!$I:$Q,8,FALSE)</f>
        <v>49.3407958</v>
      </c>
      <c r="G243" t="str">
        <f>VLOOKUP($A243,'table RAMSESE'!$I:$Q,9,FALSE)</f>
        <v>4.8712873</v>
      </c>
      <c r="H243" s="12">
        <v>19</v>
      </c>
      <c r="I243" s="12">
        <v>32</v>
      </c>
      <c r="AA243" s="9" t="str">
        <f t="shared" si="6"/>
        <v>var OptionFacu_0081096Y=L.marker([49.3407958,4.8712873],{icon:icon_OptionFacu,bounceOnAdd: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Grandpre - Buzancy &lt;/b&gt;(public)&lt;/b&gt; &lt;br&gt;&lt;i&gt;Grandpre&lt;/i&gt; &lt;br&gt; &lt;table border align = center bgcolor = #C9FEFB width=300&gt; &lt;tr align=center &gt; &lt;th&gt;DECOUVERTE PRO 3H&lt;th&gt;19&lt;tr align=center &gt; &lt;th&gt; LATIN&lt;th&gt;32&lt;tr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43" s="9"/>
      <c r="BI243" s="9"/>
      <c r="BJ243" s="9"/>
      <c r="BK243" s="9"/>
    </row>
    <row r="244" spans="1:63" x14ac:dyDescent="0.25">
      <c r="A244" s="9" t="s">
        <v>463</v>
      </c>
      <c r="B244" s="11" t="s">
        <v>175</v>
      </c>
      <c r="C244" s="11" t="s">
        <v>16097</v>
      </c>
      <c r="D244" s="11" t="s">
        <v>15935</v>
      </c>
      <c r="E244" s="9" t="s">
        <v>15928</v>
      </c>
      <c r="F244" t="str">
        <f>VLOOKUP($A244,'table RAMSESE'!$I:$Q,8,FALSE)</f>
        <v>49.4022959</v>
      </c>
      <c r="G244" t="str">
        <f>VLOOKUP($A244,'table RAMSESE'!$I:$Q,9,FALSE)</f>
        <v>4.6960748</v>
      </c>
      <c r="H244" s="12">
        <v>39</v>
      </c>
      <c r="I244" s="12">
        <v>56</v>
      </c>
      <c r="N244" s="12">
        <v>53</v>
      </c>
      <c r="AA244" s="9" t="str">
        <f t="shared" si="6"/>
        <v>var OptionFacu_0081097Z=L.marker([49.4022959,4.6960748],{icon:icon_OptionFacu,bounceOnAdd: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Vouziers - Le Chesne &lt;/b&gt;(public)&lt;/b&gt; &lt;br&gt;&lt;i&gt;Vouziers&lt;/i&gt; &lt;br&gt; &lt;table border align = center bgcolor = #C9FEFB width=300&gt; &lt;tr align=center &gt; &lt;th&gt;DECOUVERTE PRO 3H&lt;th&gt;39&lt;tr align=center &gt; &lt;th&gt; LATIN&lt;th&gt;56&lt;tr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SPORTIVES&lt;th&gt;53');</v>
      </c>
      <c r="BH244" s="9"/>
      <c r="BI244" s="9"/>
      <c r="BJ244" s="9"/>
      <c r="BK244" s="9"/>
    </row>
    <row r="245" spans="1:63" hidden="1" x14ac:dyDescent="0.25">
      <c r="A245" s="9" t="s">
        <v>461</v>
      </c>
      <c r="B245" s="11" t="s">
        <v>175</v>
      </c>
      <c r="C245" s="11" t="s">
        <v>16098</v>
      </c>
      <c r="D245" s="11" t="s">
        <v>15966</v>
      </c>
      <c r="E245" s="9" t="s">
        <v>15928</v>
      </c>
      <c r="F245" t="str">
        <f>VLOOKUP($A245,'table RAMSESE'!$I:$Q,8,FALSE)</f>
        <v>49.4741266</v>
      </c>
      <c r="G245" t="str">
        <f>VLOOKUP($A245,'table RAMSESE'!$I:$Q,9,FALSE)</f>
        <v>4.578055</v>
      </c>
      <c r="H245" s="12">
        <v>20</v>
      </c>
      <c r="I245" s="12">
        <v>55</v>
      </c>
      <c r="AA245" s="9" t="str">
        <f t="shared" si="6"/>
        <v>var OptionFacu_0081100C=L.marker([49.4741266,4.578055],{icon:icon_OptionFacu,bounceOnAdd: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Attigny - Machault &lt;/b&gt;(public)&lt;/b&gt; &lt;br&gt;&lt;i&gt;Attigny&lt;/i&gt; &lt;br&gt; &lt;table border align = center bgcolor = #C9FEFB width=300&gt; &lt;tr align=center &gt; &lt;th&gt;DECOUVERTE PRO 3H&lt;th&gt;20&lt;tr align=center &gt; &lt;th&gt; LATIN&lt;th&gt;55&lt;tr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45" s="9"/>
      <c r="BI245" s="9"/>
      <c r="BJ245" s="9"/>
      <c r="BK245" s="9"/>
    </row>
    <row r="246" spans="1:63" hidden="1" x14ac:dyDescent="0.25">
      <c r="A246" s="9" t="s">
        <v>458</v>
      </c>
      <c r="B246" s="11" t="s">
        <v>175</v>
      </c>
      <c r="C246" s="11" t="s">
        <v>16099</v>
      </c>
      <c r="D246" s="11" t="s">
        <v>15967</v>
      </c>
      <c r="E246" s="9" t="s">
        <v>15928</v>
      </c>
      <c r="F246" t="str">
        <f>VLOOKUP($A246,'table RAMSESE'!$I:$Q,8,FALSE)</f>
        <v>49.4704308</v>
      </c>
      <c r="G246" t="str">
        <f>VLOOKUP($A246,'table RAMSESE'!$I:$Q,9,FALSE)</f>
        <v>4.1164172</v>
      </c>
      <c r="H246" s="12">
        <v>13</v>
      </c>
      <c r="I246" s="12">
        <v>69</v>
      </c>
      <c r="AA246" s="9" t="str">
        <f t="shared" si="6"/>
        <v>var OptionFacu_0081102E=L.marker([49.4704308,4.1164172],{icon:icon_OptionFacu,bounceOnAdd: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Multisite Asfeld - Chateau Por &lt;/b&gt;(public)&lt;/b&gt; &lt;br&gt;&lt;i&gt;Asfeld&lt;/i&gt; &lt;br&gt; &lt;table border align = center bgcolor = #C9FEFB width=300&gt; &lt;tr align=center &gt; &lt;th&gt;DECOUVERTE PRO 3H&lt;th&gt;13&lt;tr align=center &gt; &lt;th&gt; LATIN&lt;th&gt;69&lt;tr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46" s="9"/>
      <c r="BI246" s="9"/>
      <c r="BJ246" s="9"/>
      <c r="BK246" s="9"/>
    </row>
    <row r="247" spans="1:63" x14ac:dyDescent="0.25">
      <c r="A247" s="9" t="s">
        <v>455</v>
      </c>
      <c r="B247" s="11" t="s">
        <v>175</v>
      </c>
      <c r="C247" s="11" t="s">
        <v>16100</v>
      </c>
      <c r="D247" s="11" t="s">
        <v>15968</v>
      </c>
      <c r="E247" s="9" t="s">
        <v>15928</v>
      </c>
      <c r="F247" t="str">
        <f>VLOOKUP($A247,'table RAMSESE'!$I:$Q,8,FALSE)</f>
        <v>49.6983253</v>
      </c>
      <c r="G247" t="str">
        <f>VLOOKUP($A247,'table RAMSESE'!$I:$Q,9,FALSE)</f>
        <v>4.4195894</v>
      </c>
      <c r="H247" s="12">
        <v>20</v>
      </c>
      <c r="I247" s="12">
        <v>24</v>
      </c>
      <c r="N247" s="12">
        <v>17</v>
      </c>
      <c r="AA247" s="9" t="str">
        <f t="shared" si="6"/>
        <v>var OptionFacu_0081104G=L.marker([49.6983253,4.4195894],{icon:icon_OptionFacu,bounceOnAdd: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Signy L'Abbaye - Chaumont Por &lt;/b&gt;(public)&lt;/b&gt; &lt;br&gt;&lt;i&gt;Signy-L'Abbaye&lt;/i&gt; &lt;br&gt; &lt;table border align = center bgcolor = #C9FEFB width=300&gt; &lt;tr align=center &gt; &lt;th&gt;DECOUVERTE PRO 3H&lt;th&gt;20&lt;tr align=center &gt; &lt;th&gt; LATIN&lt;th&gt;24&lt;tr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SPORTIVES&lt;th&gt;17');</v>
      </c>
      <c r="BH247" s="9"/>
      <c r="BI247" s="9"/>
      <c r="BJ247" s="9"/>
      <c r="BK247" s="9"/>
    </row>
    <row r="248" spans="1:63" hidden="1" x14ac:dyDescent="0.25">
      <c r="A248" s="9" t="s">
        <v>452</v>
      </c>
      <c r="B248" s="11" t="s">
        <v>175</v>
      </c>
      <c r="C248" s="11" t="s">
        <v>16101</v>
      </c>
      <c r="D248" s="11" t="s">
        <v>15969</v>
      </c>
      <c r="E248" s="9" t="s">
        <v>15929</v>
      </c>
      <c r="F248" t="str">
        <f>VLOOKUP($A248,'table RAMSESE'!$I:$Q,8,FALSE)</f>
        <v>48.30117</v>
      </c>
      <c r="G248" t="str">
        <f>VLOOKUP($A248,'table RAMSESE'!$I:$Q,9,FALSE)</f>
        <v>3.7636321</v>
      </c>
      <c r="H248" s="12">
        <v>17</v>
      </c>
      <c r="AA248" s="9" t="str">
        <f t="shared" si="6"/>
        <v>var OptionFacu_0100051B=L.marker([48.30117,3.7636321],{icon:icon_OptionFacu,bounceOnAdd: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Loup &lt;/b&gt;(privé)&lt;/b&gt; &lt;br&gt;&lt;i&gt;Mesnil-Saint-Loup&lt;/i&gt; &lt;br&gt; &lt;table border align = center bgcolor = #C9FEFB width=300&gt; &lt;tr align=center &gt; &lt;th&gt;DECOUVERTE PRO 3H&lt;th&gt;17&lt;tr align=center &gt; &lt;th&gt; LATIN&lt;th&gt;&lt;tr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48" s="9"/>
      <c r="BI248" s="9"/>
      <c r="BJ248" s="9"/>
      <c r="BK248" s="9"/>
    </row>
    <row r="249" spans="1:63" hidden="1" x14ac:dyDescent="0.25">
      <c r="A249" s="9" t="s">
        <v>449</v>
      </c>
      <c r="B249" s="11" t="s">
        <v>175</v>
      </c>
      <c r="C249" s="11" t="s">
        <v>16048</v>
      </c>
      <c r="D249" s="11" t="s">
        <v>15936</v>
      </c>
      <c r="E249" s="9" t="s">
        <v>15929</v>
      </c>
      <c r="F249" t="str">
        <f>VLOOKUP($A249,'table RAMSESE'!$I:$Q,8,FALSE)</f>
        <v>48.5207007</v>
      </c>
      <c r="G249" t="str">
        <f>VLOOKUP($A249,'table RAMSESE'!$I:$Q,9,FALSE)</f>
        <v>3.7287187</v>
      </c>
      <c r="H249" s="12">
        <v>30</v>
      </c>
      <c r="I249" s="12">
        <v>46</v>
      </c>
      <c r="AA249" s="9" t="str">
        <f t="shared" si="6"/>
        <v>var OptionFacu_0100054E=L.marker([48.5207007,3.7287187],{icon:icon_OptionFacu,bounceOnAdd: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Joseph &lt;/b&gt;(privé)&lt;/b&gt; &lt;br&gt;&lt;i&gt;Romilly-Sur-Seine&lt;/i&gt; &lt;br&gt; &lt;table border align = center bgcolor = #C9FEFB width=300&gt; &lt;tr align=center &gt; &lt;th&gt;DECOUVERTE PRO 3H&lt;th&gt;30&lt;tr align=center &gt; &lt;th&gt; LATIN&lt;th&gt;46&lt;tr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49" s="9"/>
      <c r="BI249" s="9"/>
      <c r="BJ249" s="9"/>
      <c r="BK249" s="9"/>
    </row>
    <row r="250" spans="1:63" x14ac:dyDescent="0.25">
      <c r="A250" s="9" t="s">
        <v>448</v>
      </c>
      <c r="B250" s="11" t="s">
        <v>175</v>
      </c>
      <c r="C250" s="11" t="s">
        <v>16029</v>
      </c>
      <c r="D250" s="11" t="s">
        <v>15970</v>
      </c>
      <c r="E250" s="9" t="s">
        <v>15928</v>
      </c>
      <c r="F250" t="str">
        <f>VLOOKUP($A250,'table RAMSESE'!$I:$Q,8,FALSE)</f>
        <v>48.3972543</v>
      </c>
      <c r="G250" t="str">
        <f>VLOOKUP($A250,'table RAMSESE'!$I:$Q,9,FALSE)</f>
        <v>3.7334874</v>
      </c>
      <c r="I250" s="12">
        <v>46</v>
      </c>
      <c r="N250" s="12">
        <v>36</v>
      </c>
      <c r="AA250" s="9" t="str">
        <f t="shared" si="6"/>
        <v>var OptionFacu_0100011H=L.marker([48.3972543,3.7334874],{icon:icon_OptionFacu,bounceOnAdd: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Moulin &lt;/b&gt;(public)&lt;/b&gt; &lt;br&gt;&lt;i&gt;Marigny-Le-Chatel&lt;/i&gt; &lt;br&gt; &lt;table border align = center bgcolor = #C9FEFB width=300&gt; &lt;tr align=center &gt; &lt;th&gt;DECOUVERTE PRO 3H&lt;th&gt;&lt;tr align=center &gt; &lt;th&gt; LATIN&lt;th&gt;46&lt;tr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SPORTIVES&lt;th&gt;36');</v>
      </c>
      <c r="BH250" s="9"/>
      <c r="BI250" s="9"/>
      <c r="BJ250" s="9"/>
      <c r="BK250" s="9"/>
    </row>
    <row r="251" spans="1:63" hidden="1" x14ac:dyDescent="0.25">
      <c r="A251" s="9" t="s">
        <v>446</v>
      </c>
      <c r="B251" s="11" t="s">
        <v>175</v>
      </c>
      <c r="C251" s="11" t="s">
        <v>16102</v>
      </c>
      <c r="D251" s="11" t="s">
        <v>15971</v>
      </c>
      <c r="E251" s="9" t="s">
        <v>15928</v>
      </c>
      <c r="F251" t="str">
        <f>VLOOKUP($A251,'table RAMSESE'!$I:$Q,8,FALSE)</f>
        <v>48.5129523</v>
      </c>
      <c r="G251" t="str">
        <f>VLOOKUP($A251,'table RAMSESE'!$I:$Q,9,FALSE)</f>
        <v>3.8878394</v>
      </c>
      <c r="H251" s="12">
        <v>20</v>
      </c>
      <c r="I251" s="12">
        <v>39</v>
      </c>
      <c r="AA251" s="9" t="str">
        <f t="shared" si="6"/>
        <v>var OptionFacu_0100785Z=L.marker([48.5129523,3.8878394],{icon:icon_OptionFacu,bounceOnAdd: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Pierre Labonde &lt;/b&gt;(public)&lt;/b&gt; &lt;br&gt;&lt;i&gt;Mery-Sur-Seine&lt;/i&gt; &lt;br&gt; &lt;table border align = center bgcolor = #C9FEFB width=300&gt; &lt;tr align=center &gt; &lt;th&gt;DECOUVERTE PRO 3H&lt;th&gt;20&lt;tr align=center &gt; &lt;th&gt; LATIN&lt;th&gt;39&lt;tr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51" s="9"/>
      <c r="BI251" s="9"/>
      <c r="BJ251" s="9"/>
      <c r="BK251" s="9"/>
    </row>
    <row r="252" spans="1:63" x14ac:dyDescent="0.25">
      <c r="A252" s="9" t="s">
        <v>443</v>
      </c>
      <c r="B252" s="11" t="s">
        <v>175</v>
      </c>
      <c r="C252" s="11" t="s">
        <v>16052</v>
      </c>
      <c r="D252" s="11" t="s">
        <v>15972</v>
      </c>
      <c r="E252" s="9" t="s">
        <v>15928</v>
      </c>
      <c r="F252" t="str">
        <f>VLOOKUP($A252,'table RAMSESE'!$I:$Q,8,FALSE)</f>
        <v>48.4940701</v>
      </c>
      <c r="G252" t="str">
        <f>VLOOKUP($A252,'table RAMSESE'!$I:$Q,9,FALSE)</f>
        <v>3.5037594</v>
      </c>
      <c r="H252" s="12">
        <v>17</v>
      </c>
      <c r="I252" s="12">
        <v>66</v>
      </c>
      <c r="N252" s="12">
        <v>43</v>
      </c>
      <c r="AA252" s="9" t="str">
        <f t="shared" si="6"/>
        <v>var OptionFacu_0100786A=L.marker([48.4940701,3.5037594],{icon:icon_OptionFacu,bounceOnAdd: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Jaures &lt;/b&gt;(public)&lt;/b&gt; &lt;br&gt;&lt;i&gt;Nogent-Sur-Seine&lt;/i&gt; &lt;br&gt; &lt;table border align = center bgcolor = #C9FEFB width=300&gt; &lt;tr align=center &gt; &lt;th&gt;DECOUVERTE PRO 3H&lt;th&gt;17&lt;tr align=center &gt; &lt;th&gt; LATIN&lt;th&gt;66&lt;tr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SPORTIVES&lt;th&gt;43');</v>
      </c>
      <c r="BH252" s="9"/>
      <c r="BI252" s="9"/>
      <c r="BJ252" s="9"/>
      <c r="BK252" s="9"/>
    </row>
    <row r="253" spans="1:63" x14ac:dyDescent="0.25">
      <c r="A253" s="9" t="s">
        <v>441</v>
      </c>
      <c r="B253" s="11" t="s">
        <v>175</v>
      </c>
      <c r="C253" s="11" t="s">
        <v>16103</v>
      </c>
      <c r="D253" s="11" t="s">
        <v>15936</v>
      </c>
      <c r="E253" s="9" t="s">
        <v>15928</v>
      </c>
      <c r="F253" t="str">
        <f>VLOOKUP($A253,'table RAMSESE'!$I:$Q,8,FALSE)</f>
        <v>48.5211093</v>
      </c>
      <c r="G253" t="str">
        <f>VLOOKUP($A253,'table RAMSESE'!$I:$Q,9,FALSE)</f>
        <v>3.7270831</v>
      </c>
      <c r="I253" s="12">
        <v>111</v>
      </c>
      <c r="J253" s="12">
        <v>22</v>
      </c>
      <c r="N253" s="12">
        <v>47</v>
      </c>
      <c r="AA253" s="9" t="str">
        <f t="shared" si="6"/>
        <v>var OptionFacu_0100787B=L.marker([48.5211093,3.7270831],{icon:icon_OptionFacu,bounceOnAdd: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Paul Langevin &lt;/b&gt;(public)&lt;/b&gt; &lt;br&gt;&lt;i&gt;Romilly-Sur-Seine&lt;/i&gt; &lt;br&gt; &lt;table border align = center bgcolor = #C9FEFB width=300&gt; &lt;tr align=center &gt; &lt;th&gt;DECOUVERTE PRO 3H&lt;th&gt;&lt;tr align=center &gt; &lt;th&gt; LATIN&lt;th&gt;111&lt;tr align=center &gt; &lt;th&gt;GREC&lt;th&gt;22&lt;tr align=center &gt; &lt;th&gt;PRATIQUE INSTRUMENTALE&lt;th&gt;&lt;tr align=center &gt; &lt;th&gt;INFOGRAPHIE : ARTS NUMERIQUES&lt;th&gt;&lt;tr align=center &gt; &lt;th&gt;ATELIER ARTISTIQUE&lt;th&gt;&lt;tr align=center &gt; &lt;th&gt;SECTIONS SPORTIVES&lt;th&gt;47');</v>
      </c>
      <c r="BH253" s="9"/>
      <c r="BI253" s="9"/>
      <c r="BJ253" s="9"/>
      <c r="BK253" s="9"/>
    </row>
    <row r="254" spans="1:63" hidden="1" x14ac:dyDescent="0.25">
      <c r="A254" s="9" t="s">
        <v>440</v>
      </c>
      <c r="B254" s="11" t="s">
        <v>175</v>
      </c>
      <c r="C254" s="11" t="s">
        <v>16104</v>
      </c>
      <c r="D254" s="11" t="s">
        <v>15936</v>
      </c>
      <c r="E254" s="9" t="s">
        <v>15928</v>
      </c>
      <c r="F254" t="str">
        <f>VLOOKUP($A254,'table RAMSESE'!$I:$Q,8,FALSE)</f>
        <v>48.516674</v>
      </c>
      <c r="G254" t="str">
        <f>VLOOKUP($A254,'table RAMSESE'!$I:$Q,9,FALSE)</f>
        <v>3.7159937</v>
      </c>
      <c r="H254" s="12">
        <v>18</v>
      </c>
      <c r="I254" s="12">
        <v>63</v>
      </c>
      <c r="AA254" s="9" t="str">
        <f t="shared" si="6"/>
        <v>var OptionFacu_0100905E=L.marker([48.516674,3.7159937],{icon:icon_OptionFacu,bounceOnAdd: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 Noyer Marchand &lt;/b&gt;(public)&lt;/b&gt; &lt;br&gt;&lt;i&gt;Romilly-Sur-Seine&lt;/i&gt; &lt;br&gt; &lt;table border align = center bgcolor = #C9FEFB width=300&gt; &lt;tr align=center &gt; &lt;th&gt;DECOUVERTE PRO 3H&lt;th&gt;18&lt;tr align=center &gt; &lt;th&gt; LATIN&lt;th&gt;63&lt;tr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54" s="9"/>
      <c r="BI254" s="9"/>
      <c r="BJ254" s="9"/>
      <c r="BK254" s="9"/>
    </row>
    <row r="255" spans="1:63" hidden="1" x14ac:dyDescent="0.25">
      <c r="A255" s="9" t="s">
        <v>438</v>
      </c>
      <c r="B255" s="11" t="s">
        <v>175</v>
      </c>
      <c r="C255" s="11" t="s">
        <v>16105</v>
      </c>
      <c r="D255" s="11" t="s">
        <v>15939</v>
      </c>
      <c r="E255" s="9" t="s">
        <v>15929</v>
      </c>
      <c r="F255" t="str">
        <f>VLOOKUP($A255,'table RAMSESE'!$I:$Q,8,FALSE)</f>
        <v>48.2949755</v>
      </c>
      <c r="G255" t="str">
        <f>VLOOKUP($A255,'table RAMSESE'!$I:$Q,9,FALSE)</f>
        <v>4.0589395</v>
      </c>
      <c r="H255" s="12">
        <v>44</v>
      </c>
      <c r="AA255" s="9" t="str">
        <f t="shared" si="6"/>
        <v>var OptionFacu_0100055F=L.marker([48.2949755,4.0589395],{icon:icon_OptionFacu,bounceOnAdd: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Louis Brisson &lt;/b&gt;(privé)&lt;/b&gt; &lt;br&gt;&lt;i&gt;Sainte-Savine&lt;/i&gt; &lt;br&gt; &lt;table border align = center bgcolor = #C9FEFB width=300&gt; &lt;tr align=center &gt; &lt;th&gt;DECOUVERTE PRO 3H&lt;th&gt;44&lt;tr align=center &gt; &lt;th&gt; LATIN&lt;th&gt;&lt;tr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55" s="9"/>
      <c r="BI255" s="9"/>
      <c r="BJ255" s="9"/>
      <c r="BK255" s="9"/>
    </row>
    <row r="256" spans="1:63" hidden="1" x14ac:dyDescent="0.25">
      <c r="A256" s="9" t="s">
        <v>436</v>
      </c>
      <c r="B256" s="11" t="s">
        <v>175</v>
      </c>
      <c r="C256" s="11" t="s">
        <v>16106</v>
      </c>
      <c r="D256" s="11" t="s">
        <v>15937</v>
      </c>
      <c r="E256" s="9" t="s">
        <v>15929</v>
      </c>
      <c r="F256" t="str">
        <f>VLOOKUP($A256,'table RAMSESE'!$I:$Q,8,FALSE)</f>
        <v>48.2913126</v>
      </c>
      <c r="G256" t="str">
        <f>VLOOKUP($A256,'table RAMSESE'!$I:$Q,9,FALSE)</f>
        <v>4.0772619</v>
      </c>
      <c r="H256" s="12">
        <v>12</v>
      </c>
      <c r="AA256" s="9" t="str">
        <f t="shared" si="6"/>
        <v>var OptionFacu_0100056G=L.marker([48.2913126,4.0772619],{icon:icon_OptionFacu,bounceOnAdd: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Marguerite Bourgeoys &lt;/b&gt;(privé)&lt;/b&gt; &lt;br&gt;&lt;i&gt;Troyes&lt;/i&gt; &lt;br&gt; &lt;table border align = center bgcolor = #C9FEFB width=300&gt; &lt;tr align=center &gt; &lt;th&gt;DECOUVERTE PRO 3H&lt;th&gt;12&lt;tr align=center &gt; &lt;th&gt; LATIN&lt;th&gt;&lt;tr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56" s="9"/>
      <c r="BI256" s="9"/>
      <c r="BJ256" s="9"/>
      <c r="BK256" s="9"/>
    </row>
    <row r="257" spans="1:63" hidden="1" x14ac:dyDescent="0.25">
      <c r="A257" s="9" t="s">
        <v>434</v>
      </c>
      <c r="B257" s="11" t="s">
        <v>175</v>
      </c>
      <c r="C257" s="11" t="s">
        <v>16107</v>
      </c>
      <c r="D257" s="11" t="s">
        <v>15937</v>
      </c>
      <c r="E257" s="9" t="s">
        <v>15929</v>
      </c>
      <c r="F257" t="str">
        <f>VLOOKUP($A257,'table RAMSESE'!$I:$Q,8,FALSE)</f>
        <v>48.2987443</v>
      </c>
      <c r="G257" t="str">
        <f>VLOOKUP($A257,'table RAMSESE'!$I:$Q,9,FALSE)</f>
        <v>4.0839464</v>
      </c>
      <c r="H257" s="12">
        <v>22</v>
      </c>
      <c r="I257" s="12">
        <v>20</v>
      </c>
      <c r="AA257" s="9" t="str">
        <f t="shared" si="6"/>
        <v>var OptionFacu_0100057H=L.marker([48.2987443,4.0839464],{icon:icon_OptionFacu,bounceOnAdd: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Pierre En L'Isle &lt;/b&gt;(privé)&lt;/b&gt; &lt;br&gt;&lt;i&gt;Troyes&lt;/i&gt; &lt;br&gt; &lt;table border align = center bgcolor = #C9FEFB width=300&gt; &lt;tr align=center &gt; &lt;th&gt;DECOUVERTE PRO 3H&lt;th&gt;22&lt;tr align=center &gt; &lt;th&gt; LATIN&lt;th&gt;20&lt;tr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57" s="9"/>
      <c r="BI257" s="9"/>
      <c r="BJ257" s="9"/>
      <c r="BK257" s="9"/>
    </row>
    <row r="258" spans="1:63" hidden="1" x14ac:dyDescent="0.25">
      <c r="A258" s="9" t="s">
        <v>432</v>
      </c>
      <c r="B258" s="11" t="s">
        <v>175</v>
      </c>
      <c r="C258" s="11" t="s">
        <v>16108</v>
      </c>
      <c r="D258" s="11" t="s">
        <v>15937</v>
      </c>
      <c r="E258" s="9" t="s">
        <v>15929</v>
      </c>
      <c r="F258" t="str">
        <f>VLOOKUP($A258,'table RAMSESE'!$I:$Q,8,FALSE)</f>
        <v>48.2921285</v>
      </c>
      <c r="G258" t="str">
        <f>VLOOKUP($A258,'table RAMSESE'!$I:$Q,9,FALSE)</f>
        <v>4.067856</v>
      </c>
      <c r="H258" s="12">
        <v>14</v>
      </c>
      <c r="AA258" s="9" t="str">
        <f t="shared" si="6"/>
        <v>var OptionFacu_0100058J=L.marker([48.2921285,4.067856],{icon:icon_OptionFacu,bounceOnAdd: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Dominique Savio &lt;/b&gt;(privé)&lt;/b&gt; &lt;br&gt;&lt;i&gt;Troyes&lt;/i&gt; &lt;br&gt; &lt;table border align = center bgcolor = #C9FEFB width=300&gt; &lt;tr align=center &gt; &lt;th&gt;DECOUVERTE PRO 3H&lt;th&gt;14&lt;tr align=center &gt; &lt;th&gt; LATIN&lt;th&gt;&lt;tr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58" s="9"/>
      <c r="BI258" s="9"/>
      <c r="BJ258" s="9"/>
      <c r="BK258" s="9"/>
    </row>
    <row r="259" spans="1:63" hidden="1" x14ac:dyDescent="0.25">
      <c r="A259" s="9" t="s">
        <v>430</v>
      </c>
      <c r="B259" s="11" t="s">
        <v>175</v>
      </c>
      <c r="C259" s="11" t="s">
        <v>16109</v>
      </c>
      <c r="D259" s="11" t="s">
        <v>15973</v>
      </c>
      <c r="E259" s="9" t="s">
        <v>15929</v>
      </c>
      <c r="F259" t="str">
        <f>VLOOKUP($A259,'table RAMSESE'!$I:$Q,8,FALSE)</f>
        <v>48.1098934</v>
      </c>
      <c r="G259" t="str">
        <f>VLOOKUP($A259,'table RAMSESE'!$I:$Q,9,FALSE)</f>
        <v>4.3764848</v>
      </c>
      <c r="H259" s="12">
        <v>13</v>
      </c>
      <c r="I259" s="12">
        <v>3</v>
      </c>
      <c r="AA259" s="9" t="str">
        <f t="shared" si="6"/>
        <v>var OptionFacu_0100745F=L.marker([48.1098934,4.3764848],{icon:icon_OptionFacu,bounceOnAdd: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Henri Breton &lt;/b&gt;(privé)&lt;/b&gt; &lt;br&gt;&lt;i&gt;Bar-Sur-Seine&lt;/i&gt; &lt;br&gt; &lt;table border align = center bgcolor = #C9FEFB width=300&gt; &lt;tr align=center &gt; &lt;th&gt;DECOUVERTE PRO 3H&lt;th&gt;13&lt;tr align=center &gt; &lt;th&gt; LATIN&lt;th&gt;3&lt;tr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59" s="9"/>
      <c r="BI259" s="9"/>
      <c r="BJ259" s="9"/>
      <c r="BK259" s="9"/>
    </row>
    <row r="260" spans="1:63" hidden="1" x14ac:dyDescent="0.25">
      <c r="A260" s="9" t="s">
        <v>428</v>
      </c>
      <c r="B260" s="11" t="s">
        <v>175</v>
      </c>
      <c r="C260" s="11" t="s">
        <v>16187</v>
      </c>
      <c r="D260" s="11" t="s">
        <v>15937</v>
      </c>
      <c r="E260" s="9" t="s">
        <v>15929</v>
      </c>
      <c r="F260" t="str">
        <f>VLOOKUP($A260,'table RAMSESE'!$I:$Q,8,FALSE)</f>
        <v>48.2955443</v>
      </c>
      <c r="G260" t="str">
        <f>VLOOKUP($A260,'table RAMSESE'!$I:$Q,9,FALSE)</f>
        <v>4.0743036</v>
      </c>
      <c r="I260" s="12">
        <v>69</v>
      </c>
      <c r="J260" s="12">
        <v>2</v>
      </c>
      <c r="AA260" s="9" t="str">
        <f t="shared" si="6"/>
        <v>var OptionFacu_0100961R=L.marker([48.2955443,4.0743036],{icon:icon_OptionFacu,bounceOnAdd: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Francois de Sales &lt;/b&gt;(privé)&lt;/b&gt; &lt;br&gt;&lt;i&gt;Troyes&lt;/i&gt; &lt;br&gt; &lt;table border align = center bgcolor = #C9FEFB width=300&gt; &lt;tr align=center &gt; &lt;th&gt;DECOUVERTE PRO 3H&lt;th&gt;&lt;tr align=center &gt; &lt;th&gt; LATIN&lt;th&gt;69&lt;tr align=center &gt; &lt;th&gt;GREC&lt;th&gt;2&lt;tr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60" s="9"/>
      <c r="BI260" s="9"/>
      <c r="BJ260" s="9"/>
      <c r="BK260" s="9"/>
    </row>
    <row r="261" spans="1:63" hidden="1" x14ac:dyDescent="0.25">
      <c r="A261" s="9" t="s">
        <v>427</v>
      </c>
      <c r="B261" s="11" t="s">
        <v>175</v>
      </c>
      <c r="C261" s="11" t="s">
        <v>16041</v>
      </c>
      <c r="D261" s="11" t="s">
        <v>15937</v>
      </c>
      <c r="E261" s="9" t="s">
        <v>15929</v>
      </c>
      <c r="F261" t="str">
        <f>VLOOKUP($A261,'table RAMSESE'!$I:$Q,8,FALSE)</f>
        <v>48.2966256</v>
      </c>
      <c r="G261" t="str">
        <f>VLOOKUP($A261,'table RAMSESE'!$I:$Q,9,FALSE)</f>
        <v>4.0706549</v>
      </c>
      <c r="I261" s="12">
        <v>36</v>
      </c>
      <c r="J261" s="12">
        <v>5</v>
      </c>
      <c r="AA261" s="9" t="str">
        <f t="shared" si="6"/>
        <v>var OptionFacu_0100962S=L.marker([48.2966256,4.0706549],{icon:icon_OptionFacu,bounceOnAdd: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Bernard &lt;/b&gt;(privé)&lt;/b&gt; &lt;br&gt;&lt;i&gt;Troyes&lt;/i&gt; &lt;br&gt; &lt;table border align = center bgcolor = #C9FEFB width=300&gt; &lt;tr align=center &gt; &lt;th&gt;DECOUVERTE PRO 3H&lt;th&gt;&lt;tr align=center &gt; &lt;th&gt; LATIN&lt;th&gt;36&lt;tr align=center &gt; &lt;th&gt;GREC&lt;th&gt;5&lt;tr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61" s="9"/>
      <c r="BI261" s="9"/>
      <c r="BJ261" s="9"/>
      <c r="BK261" s="9"/>
    </row>
    <row r="262" spans="1:63" x14ac:dyDescent="0.25">
      <c r="A262" s="9" t="s">
        <v>426</v>
      </c>
      <c r="B262" s="11" t="s">
        <v>175</v>
      </c>
      <c r="C262" s="11" t="s">
        <v>16110</v>
      </c>
      <c r="D262" s="11" t="s">
        <v>15973</v>
      </c>
      <c r="E262" s="9" t="s">
        <v>15928</v>
      </c>
      <c r="F262" t="str">
        <f>VLOOKUP($A262,'table RAMSESE'!$I:$Q,8,FALSE)</f>
        <v>48.1122546</v>
      </c>
      <c r="G262" t="str">
        <f>VLOOKUP($A262,'table RAMSESE'!$I:$Q,9,FALSE)</f>
        <v>4.3788215</v>
      </c>
      <c r="H262" s="12">
        <v>53</v>
      </c>
      <c r="I262" s="12">
        <v>94</v>
      </c>
      <c r="N262" s="12">
        <v>48</v>
      </c>
      <c r="AA262" s="9" t="str">
        <f t="shared" si="6"/>
        <v>var OptionFacu_0100005B=L.marker([48.1122546,4.3788215],{icon:icon_OptionFacu,bounceOnAdd: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Paul Portier &lt;/b&gt;(public)&lt;/b&gt; &lt;br&gt;&lt;i&gt;Bar-Sur-Seine&lt;/i&gt; &lt;br&gt; &lt;table border align = center bgcolor = #C9FEFB width=300&gt; &lt;tr align=center &gt; &lt;th&gt;DECOUVERTE PRO 3H&lt;th&gt;53&lt;tr align=center &gt; &lt;th&gt; LATIN&lt;th&gt;94&lt;tr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SPORTIVES&lt;th&gt;48');</v>
      </c>
      <c r="BH262" s="9"/>
      <c r="BI262" s="9"/>
      <c r="BJ262" s="9"/>
      <c r="BK262" s="9"/>
    </row>
    <row r="263" spans="1:63" x14ac:dyDescent="0.25">
      <c r="A263" s="9" t="s">
        <v>423</v>
      </c>
      <c r="B263" s="11" t="s">
        <v>175</v>
      </c>
      <c r="C263" s="11" t="s">
        <v>16111</v>
      </c>
      <c r="D263" s="11" t="s">
        <v>15974</v>
      </c>
      <c r="E263" s="9" t="s">
        <v>15928</v>
      </c>
      <c r="F263" t="str">
        <f>VLOOKUP($A263,'table RAMSESE'!$I:$Q,8,FALSE)</f>
        <v>48.3878557</v>
      </c>
      <c r="G263" t="str">
        <f>VLOOKUP($A263,'table RAMSESE'!$I:$Q,9,FALSE)</f>
        <v>4.5237724</v>
      </c>
      <c r="H263" s="12">
        <v>11</v>
      </c>
      <c r="I263" s="12">
        <v>65</v>
      </c>
      <c r="N263" s="12">
        <v>33</v>
      </c>
      <c r="AA263" s="9" t="str">
        <f t="shared" si="6"/>
        <v>var OptionFacu_0100007D=L.marker([48.3878557,4.5237724],{icon:icon_OptionFacu,bounceOnAdd: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Julien Regnier &lt;/b&gt;(public)&lt;/b&gt; &lt;br&gt;&lt;i&gt;Brienne-Le-Chateau&lt;/i&gt; &lt;br&gt; &lt;table border align = center bgcolor = #C9FEFB width=300&gt; &lt;tr align=center &gt; &lt;th&gt;DECOUVERTE PRO 3H&lt;th&gt;11&lt;tr align=center &gt; &lt;th&gt; LATIN&lt;th&gt;65&lt;tr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SPORTIVES&lt;th&gt;33');</v>
      </c>
      <c r="BH263" s="9"/>
      <c r="BI263" s="9"/>
      <c r="BJ263" s="9"/>
      <c r="BK263" s="9"/>
    </row>
    <row r="264" spans="1:63" hidden="1" x14ac:dyDescent="0.25">
      <c r="A264" s="9" t="s">
        <v>420</v>
      </c>
      <c r="B264" s="11" t="s">
        <v>175</v>
      </c>
      <c r="C264" s="11" t="s">
        <v>16112</v>
      </c>
      <c r="D264" s="11" t="s">
        <v>15975</v>
      </c>
      <c r="E264" s="9" t="s">
        <v>15928</v>
      </c>
      <c r="F264" t="str">
        <f>VLOOKUP($A264,'table RAMSESE'!$I:$Q,8,FALSE)</f>
        <v>48.0593747</v>
      </c>
      <c r="G264" t="str">
        <f>VLOOKUP($A264,'table RAMSESE'!$I:$Q,9,FALSE)</f>
        <v>4.144744</v>
      </c>
      <c r="H264" s="12">
        <v>14</v>
      </c>
      <c r="I264" s="12">
        <v>46</v>
      </c>
      <c r="AA264" s="9" t="str">
        <f t="shared" si="6"/>
        <v>var OptionFacu_0100008E=L.marker([48.0593747,4.144744],{icon:icon_OptionFacu,bounceOnAdd: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Amadis Jamyn &lt;/b&gt;(public)&lt;/b&gt; &lt;br&gt;&lt;i&gt;Chaource&lt;/i&gt; &lt;br&gt; &lt;table border align = center bgcolor = #C9FEFB width=300&gt; &lt;tr align=center &gt; &lt;th&gt;DECOUVERTE PRO 3H&lt;th&gt;14&lt;tr align=center &gt; &lt;th&gt; LATIN&lt;th&gt;46&lt;tr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64" s="9"/>
      <c r="BI264" s="9"/>
      <c r="BJ264" s="9"/>
      <c r="BK264" s="9"/>
    </row>
    <row r="265" spans="1:63" x14ac:dyDescent="0.25">
      <c r="A265" s="9" t="s">
        <v>417</v>
      </c>
      <c r="B265" s="11" t="s">
        <v>175</v>
      </c>
      <c r="C265" s="11" t="s">
        <v>16113</v>
      </c>
      <c r="D265" s="11" t="s">
        <v>15976</v>
      </c>
      <c r="E265" s="9" t="s">
        <v>15928</v>
      </c>
      <c r="F265" t="str">
        <f>VLOOKUP($A265,'table RAMSESE'!$I:$Q,8,FALSE)</f>
        <v>48.310671</v>
      </c>
      <c r="G265" t="str">
        <f>VLOOKUP($A265,'table RAMSESE'!$I:$Q,9,FALSE)</f>
        <v>4.0398394</v>
      </c>
      <c r="H265" s="12">
        <v>15</v>
      </c>
      <c r="I265" s="12">
        <v>52</v>
      </c>
      <c r="N265" s="12">
        <v>52</v>
      </c>
      <c r="AA265" s="9" t="str">
        <f t="shared" si="6"/>
        <v>var OptionFacu_0100009F=L.marker([48.310671,4.0398394],{icon:icon_OptionFacu,bounceOnAdd: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Albert Camus &lt;/b&gt;(public)&lt;/b&gt; &lt;br&gt;&lt;i&gt;La Chapelle-Saint-Luc&lt;/i&gt; &lt;br&gt; &lt;table border align = center bgcolor = #C9FEFB width=300&gt; &lt;tr align=center &gt; &lt;th&gt;DECOUVERTE PRO 3H&lt;th&gt;15&lt;tr align=center &gt; &lt;th&gt; LATIN&lt;th&gt;52&lt;tr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SPORTIVES&lt;th&gt;52');</v>
      </c>
      <c r="BH265" s="9"/>
      <c r="BI265" s="9"/>
      <c r="BJ265" s="9"/>
      <c r="BK265" s="9"/>
    </row>
    <row r="266" spans="1:63" hidden="1" x14ac:dyDescent="0.25">
      <c r="A266" s="9" t="s">
        <v>415</v>
      </c>
      <c r="B266" s="11" t="s">
        <v>175</v>
      </c>
      <c r="C266" s="11" t="s">
        <v>16114</v>
      </c>
      <c r="D266" s="11" t="s">
        <v>15977</v>
      </c>
      <c r="E266" s="9" t="s">
        <v>15928</v>
      </c>
      <c r="F266" t="str">
        <f>VLOOKUP($A266,'table RAMSESE'!$I:$Q,8,FALSE)</f>
        <v>48.0417832</v>
      </c>
      <c r="G266" t="str">
        <f>VLOOKUP($A266,'table RAMSESE'!$I:$Q,9,FALSE)</f>
        <v>3.910652</v>
      </c>
      <c r="H266" s="12">
        <v>19</v>
      </c>
      <c r="I266" s="12">
        <v>50</v>
      </c>
      <c r="AA266" s="9" t="str">
        <f t="shared" si="6"/>
        <v>var OptionFacu_0100010G=L.marker([48.0417832,3.910652],{icon:icon_OptionFacu,bounceOnAdd: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Eugene Belgrand &lt;/b&gt;(public)&lt;/b&gt; &lt;br&gt;&lt;i&gt;Ervy-Le-Chatel&lt;/i&gt; &lt;br&gt; &lt;table border align = center bgcolor = #C9FEFB width=300&gt; &lt;tr align=center &gt; &lt;th&gt;DECOUVERTE PRO 3H&lt;th&gt;19&lt;tr align=center &gt; &lt;th&gt; LATIN&lt;th&gt;50&lt;tr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66" s="9"/>
      <c r="BI266" s="9"/>
      <c r="BJ266" s="9"/>
      <c r="BK266" s="9"/>
    </row>
    <row r="267" spans="1:63" hidden="1" x14ac:dyDescent="0.25">
      <c r="A267" s="9" t="s">
        <v>412</v>
      </c>
      <c r="B267" s="11" t="s">
        <v>175</v>
      </c>
      <c r="C267" s="11" t="s">
        <v>16200</v>
      </c>
      <c r="D267" s="11" t="s">
        <v>15978</v>
      </c>
      <c r="E267" s="9" t="s">
        <v>15928</v>
      </c>
      <c r="F267" t="str">
        <f>VLOOKUP($A267,'table RAMSESE'!$I:$Q,8,FALSE)</f>
        <v>48.3614215</v>
      </c>
      <c r="G267" t="str">
        <f>VLOOKUP($A267,'table RAMSESE'!$I:$Q,9,FALSE)</f>
        <v>4.3314279</v>
      </c>
      <c r="H267" s="12">
        <v>14</v>
      </c>
      <c r="I267" s="12">
        <v>68</v>
      </c>
      <c r="AA267" s="9" t="str">
        <f t="shared" si="6"/>
        <v>var OptionFacu_0100013K=L.marker([48.3614215,4.3314279],{icon:icon_OptionFacu,bounceOnAdd: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des Roises &lt;/b&gt;(public)&lt;/b&gt; &lt;br&gt;&lt;i&gt;Piney&lt;/i&gt; &lt;br&gt; &lt;table border align = center bgcolor = #C9FEFB width=300&gt; &lt;tr align=center &gt; &lt;th&gt;DECOUVERTE PRO 3H&lt;th&gt;14&lt;tr align=center &gt; &lt;th&gt; LATIN&lt;th&gt;68&lt;tr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67" s="9"/>
      <c r="BI267" s="9"/>
      <c r="BJ267" s="9"/>
      <c r="BK267" s="9"/>
    </row>
    <row r="268" spans="1:63" x14ac:dyDescent="0.25">
      <c r="A268" s="9" t="s">
        <v>409</v>
      </c>
      <c r="B268" s="11" t="s">
        <v>175</v>
      </c>
      <c r="C268" s="11" t="s">
        <v>16201</v>
      </c>
      <c r="D268" s="11" t="s">
        <v>15979</v>
      </c>
      <c r="E268" s="9" t="s">
        <v>15928</v>
      </c>
      <c r="F268" t="str">
        <f>VLOOKUP($A268,'table RAMSESE'!$I:$Q,8,FALSE)</f>
        <v>48.2828248</v>
      </c>
      <c r="G268" t="str">
        <f>VLOOKUP($A268,'table RAMSESE'!$I:$Q,9,FALSE)</f>
        <v>4.0556742</v>
      </c>
      <c r="H268" s="12">
        <v>13</v>
      </c>
      <c r="I268" s="12">
        <v>37</v>
      </c>
      <c r="N268" s="12">
        <v>34</v>
      </c>
      <c r="AA268" s="9" t="str">
        <f t="shared" si="6"/>
        <v>var OptionFacu_0100019S=L.marker([48.2828248,4.0556742],{icon:icon_OptionFacu,bounceOnAdd: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de La Villeneuve &lt;/b&gt;(public)&lt;/b&gt; &lt;br&gt;&lt;i&gt;Saint-Andre-Les-Vergers&lt;/i&gt; &lt;br&gt; &lt;table border align = center bgcolor = #C9FEFB width=300&gt; &lt;tr align=center &gt; &lt;th&gt;DECOUVERTE PRO 3H&lt;th&gt;13&lt;tr align=center &gt; &lt;th&gt; LATIN&lt;th&gt;37&lt;tr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SPORTIVES&lt;th&gt;34');</v>
      </c>
      <c r="BH268" s="9"/>
      <c r="BI268" s="9"/>
      <c r="BJ268" s="9"/>
      <c r="BK268" s="9"/>
    </row>
    <row r="269" spans="1:63" hidden="1" x14ac:dyDescent="0.25">
      <c r="A269" s="9" t="s">
        <v>406</v>
      </c>
      <c r="B269" s="11" t="s">
        <v>175</v>
      </c>
      <c r="C269" s="11" t="s">
        <v>16115</v>
      </c>
      <c r="D269" s="11" t="s">
        <v>15980</v>
      </c>
      <c r="E269" s="9" t="s">
        <v>15928</v>
      </c>
      <c r="F269" t="str">
        <f>VLOOKUP($A269,'table RAMSESE'!$I:$Q,8,FALSE)</f>
        <v>48.2332446</v>
      </c>
      <c r="G269" t="str">
        <f>VLOOKUP($A269,'table RAMSESE'!$I:$Q,9,FALSE)</f>
        <v>4.4675627</v>
      </c>
      <c r="H269" s="12">
        <v>14</v>
      </c>
      <c r="I269" s="12">
        <v>37</v>
      </c>
      <c r="AA269" s="9" t="str">
        <f t="shared" si="6"/>
        <v>var OptionFacu_0100028B=L.marker([48.2332446,4.4675627],{icon:icon_OptionFacu,bounceOnAdd: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Nicolas Bourbon &lt;/b&gt;(public)&lt;/b&gt; &lt;br&gt;&lt;i&gt;Vendeuvre-Sur-Barse&lt;/i&gt; &lt;br&gt; &lt;table border align = center bgcolor = #C9FEFB width=300&gt; &lt;tr align=center &gt; &lt;th&gt;DECOUVERTE PRO 3H&lt;th&gt;14&lt;tr align=center &gt; &lt;th&gt; LATIN&lt;th&gt;37&lt;tr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69" s="9"/>
      <c r="BI269" s="9"/>
      <c r="BJ269" s="9"/>
      <c r="BK269" s="9"/>
    </row>
    <row r="270" spans="1:63" hidden="1" x14ac:dyDescent="0.25">
      <c r="A270" s="9" t="s">
        <v>403</v>
      </c>
      <c r="B270" s="11" t="s">
        <v>175</v>
      </c>
      <c r="C270" s="11" t="s">
        <v>16116</v>
      </c>
      <c r="D270" s="11" t="s">
        <v>15937</v>
      </c>
      <c r="E270" s="9" t="s">
        <v>15928</v>
      </c>
      <c r="F270" t="str">
        <f>VLOOKUP($A270,'table RAMSESE'!$I:$Q,8,FALSE)</f>
        <v>48.2930893</v>
      </c>
      <c r="G270" t="str">
        <f>VLOOKUP($A270,'table RAMSESE'!$I:$Q,9,FALSE)</f>
        <v>4.0732435</v>
      </c>
      <c r="H270" s="12">
        <v>16</v>
      </c>
      <c r="I270" s="12">
        <v>56</v>
      </c>
      <c r="AA270" s="9" t="str">
        <f t="shared" si="6"/>
        <v>var OptionFacu_0100031E=L.marker([48.2930893,4.0732435],{icon:icon_OptionFacu,bounceOnAdd: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Beurnonville &lt;/b&gt;(public)&lt;/b&gt; &lt;br&gt;&lt;i&gt;Troyes&lt;/i&gt; &lt;br&gt; &lt;table border align = center bgcolor = #C9FEFB width=300&gt; &lt;tr align=center &gt; &lt;th&gt;DECOUVERTE PRO 3H&lt;th&gt;16&lt;tr align=center &gt; &lt;th&gt; LATIN&lt;th&gt;56&lt;tr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70" s="9"/>
      <c r="BI270" s="9"/>
      <c r="BJ270" s="9"/>
      <c r="BK270" s="9"/>
    </row>
    <row r="271" spans="1:63" hidden="1" x14ac:dyDescent="0.25">
      <c r="A271" s="9" t="s">
        <v>401</v>
      </c>
      <c r="B271" s="11" t="s">
        <v>175</v>
      </c>
      <c r="C271" s="11" t="s">
        <v>16202</v>
      </c>
      <c r="D271" s="11" t="s">
        <v>15981</v>
      </c>
      <c r="E271" s="9" t="s">
        <v>15928</v>
      </c>
      <c r="F271" t="str">
        <f>VLOOKUP($A271,'table RAMSESE'!$I:$Q,8,FALSE)</f>
        <v>48.2603238</v>
      </c>
      <c r="G271" t="str">
        <f>VLOOKUP($A271,'table RAMSESE'!$I:$Q,9,FALSE)</f>
        <v>4.2544588</v>
      </c>
      <c r="H271" s="12">
        <v>35</v>
      </c>
      <c r="I271" s="12">
        <v>72</v>
      </c>
      <c r="AA271" s="9" t="str">
        <f t="shared" si="6"/>
        <v>var OptionFacu_0100033G=L.marker([48.2603238,4.2544588],{icon:icon_OptionFacu,bounceOnAdd: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Charles delaunay &lt;/b&gt;(public)&lt;/b&gt; &lt;br&gt;&lt;i&gt;Lusigny-Sur-Barse&lt;/i&gt; &lt;br&gt; &lt;table border align = center bgcolor = #C9FEFB width=300&gt; &lt;tr align=center &gt; &lt;th&gt;DECOUVERTE PRO 3H&lt;th&gt;35&lt;tr align=center &gt; &lt;th&gt; LATIN&lt;th&gt;72&lt;tr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71" s="9"/>
      <c r="BI271" s="9"/>
      <c r="BJ271" s="9"/>
      <c r="BK271" s="9"/>
    </row>
    <row r="272" spans="1:63" hidden="1" x14ac:dyDescent="0.25">
      <c r="A272" s="9" t="s">
        <v>398</v>
      </c>
      <c r="B272" s="11" t="s">
        <v>175</v>
      </c>
      <c r="C272" s="11" t="s">
        <v>16117</v>
      </c>
      <c r="D272" s="11" t="s">
        <v>15937</v>
      </c>
      <c r="E272" s="9" t="s">
        <v>15928</v>
      </c>
      <c r="F272" t="str">
        <f>VLOOKUP($A272,'table RAMSESE'!$I:$Q,8,FALSE)</f>
        <v>48.295984</v>
      </c>
      <c r="G272" t="str">
        <f>VLOOKUP($A272,'table RAMSESE'!$I:$Q,9,FALSE)</f>
        <v>4.0791874</v>
      </c>
      <c r="I272" s="12">
        <v>42</v>
      </c>
      <c r="AA272" s="9" t="str">
        <f t="shared" si="6"/>
        <v>var OptionFacu_0100038M=L.marker([48.295984,4.0791874],{icon:icon_OptionFacu,bounceOnAdd: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Les Jacobins &lt;/b&gt;(public)&lt;/b&gt; &lt;br&gt;&lt;i&gt;Troyes&lt;/i&gt; &lt;br&gt; &lt;table border align = center bgcolor = #C9FEFB width=300&gt; &lt;tr align=center &gt; &lt;th&gt;DECOUVERTE PRO 3H&lt;th&gt;&lt;tr align=center &gt; &lt;th&gt; LATIN&lt;th&gt;42&lt;tr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72" s="9"/>
      <c r="BI272" s="9"/>
      <c r="BJ272" s="9"/>
      <c r="BK272" s="9"/>
    </row>
    <row r="273" spans="1:63" x14ac:dyDescent="0.25">
      <c r="A273" s="9" t="s">
        <v>396</v>
      </c>
      <c r="B273" s="11" t="s">
        <v>175</v>
      </c>
      <c r="C273" s="11" t="s">
        <v>16118</v>
      </c>
      <c r="D273" s="11" t="s">
        <v>15937</v>
      </c>
      <c r="E273" s="9" t="s">
        <v>15928</v>
      </c>
      <c r="F273" t="str">
        <f>VLOOKUP($A273,'table RAMSESE'!$I:$Q,8,FALSE)</f>
        <v>48.2726009</v>
      </c>
      <c r="G273" t="str">
        <f>VLOOKUP($A273,'table RAMSESE'!$I:$Q,9,FALSE)</f>
        <v>4.0768458</v>
      </c>
      <c r="H273" s="12">
        <v>22</v>
      </c>
      <c r="I273" s="12">
        <v>51</v>
      </c>
      <c r="N273" s="12">
        <v>103</v>
      </c>
      <c r="AA273" s="9" t="str">
        <f t="shared" ref="AA273:AA336" si="7">"var "&amp;$A$207&amp;"_"&amp;A273&amp;"=L.marker(["&amp;F273&amp;","&amp;G273&amp;"],{icon:icon_"&amp;$A$207&amp;",bounceOnAdd: true, bounceOnAddOptions: {duration: 50, height: 400},bounceOnAddCallback: function() {console.log('done')}}).bindPopup('&lt;font size=2&gt;&lt;p align= center&gt;&lt;b&gt;"&amp;$A$207&amp;"&lt;/b&gt;&lt;/font&gt; &lt;br&gt;&lt;p align=center&gt;&lt;b&gt;"&amp;B273&amp;" "&amp;C273&amp;" &lt;/b&gt;"&amp;E273&amp;"&lt;/b&gt; &lt;br&gt;&lt;i&gt;"&amp;D273&amp;"&lt;/i&gt; &lt;br&gt; &lt;table border align = center bgcolor = #C9FEFB width=300&gt; &lt;tr align=center &gt; &lt;th&gt;"&amp;$H$207&amp;"&lt;th&gt;"&amp;H273&amp;"&lt;tr align=center &gt; &lt;th&gt;"&amp;$I$207&amp;"&lt;th&gt;"&amp;I273&amp;"&lt;tr align=center &gt; &lt;th&gt;"&amp;$J$207&amp;"&lt;th&gt;"&amp;J273&amp;"&lt;tr align=center &gt; &lt;th&gt;"&amp;$K$207&amp;"&lt;th&gt;"&amp;K273&amp;"&lt;tr align=center &gt; &lt;th&gt;"&amp;$L$207&amp;"&lt;th&gt;"&amp;L273&amp;"&lt;tr align=center &gt; &lt;th&gt;"&amp;$M$207&amp;"&lt;th&gt;"&amp;M273&amp;"&lt;tr align=center &gt; &lt;th&gt;"&amp;$N$207&amp;"&lt;th&gt;"&amp;N273&amp;"');"</f>
        <v>var OptionFacu_0100081J=L.marker([48.2726009,4.0768458],{icon:icon_OptionFacu,bounceOnAdd: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Marie Curie &lt;/b&gt;(public)&lt;/b&gt; &lt;br&gt;&lt;i&gt;Troyes&lt;/i&gt; &lt;br&gt; &lt;table border align = center bgcolor = #C9FEFB width=300&gt; &lt;tr align=center &gt; &lt;th&gt;DECOUVERTE PRO 3H&lt;th&gt;22&lt;tr align=center &gt; &lt;th&gt; LATIN&lt;th&gt;51&lt;tr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SPORTIVES&lt;th&gt;103');</v>
      </c>
      <c r="BH273" s="9"/>
      <c r="BI273" s="9"/>
      <c r="BJ273" s="9"/>
      <c r="BK273" s="9"/>
    </row>
    <row r="274" spans="1:63" hidden="1" x14ac:dyDescent="0.25">
      <c r="A274" s="9" t="s">
        <v>394</v>
      </c>
      <c r="B274" s="11" t="s">
        <v>175</v>
      </c>
      <c r="C274" s="11" t="s">
        <v>16103</v>
      </c>
      <c r="D274" s="11" t="s">
        <v>15939</v>
      </c>
      <c r="E274" s="9" t="s">
        <v>15928</v>
      </c>
      <c r="F274" t="str">
        <f>VLOOKUP($A274,'table RAMSESE'!$I:$Q,8,FALSE)</f>
        <v>48.297863</v>
      </c>
      <c r="G274" t="str">
        <f>VLOOKUP($A274,'table RAMSESE'!$I:$Q,9,FALSE)</f>
        <v>4.0419142</v>
      </c>
      <c r="H274" s="12">
        <v>15</v>
      </c>
      <c r="I274" s="12">
        <v>74</v>
      </c>
      <c r="AA274" s="9" t="str">
        <f t="shared" si="7"/>
        <v>var OptionFacu_0100664T=L.marker([48.297863,4.0419142],{icon:icon_OptionFacu,bounceOnAdd: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Paul Langevin &lt;/b&gt;(public)&lt;/b&gt; &lt;br&gt;&lt;i&gt;Sainte-Savine&lt;/i&gt; &lt;br&gt; &lt;table border align = center bgcolor = #C9FEFB width=300&gt; &lt;tr align=center &gt; &lt;th&gt;DECOUVERTE PRO 3H&lt;th&gt;15&lt;tr align=center &gt; &lt;th&gt; LATIN&lt;th&gt;74&lt;tr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74" s="9"/>
      <c r="BI274" s="9"/>
      <c r="BJ274" s="9"/>
      <c r="BK274" s="9"/>
    </row>
    <row r="275" spans="1:63" hidden="1" x14ac:dyDescent="0.25">
      <c r="A275" s="9" t="s">
        <v>392</v>
      </c>
      <c r="B275" s="11" t="s">
        <v>175</v>
      </c>
      <c r="C275" s="11" t="s">
        <v>16203</v>
      </c>
      <c r="D275" s="11" t="s">
        <v>15982</v>
      </c>
      <c r="E275" s="9" t="s">
        <v>15928</v>
      </c>
      <c r="F275" t="str">
        <f>VLOOKUP($A275,'table RAMSESE'!$I:$Q,8,FALSE)</f>
        <v>48.5366017</v>
      </c>
      <c r="G275" t="str">
        <f>VLOOKUP($A275,'table RAMSESE'!$I:$Q,9,FALSE)</f>
        <v>4.1550877</v>
      </c>
      <c r="H275" s="12">
        <v>15</v>
      </c>
      <c r="I275" s="12">
        <v>65</v>
      </c>
      <c r="AA275" s="9" t="str">
        <f t="shared" si="7"/>
        <v>var OptionFacu_0100665U=L.marker([48.5366017,4.1550877],{icon:icon_OptionFacu,bounceOnAdd: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de La Voie Chatelaine &lt;/b&gt;(public)&lt;/b&gt; &lt;br&gt;&lt;i&gt;Arcis-Sur-Aube&lt;/i&gt; &lt;br&gt; &lt;table border align = center bgcolor = #C9FEFB width=300&gt; &lt;tr align=center &gt; &lt;th&gt;DECOUVERTE PRO 3H&lt;th&gt;15&lt;tr align=center &gt; &lt;th&gt; LATIN&lt;th&gt;65&lt;tr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75" s="9"/>
      <c r="BI275" s="9"/>
      <c r="BJ275" s="9"/>
      <c r="BK275" s="9"/>
    </row>
    <row r="276" spans="1:63" hidden="1" x14ac:dyDescent="0.25">
      <c r="A276" s="9" t="s">
        <v>389</v>
      </c>
      <c r="B276" s="11" t="s">
        <v>175</v>
      </c>
      <c r="C276" s="11" t="s">
        <v>16119</v>
      </c>
      <c r="D276" s="11" t="s">
        <v>15983</v>
      </c>
      <c r="E276" s="9" t="s">
        <v>15928</v>
      </c>
      <c r="F276" t="str">
        <f>VLOOKUP($A276,'table RAMSESE'!$I:$Q,8,FALSE)</f>
        <v>48.1911644</v>
      </c>
      <c r="G276" t="str">
        <f>VLOOKUP($A276,'table RAMSESE'!$I:$Q,9,FALSE)</f>
        <v>3.9907696</v>
      </c>
      <c r="H276" s="12">
        <v>16</v>
      </c>
      <c r="I276" s="12">
        <v>71</v>
      </c>
      <c r="AA276" s="9" t="str">
        <f t="shared" si="7"/>
        <v>var OptionFacu_0100765C=L.marker([48.1911644,3.9907696],{icon:icon_OptionFacu,bounceOnAdd: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Max Hutin &lt;/b&gt;(public)&lt;/b&gt; &lt;br&gt;&lt;i&gt;Bouilly&lt;/i&gt; &lt;br&gt; &lt;table border align = center bgcolor = #C9FEFB width=300&gt; &lt;tr align=center &gt; &lt;th&gt;DECOUVERTE PRO 3H&lt;th&gt;16&lt;tr align=center &gt; &lt;th&gt; LATIN&lt;th&gt;71&lt;tr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76" s="9"/>
      <c r="BI276" s="9"/>
      <c r="BJ276" s="9"/>
      <c r="BK276" s="9"/>
    </row>
    <row r="277" spans="1:63" hidden="1" x14ac:dyDescent="0.25">
      <c r="A277" s="9" t="s">
        <v>386</v>
      </c>
      <c r="B277" s="11" t="s">
        <v>175</v>
      </c>
      <c r="C277" s="11" t="s">
        <v>16120</v>
      </c>
      <c r="D277" s="11" t="s">
        <v>15984</v>
      </c>
      <c r="E277" s="9" t="s">
        <v>15928</v>
      </c>
      <c r="F277" t="str">
        <f>VLOOKUP($A277,'table RAMSESE'!$I:$Q,8,FALSE)</f>
        <v>48.2224865</v>
      </c>
      <c r="G277" t="str">
        <f>VLOOKUP($A277,'table RAMSESE'!$I:$Q,9,FALSE)</f>
        <v>3.7424645</v>
      </c>
      <c r="I277" s="12">
        <v>63</v>
      </c>
      <c r="AA277" s="9" t="str">
        <f t="shared" si="7"/>
        <v>var OptionFacu_0100806X=L.marker([48.2224865,3.7424645],{icon:icon_OptionFacu,bounceOnAdd: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D'Othe Et Vanne &lt;/b&gt;(public)&lt;/b&gt; &lt;br&gt;&lt;i&gt;Aix-En-Othe&lt;/i&gt; &lt;br&gt; &lt;table border align = center bgcolor = #C9FEFB width=300&gt; &lt;tr align=center &gt; &lt;th&gt;DECOUVERTE PRO 3H&lt;th&gt;&lt;tr align=center &gt; &lt;th&gt; LATIN&lt;th&gt;63&lt;tr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77" s="9"/>
      <c r="BI277" s="9"/>
      <c r="BJ277" s="9"/>
      <c r="BK277" s="9"/>
    </row>
    <row r="278" spans="1:63" x14ac:dyDescent="0.25">
      <c r="A278" s="9" t="s">
        <v>383</v>
      </c>
      <c r="B278" s="11" t="s">
        <v>175</v>
      </c>
      <c r="C278" s="11" t="s">
        <v>16121</v>
      </c>
      <c r="D278" s="11" t="s">
        <v>15976</v>
      </c>
      <c r="E278" s="9" t="s">
        <v>15928</v>
      </c>
      <c r="F278" t="str">
        <f>VLOOKUP($A278,'table RAMSESE'!$I:$Q,8,FALSE)</f>
        <v>48.3045476</v>
      </c>
      <c r="G278" t="str">
        <f>VLOOKUP($A278,'table RAMSESE'!$I:$Q,9,FALSE)</f>
        <v>4.0338179</v>
      </c>
      <c r="H278" s="12">
        <v>20</v>
      </c>
      <c r="I278" s="12">
        <v>63</v>
      </c>
      <c r="N278" s="12">
        <v>28</v>
      </c>
      <c r="AA278" s="9" t="str">
        <f t="shared" si="7"/>
        <v>var OptionFacu_0100807Y=L.marker([48.3045476,4.0338179],{icon:icon_OptionFacu,bounceOnAdd: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Pierre Brossolette &lt;/b&gt;(public)&lt;/b&gt; &lt;br&gt;&lt;i&gt;La Chapelle-Saint-Luc&lt;/i&gt; &lt;br&gt; &lt;table border align = center bgcolor = #C9FEFB width=300&gt; &lt;tr align=center &gt; &lt;th&gt;DECOUVERTE PRO 3H&lt;th&gt;20&lt;tr align=center &gt; &lt;th&gt; LATIN&lt;th&gt;63&lt;tr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SPORTIVES&lt;th&gt;28');</v>
      </c>
      <c r="BH278" s="9"/>
      <c r="BI278" s="9"/>
      <c r="BJ278" s="9"/>
      <c r="BK278" s="9"/>
    </row>
    <row r="279" spans="1:63" x14ac:dyDescent="0.25">
      <c r="A279" s="9" t="s">
        <v>381</v>
      </c>
      <c r="B279" s="11" t="s">
        <v>175</v>
      </c>
      <c r="C279" s="11" t="s">
        <v>16043</v>
      </c>
      <c r="D279" s="11" t="s">
        <v>15938</v>
      </c>
      <c r="E279" s="9" t="s">
        <v>15928</v>
      </c>
      <c r="F279" t="str">
        <f>VLOOKUP($A279,'table RAMSESE'!$I:$Q,8,FALSE)</f>
        <v>48.2298514</v>
      </c>
      <c r="G279" t="str">
        <f>VLOOKUP($A279,'table RAMSESE'!$I:$Q,9,FALSE)</f>
        <v>4.7046119</v>
      </c>
      <c r="I279" s="12">
        <v>58</v>
      </c>
      <c r="J279" s="12">
        <v>11</v>
      </c>
      <c r="M279" s="12">
        <v>19</v>
      </c>
      <c r="N279" s="12">
        <v>43</v>
      </c>
      <c r="AA279" s="9" t="str">
        <f t="shared" si="7"/>
        <v>var OptionFacu_0100902B=L.marker([48.2298514,4.7046119],{icon:icon_OptionFacu,bounceOnAdd: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Gaston Bachelard &lt;/b&gt;(public)&lt;/b&gt; &lt;br&gt;&lt;i&gt;Bar-Sur-Aube&lt;/i&gt; &lt;br&gt; &lt;table border align = center bgcolor = #C9FEFB width=300&gt; &lt;tr align=center &gt; &lt;th&gt;DECOUVERTE PRO 3H&lt;th&gt;&lt;tr align=center &gt; &lt;th&gt; LATIN&lt;th&gt;58&lt;tr align=center &gt; &lt;th&gt;GREC&lt;th&gt;11&lt;tr align=center &gt; &lt;th&gt;PRATIQUE INSTRUMENTALE&lt;th&gt;&lt;tr align=center &gt; &lt;th&gt;INFOGRAPHIE : ARTS NUMERIQUES&lt;th&gt;&lt;tr align=center &gt; &lt;th&gt;ATELIER ARTISTIQUE&lt;th&gt;19&lt;tr align=center &gt; &lt;th&gt;SECTIONS SPORTIVES&lt;th&gt;43');</v>
      </c>
      <c r="BH279" s="9"/>
      <c r="BI279" s="9"/>
      <c r="BJ279" s="9"/>
      <c r="BK279" s="9"/>
    </row>
    <row r="280" spans="1:63" hidden="1" x14ac:dyDescent="0.25">
      <c r="A280" s="9" t="s">
        <v>380</v>
      </c>
      <c r="B280" s="11" t="s">
        <v>175</v>
      </c>
      <c r="C280" s="11" t="s">
        <v>16122</v>
      </c>
      <c r="D280" s="11" t="s">
        <v>15937</v>
      </c>
      <c r="E280" s="9" t="s">
        <v>15928</v>
      </c>
      <c r="F280" t="str">
        <f>VLOOKUP($A280,'table RAMSESE'!$I:$Q,8,FALSE)</f>
        <v>48.3073662</v>
      </c>
      <c r="G280" t="str">
        <f>VLOOKUP($A280,'table RAMSESE'!$I:$Q,9,FALSE)</f>
        <v>4.0612159</v>
      </c>
      <c r="H280" s="12">
        <v>15</v>
      </c>
      <c r="I280" s="12">
        <v>43</v>
      </c>
      <c r="J280" s="12">
        <v>13</v>
      </c>
      <c r="AA280" s="9" t="str">
        <f t="shared" si="7"/>
        <v>var OptionFacu_0100947A=L.marker([48.3073662,4.0612159],{icon:icon_OptionFacu,bounceOnAdd: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Pierre Et Francois Pithou &lt;/b&gt;(public)&lt;/b&gt; &lt;br&gt;&lt;i&gt;Troyes&lt;/i&gt; &lt;br&gt; &lt;table border align = center bgcolor = #C9FEFB width=300&gt; &lt;tr align=center &gt; &lt;th&gt;DECOUVERTE PRO 3H&lt;th&gt;15&lt;tr align=center &gt; &lt;th&gt; LATIN&lt;th&gt;43&lt;tr align=center &gt; &lt;th&gt;GREC&lt;th&gt;13&lt;tr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80" s="9"/>
      <c r="BI280" s="9"/>
      <c r="BJ280" s="9"/>
      <c r="BK280" s="9"/>
    </row>
    <row r="281" spans="1:63" x14ac:dyDescent="0.25">
      <c r="A281" s="9" t="s">
        <v>378</v>
      </c>
      <c r="B281" s="11" t="s">
        <v>175</v>
      </c>
      <c r="C281" s="11" t="s">
        <v>16123</v>
      </c>
      <c r="D281" s="11" t="s">
        <v>15985</v>
      </c>
      <c r="E281" s="9" t="s">
        <v>15928</v>
      </c>
      <c r="F281" t="str">
        <f>VLOOKUP($A281,'table RAMSESE'!$I:$Q,8,FALSE)</f>
        <v>48.3243182</v>
      </c>
      <c r="G281" t="str">
        <f>VLOOKUP($A281,'table RAMSESE'!$I:$Q,9,FALSE)</f>
        <v>4.095716</v>
      </c>
      <c r="H281" s="12">
        <v>15</v>
      </c>
      <c r="I281" s="12">
        <v>58</v>
      </c>
      <c r="N281" s="12">
        <v>45</v>
      </c>
      <c r="AA281" s="9" t="str">
        <f t="shared" si="7"/>
        <v>var OptionFacu_0101031S=L.marker([48.3243182,4.095716],{icon:icon_OptionFacu,bounceOnAdd: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Eureka &lt;/b&gt;(public)&lt;/b&gt; &lt;br&gt;&lt;i&gt;Pont-Sainte-Marie&lt;/i&gt; &lt;br&gt; &lt;table border align = center bgcolor = #C9FEFB width=300&gt; &lt;tr align=center &gt; &lt;th&gt;DECOUVERTE PRO 3H&lt;th&gt;15&lt;tr align=center &gt; &lt;th&gt; LATIN&lt;th&gt;58&lt;tr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SPORTIVES&lt;th&gt;45');</v>
      </c>
      <c r="BH281" s="9"/>
      <c r="BI281" s="9"/>
      <c r="BJ281" s="9"/>
      <c r="BK281" s="9"/>
    </row>
    <row r="282" spans="1:63" x14ac:dyDescent="0.25">
      <c r="A282" s="9" t="s">
        <v>375</v>
      </c>
      <c r="B282" s="11" t="s">
        <v>175</v>
      </c>
      <c r="C282" s="11" t="s">
        <v>16124</v>
      </c>
      <c r="D282" s="11" t="s">
        <v>15940</v>
      </c>
      <c r="E282" s="9" t="s">
        <v>15929</v>
      </c>
      <c r="F282" t="str">
        <f>VLOOKUP($A282,'table RAMSESE'!$I:$Q,8,FALSE)</f>
        <v>49.2520393</v>
      </c>
      <c r="G282" t="str">
        <f>VLOOKUP($A282,'table RAMSESE'!$I:$Q,9,FALSE)</f>
        <v>4.0378497</v>
      </c>
      <c r="H282" s="12">
        <v>12</v>
      </c>
      <c r="I282" s="12">
        <v>101</v>
      </c>
      <c r="J282" s="12">
        <v>31</v>
      </c>
      <c r="M282" s="12">
        <v>142</v>
      </c>
      <c r="N282" s="12">
        <v>24</v>
      </c>
      <c r="AA282" s="9" t="str">
        <f t="shared" si="7"/>
        <v>var OptionFacu_0511138K=L.marker([49.2520393,4.0378497],{icon:icon_OptionFacu,bounceOnAdd: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Notre-Dame &lt;/b&gt;(privé)&lt;/b&gt; &lt;br&gt;&lt;i&gt;Reims&lt;/i&gt; &lt;br&gt; &lt;table border align = center bgcolor = #C9FEFB width=300&gt; &lt;tr align=center &gt; &lt;th&gt;DECOUVERTE PRO 3H&lt;th&gt;12&lt;tr align=center &gt; &lt;th&gt; LATIN&lt;th&gt;101&lt;tr align=center &gt; &lt;th&gt;GREC&lt;th&gt;31&lt;tr align=center &gt; &lt;th&gt;PRATIQUE INSTRUMENTALE&lt;th&gt;&lt;tr align=center &gt; &lt;th&gt;INFOGRAPHIE : ARTS NUMERIQUES&lt;th&gt;&lt;tr align=center &gt; &lt;th&gt;ATELIER ARTISTIQUE&lt;th&gt;142&lt;tr align=center &gt; &lt;th&gt;SECTIONS SPORTIVES&lt;th&gt;24');</v>
      </c>
      <c r="BH282" s="9"/>
      <c r="BI282" s="9"/>
      <c r="BJ282" s="9"/>
      <c r="BK282" s="9"/>
    </row>
    <row r="283" spans="1:63" hidden="1" x14ac:dyDescent="0.25">
      <c r="A283" s="9" t="s">
        <v>373</v>
      </c>
      <c r="B283" s="11" t="s">
        <v>175</v>
      </c>
      <c r="C283" s="11" t="s">
        <v>16125</v>
      </c>
      <c r="D283" s="11" t="s">
        <v>15940</v>
      </c>
      <c r="E283" s="9" t="s">
        <v>15929</v>
      </c>
      <c r="F283" t="str">
        <f>VLOOKUP($A283,'table RAMSESE'!$I:$Q,8,FALSE)</f>
        <v>49.2670457</v>
      </c>
      <c r="G283" t="str">
        <f>VLOOKUP($A283,'table RAMSESE'!$I:$Q,9,FALSE)</f>
        <v>4.0259227</v>
      </c>
      <c r="I283" s="12">
        <v>45</v>
      </c>
      <c r="AA283" s="9" t="str">
        <f t="shared" si="7"/>
        <v>var OptionFacu_0511139L=L.marker([49.2670457,4.0259227],{icon:icon_OptionFacu,bounceOnAdd: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Jeanne D'Arc - La Salle &lt;/b&gt;(privé)&lt;/b&gt; &lt;br&gt;&lt;i&gt;Reims&lt;/i&gt; &lt;br&gt; &lt;table border align = center bgcolor = #C9FEFB width=300&gt; &lt;tr align=center &gt; &lt;th&gt;DECOUVERTE PRO 3H&lt;th&gt;&lt;tr align=center &gt; &lt;th&gt; LATIN&lt;th&gt;45&lt;tr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83" s="9"/>
      <c r="BI283" s="9"/>
      <c r="BJ283" s="9"/>
      <c r="BK283" s="9"/>
    </row>
    <row r="284" spans="1:63" hidden="1" x14ac:dyDescent="0.25">
      <c r="A284" s="9" t="s">
        <v>371</v>
      </c>
      <c r="B284" s="11" t="s">
        <v>175</v>
      </c>
      <c r="C284" s="11" t="s">
        <v>16126</v>
      </c>
      <c r="D284" s="11" t="s">
        <v>15986</v>
      </c>
      <c r="E284" s="9" t="s">
        <v>15929</v>
      </c>
      <c r="F284" t="str">
        <f>VLOOKUP($A284,'table RAMSESE'!$I:$Q,8,FALSE)</f>
        <v>49.3071094</v>
      </c>
      <c r="G284" t="str">
        <f>VLOOKUP($A284,'table RAMSESE'!$I:$Q,9,FALSE)</f>
        <v>3.6774848</v>
      </c>
      <c r="H284" s="12">
        <v>28</v>
      </c>
      <c r="I284" s="12">
        <v>47</v>
      </c>
      <c r="AA284" s="9" t="str">
        <f t="shared" si="7"/>
        <v>var OptionFacu_0511176B=L.marker([49.3071094,3.6774848],{icon:icon_OptionFacu,bounceOnAdd: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Ste Macre &lt;/b&gt;(privé)&lt;/b&gt; &lt;br&gt;&lt;i&gt;Fismes&lt;/i&gt; &lt;br&gt; &lt;table border align = center bgcolor = #C9FEFB width=300&gt; &lt;tr align=center &gt; &lt;th&gt;DECOUVERTE PRO 3H&lt;th&gt;28&lt;tr align=center &gt; &lt;th&gt; LATIN&lt;th&gt;47&lt;tr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84" s="9"/>
      <c r="BI284" s="9"/>
      <c r="BJ284" s="9"/>
      <c r="BK284" s="9"/>
    </row>
    <row r="285" spans="1:63" hidden="1" x14ac:dyDescent="0.25">
      <c r="A285" s="9" t="s">
        <v>369</v>
      </c>
      <c r="B285" s="11" t="s">
        <v>175</v>
      </c>
      <c r="C285" s="11" t="s">
        <v>16127</v>
      </c>
      <c r="D285" s="11" t="s">
        <v>15940</v>
      </c>
      <c r="E285" s="9" t="s">
        <v>15929</v>
      </c>
      <c r="F285" t="str">
        <f>VLOOKUP($A285,'table RAMSESE'!$I:$Q,8,FALSE)</f>
        <v>49.2608478</v>
      </c>
      <c r="G285" t="str">
        <f>VLOOKUP($A285,'table RAMSESE'!$I:$Q,9,FALSE)</f>
        <v>4.0456024</v>
      </c>
      <c r="I285" s="12">
        <v>50</v>
      </c>
      <c r="AA285" s="9" t="str">
        <f t="shared" si="7"/>
        <v>var OptionFacu_0511178D=L.marker([49.2608478,4.0456024],{icon:icon_OptionFacu,bounceOnAdd: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Saint Andre &lt;/b&gt;(privé)&lt;/b&gt; &lt;br&gt;&lt;i&gt;Reims&lt;/i&gt; &lt;br&gt; &lt;table border align = center bgcolor = #C9FEFB width=300&gt; &lt;tr align=center &gt; &lt;th&gt;DECOUVERTE PRO 3H&lt;th&gt;&lt;tr align=center &gt; &lt;th&gt; LATIN&lt;th&gt;50&lt;tr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85" s="9"/>
      <c r="BI285" s="9"/>
      <c r="BJ285" s="9"/>
      <c r="BK285" s="9"/>
    </row>
    <row r="286" spans="1:63" hidden="1" x14ac:dyDescent="0.25">
      <c r="A286" s="9" t="s">
        <v>367</v>
      </c>
      <c r="B286" s="11" t="s">
        <v>175</v>
      </c>
      <c r="C286" s="11" t="s">
        <v>16050</v>
      </c>
      <c r="D286" s="11" t="s">
        <v>15940</v>
      </c>
      <c r="E286" s="9" t="s">
        <v>15929</v>
      </c>
      <c r="F286" t="str">
        <f>VLOOKUP($A286,'table RAMSESE'!$I:$Q,8,FALSE)</f>
        <v>49.2460434</v>
      </c>
      <c r="G286" t="str">
        <f>VLOOKUP($A286,'table RAMSESE'!$I:$Q,9,FALSE)</f>
        <v>4.0137549</v>
      </c>
      <c r="I286" s="12">
        <v>33</v>
      </c>
      <c r="AA286" s="9" t="str">
        <f t="shared" si="7"/>
        <v>var OptionFacu_0511180F=L.marker([49.2460434,4.0137549],{icon:icon_OptionFacu,bounceOnAdd: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Michel &lt;/b&gt;(privé)&lt;/b&gt; &lt;br&gt;&lt;i&gt;Reims&lt;/i&gt; &lt;br&gt; &lt;table border align = center bgcolor = #C9FEFB width=300&gt; &lt;tr align=center &gt; &lt;th&gt;DECOUVERTE PRO 3H&lt;th&gt;&lt;tr align=center &gt; &lt;th&gt; LATIN&lt;th&gt;33&lt;tr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86" s="9"/>
      <c r="BI286" s="9"/>
      <c r="BJ286" s="9"/>
      <c r="BK286" s="9"/>
    </row>
    <row r="287" spans="1:63" hidden="1" x14ac:dyDescent="0.25">
      <c r="A287" s="9" t="s">
        <v>366</v>
      </c>
      <c r="B287" s="11" t="s">
        <v>175</v>
      </c>
      <c r="C287" s="11" t="s">
        <v>16048</v>
      </c>
      <c r="D287" s="11" t="s">
        <v>15940</v>
      </c>
      <c r="E287" s="9" t="s">
        <v>15929</v>
      </c>
      <c r="F287" t="str">
        <f>VLOOKUP($A287,'table RAMSESE'!$I:$Q,8,FALSE)</f>
        <v>49.2465495</v>
      </c>
      <c r="G287" t="str">
        <f>VLOOKUP($A287,'table RAMSESE'!$I:$Q,9,FALSE)</f>
        <v>4.0358801</v>
      </c>
      <c r="I287" s="12">
        <v>80</v>
      </c>
      <c r="AA287" s="9" t="str">
        <f t="shared" si="7"/>
        <v>var OptionFacu_0511799D=L.marker([49.2465495,4.0358801],{icon:icon_OptionFacu,bounceOnAdd: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Joseph &lt;/b&gt;(privé)&lt;/b&gt; &lt;br&gt;&lt;i&gt;Reims&lt;/i&gt; &lt;br&gt; &lt;table border align = center bgcolor = #C9FEFB width=300&gt; &lt;tr align=center &gt; &lt;th&gt;DECOUVERTE PRO 3H&lt;th&gt;&lt;tr align=center &gt; &lt;th&gt; LATIN&lt;th&gt;80&lt;tr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87" s="9"/>
      <c r="BI287" s="9"/>
      <c r="BJ287" s="9"/>
      <c r="BK287" s="9"/>
    </row>
    <row r="288" spans="1:63" x14ac:dyDescent="0.25">
      <c r="A288" s="9" t="s">
        <v>365</v>
      </c>
      <c r="B288" s="11" t="s">
        <v>175</v>
      </c>
      <c r="C288" s="11" t="s">
        <v>16049</v>
      </c>
      <c r="D288" s="11" t="s">
        <v>15940</v>
      </c>
      <c r="E288" s="9" t="s">
        <v>15929</v>
      </c>
      <c r="F288" t="str">
        <f>VLOOKUP($A288,'table RAMSESE'!$I:$Q,8,FALSE)</f>
        <v>49.2398489</v>
      </c>
      <c r="G288" t="str">
        <f>VLOOKUP($A288,'table RAMSESE'!$I:$Q,9,FALSE)</f>
        <v>4.0258677</v>
      </c>
      <c r="H288" s="12">
        <v>20</v>
      </c>
      <c r="I288" s="12">
        <v>96</v>
      </c>
      <c r="N288" s="12">
        <v>41</v>
      </c>
      <c r="AA288" s="9" t="str">
        <f t="shared" si="7"/>
        <v>var OptionFacu_0511801F=L.marker([49.2398489,4.0258677],{icon:icon_OptionFacu,bounceOnAdd: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Sacre-Coeur &lt;/b&gt;(privé)&lt;/b&gt; &lt;br&gt;&lt;i&gt;Reims&lt;/i&gt; &lt;br&gt; &lt;table border align = center bgcolor = #C9FEFB width=300&gt; &lt;tr align=center &gt; &lt;th&gt;DECOUVERTE PRO 3H&lt;th&gt;20&lt;tr align=center &gt; &lt;th&gt; LATIN&lt;th&gt;96&lt;tr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SPORTIVES&lt;th&gt;41');</v>
      </c>
      <c r="BH288" s="9"/>
      <c r="BI288" s="9"/>
      <c r="BJ288" s="9"/>
      <c r="BK288" s="9"/>
    </row>
    <row r="289" spans="1:63" hidden="1" x14ac:dyDescent="0.25">
      <c r="A289" s="9" t="s">
        <v>364</v>
      </c>
      <c r="B289" s="11" t="s">
        <v>175</v>
      </c>
      <c r="C289" s="11" t="s">
        <v>16128</v>
      </c>
      <c r="D289" s="11" t="s">
        <v>15987</v>
      </c>
      <c r="E289" s="9" t="s">
        <v>15928</v>
      </c>
      <c r="F289" t="str">
        <f>VLOOKUP($A289,'table RAMSESE'!$I:$Q,8,FALSE)</f>
        <v>49.2965945</v>
      </c>
      <c r="G289" t="str">
        <f>VLOOKUP($A289,'table RAMSESE'!$I:$Q,9,FALSE)</f>
        <v>4.3149188</v>
      </c>
      <c r="H289" s="12">
        <v>17</v>
      </c>
      <c r="I289" s="12">
        <v>50</v>
      </c>
      <c r="AA289" s="9" t="str">
        <f t="shared" si="7"/>
        <v>var OptionFacu_0510030F=L.marker([49.2965945,4.3149188],{icon:icon_OptionFacu,bounceOnAdd: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Pierre Souverville &lt;/b&gt;(public)&lt;/b&gt; &lt;br&gt;&lt;i&gt;Pontfaverger-Moronvilliers&lt;/i&gt; &lt;br&gt; &lt;table border align = center bgcolor = #C9FEFB width=300&gt; &lt;tr align=center &gt; &lt;th&gt;DECOUVERTE PRO 3H&lt;th&gt;17&lt;tr align=center &gt; &lt;th&gt; LATIN&lt;th&gt;50&lt;tr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89" s="9"/>
      <c r="BI289" s="9"/>
      <c r="BJ289" s="9"/>
      <c r="BK289" s="9"/>
    </row>
    <row r="290" spans="1:63" x14ac:dyDescent="0.25">
      <c r="A290" s="9" t="s">
        <v>361</v>
      </c>
      <c r="B290" s="11" t="s">
        <v>175</v>
      </c>
      <c r="C290" s="11" t="s">
        <v>16056</v>
      </c>
      <c r="D290" s="11" t="s">
        <v>15940</v>
      </c>
      <c r="E290" s="9" t="s">
        <v>15928</v>
      </c>
      <c r="F290" t="str">
        <f>VLOOKUP($A290,'table RAMSESE'!$I:$Q,8,FALSE)</f>
        <v>49.2829802</v>
      </c>
      <c r="G290" t="str">
        <f>VLOOKUP($A290,'table RAMSESE'!$I:$Q,9,FALSE)</f>
        <v>4.0231609</v>
      </c>
      <c r="H290" s="12">
        <v>9</v>
      </c>
      <c r="I290" s="12">
        <v>43</v>
      </c>
      <c r="K290" s="12">
        <v>35</v>
      </c>
      <c r="M290" s="12">
        <v>14</v>
      </c>
      <c r="N290" s="12">
        <v>43</v>
      </c>
      <c r="AA290" s="9" t="str">
        <f t="shared" si="7"/>
        <v>var OptionFacu_0510044W=L.marker([49.2829802,4.0231609],{icon:icon_OptionFacu,bounceOnAdd: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Colbert &lt;/b&gt;(public)&lt;/b&gt; &lt;br&gt;&lt;i&gt;Reims&lt;/i&gt; &lt;br&gt; &lt;table border align = center bgcolor = #C9FEFB width=300&gt; &lt;tr align=center &gt; &lt;th&gt;DECOUVERTE PRO 3H&lt;th&gt;9&lt;tr align=center &gt; &lt;th&gt; LATIN&lt;th&gt;43&lt;tr align=center &gt; &lt;th&gt;GREC&lt;th&gt;&lt;tr align=center &gt; &lt;th&gt;PRATIQUE INSTRUMENTALE&lt;th&gt;35&lt;tr align=center &gt; &lt;th&gt;INFOGRAPHIE : ARTS NUMERIQUES&lt;th&gt;&lt;tr align=center &gt; &lt;th&gt;ATELIER ARTISTIQUE&lt;th&gt;14&lt;tr align=center &gt; &lt;th&gt;SECTIONS SPORTIVES&lt;th&gt;43');</v>
      </c>
      <c r="BH290" s="9"/>
      <c r="BI290" s="9"/>
      <c r="BJ290" s="9"/>
      <c r="BK290" s="9"/>
    </row>
    <row r="291" spans="1:63" hidden="1" x14ac:dyDescent="0.25">
      <c r="A291" s="9" t="s">
        <v>360</v>
      </c>
      <c r="B291" s="11" t="s">
        <v>175</v>
      </c>
      <c r="C291" s="11" t="s">
        <v>16129</v>
      </c>
      <c r="D291" s="11" t="s">
        <v>15988</v>
      </c>
      <c r="E291" s="9" t="s">
        <v>15928</v>
      </c>
      <c r="F291" t="str">
        <f>VLOOKUP($A291,'table RAMSESE'!$I:$Q,8,FALSE)</f>
        <v>49.1611199</v>
      </c>
      <c r="G291" t="str">
        <f>VLOOKUP($A291,'table RAMSESE'!$I:$Q,9,FALSE)</f>
        <v>4.0480114</v>
      </c>
      <c r="H291" s="12">
        <v>1</v>
      </c>
      <c r="I291" s="12">
        <v>57</v>
      </c>
      <c r="AA291" s="9" t="str">
        <f t="shared" si="7"/>
        <v>var OptionFacu_0510048A=L.marker([49.1611199,4.0480114],{icon:icon_OptionFacu,bounceOnAdd: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La Source &lt;/b&gt;(public)&lt;/b&gt; &lt;br&gt;&lt;i&gt;Rilly-La-Montagne&lt;/i&gt; &lt;br&gt; &lt;table border align = center bgcolor = #C9FEFB width=300&gt; &lt;tr align=center &gt; &lt;th&gt;DECOUVERTE PRO 3H&lt;th&gt;1&lt;tr align=center &gt; &lt;th&gt; LATIN&lt;th&gt;57&lt;tr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91" s="9"/>
      <c r="BI291" s="9"/>
      <c r="BJ291" s="9"/>
      <c r="BK291" s="9"/>
    </row>
    <row r="292" spans="1:63" x14ac:dyDescent="0.25">
      <c r="A292" s="9" t="s">
        <v>357</v>
      </c>
      <c r="B292" s="11" t="s">
        <v>175</v>
      </c>
      <c r="C292" s="11" t="s">
        <v>16182</v>
      </c>
      <c r="D292" s="11" t="s">
        <v>15989</v>
      </c>
      <c r="E292" s="9" t="s">
        <v>15928</v>
      </c>
      <c r="F292" t="str">
        <f>VLOOKUP($A292,'table RAMSESE'!$I:$Q,8,FALSE)</f>
        <v>49.3055642</v>
      </c>
      <c r="G292" t="str">
        <f>VLOOKUP($A292,'table RAMSESE'!$I:$Q,9,FALSE)</f>
        <v>3.9628335</v>
      </c>
      <c r="H292" s="12">
        <v>20</v>
      </c>
      <c r="I292" s="12">
        <v>80</v>
      </c>
      <c r="N292" s="12">
        <v>41</v>
      </c>
      <c r="AA292" s="9" t="str">
        <f t="shared" si="7"/>
        <v>var OptionFacu_0510051D=L.marker([49.3055642,3.9628335],{icon:icon_OptionFacu,bounceOnAdd: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du Mont D'Hor &lt;/b&gt;(public)&lt;/b&gt; &lt;br&gt;&lt;i&gt;Saint-Thierry&lt;/i&gt; &lt;br&gt; &lt;table border align = center bgcolor = #C9FEFB width=300&gt; &lt;tr align=center &gt; &lt;th&gt;DECOUVERTE PRO 3H&lt;th&gt;20&lt;tr align=center &gt; &lt;th&gt; LATIN&lt;th&gt;80&lt;tr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SPORTIVES&lt;th&gt;41');</v>
      </c>
      <c r="BH292" s="9"/>
      <c r="BI292" s="9"/>
      <c r="BJ292" s="9"/>
      <c r="BK292" s="9"/>
    </row>
    <row r="293" spans="1:63" x14ac:dyDescent="0.25">
      <c r="A293" s="9" t="s">
        <v>354</v>
      </c>
      <c r="B293" s="11" t="s">
        <v>175</v>
      </c>
      <c r="C293" s="11" t="s">
        <v>16130</v>
      </c>
      <c r="D293" s="11" t="s">
        <v>15990</v>
      </c>
      <c r="E293" s="9" t="s">
        <v>15928</v>
      </c>
      <c r="F293" t="str">
        <f>VLOOKUP($A293,'table RAMSESE'!$I:$Q,8,FALSE)</f>
        <v>49.1465174</v>
      </c>
      <c r="G293" t="str">
        <f>VLOOKUP($A293,'table RAMSESE'!$I:$Q,9,FALSE)</f>
        <v>4.1665127</v>
      </c>
      <c r="H293" s="12">
        <v>14</v>
      </c>
      <c r="I293" s="12">
        <v>38</v>
      </c>
      <c r="N293" s="12">
        <v>21</v>
      </c>
      <c r="AA293" s="9" t="str">
        <f t="shared" si="7"/>
        <v>var OptionFacu_0510060N=L.marker([49.1465174,4.1665127],{icon:icon_OptionFacu,bounceOnAdd: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Paul Eluard &lt;/b&gt;(public)&lt;/b&gt; &lt;br&gt;&lt;i&gt;Verzy&lt;/i&gt; &lt;br&gt; &lt;table border align = center bgcolor = #C9FEFB width=300&gt; &lt;tr align=center &gt; &lt;th&gt;DECOUVERTE PRO 3H&lt;th&gt;14&lt;tr align=center &gt; &lt;th&gt; LATIN&lt;th&gt;38&lt;tr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SPORTIVES&lt;th&gt;21');</v>
      </c>
      <c r="BH293" s="9"/>
      <c r="BI293" s="9"/>
      <c r="BJ293" s="9"/>
      <c r="BK293" s="9"/>
    </row>
    <row r="294" spans="1:63" hidden="1" x14ac:dyDescent="0.25">
      <c r="A294" s="9" t="s">
        <v>351</v>
      </c>
      <c r="B294" s="11" t="s">
        <v>175</v>
      </c>
      <c r="C294" s="11" t="s">
        <v>16131</v>
      </c>
      <c r="D294" s="11" t="s">
        <v>15940</v>
      </c>
      <c r="E294" s="9" t="s">
        <v>15928</v>
      </c>
      <c r="F294" t="str">
        <f>VLOOKUP($A294,'table RAMSESE'!$I:$Q,8,FALSE)</f>
        <v>49.2516579</v>
      </c>
      <c r="G294" t="str">
        <f>VLOOKUP($A294,'table RAMSESE'!$I:$Q,9,FALSE)</f>
        <v>4.0358863</v>
      </c>
      <c r="I294" s="12">
        <v>87</v>
      </c>
      <c r="AA294" s="9" t="str">
        <f t="shared" si="7"/>
        <v>var OptionFacu_0511084B=L.marker([49.2516579,4.0358863],{icon:icon_OptionFacu,bounceOnAdd: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Universite &lt;/b&gt;(public)&lt;/b&gt; &lt;br&gt;&lt;i&gt;Reims&lt;/i&gt; &lt;br&gt; &lt;table border align = center bgcolor = #C9FEFB width=300&gt; &lt;tr align=center &gt; &lt;th&gt;DECOUVERTE PRO 3H&lt;th&gt;&lt;tr align=center &gt; &lt;th&gt; LATIN&lt;th&gt;87&lt;tr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94" s="9"/>
      <c r="BI294" s="9"/>
      <c r="BJ294" s="9"/>
      <c r="BK294" s="9"/>
    </row>
    <row r="295" spans="1:63" hidden="1" x14ac:dyDescent="0.25">
      <c r="A295" s="9" t="s">
        <v>349</v>
      </c>
      <c r="B295" s="11" t="s">
        <v>175</v>
      </c>
      <c r="C295" s="11" t="s">
        <v>16132</v>
      </c>
      <c r="D295" s="11" t="s">
        <v>15940</v>
      </c>
      <c r="E295" s="9" t="s">
        <v>15928</v>
      </c>
      <c r="F295" t="str">
        <f>VLOOKUP($A295,'table RAMSESE'!$I:$Q,8,FALSE)</f>
        <v>49.2530345</v>
      </c>
      <c r="G295" t="str">
        <f>VLOOKUP($A295,'table RAMSESE'!$I:$Q,9,FALSE)</f>
        <v>4.0588493</v>
      </c>
      <c r="H295" s="12">
        <v>17</v>
      </c>
      <c r="I295" s="12">
        <v>49</v>
      </c>
      <c r="AA295" s="9" t="str">
        <f t="shared" si="7"/>
        <v>var OptionFacu_0511085C=L.marker([49.2530345,4.0588493],{icon:icon_OptionFacu,bounceOnAdd: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Robert Schuman &lt;/b&gt;(public)&lt;/b&gt; &lt;br&gt;&lt;i&gt;Reims&lt;/i&gt; &lt;br&gt; &lt;table border align = center bgcolor = #C9FEFB width=300&gt; &lt;tr align=center &gt; &lt;th&gt;DECOUVERTE PRO 3H&lt;th&gt;17&lt;tr align=center &gt; &lt;th&gt; LATIN&lt;th&gt;49&lt;tr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95" s="9"/>
      <c r="BI295" s="9"/>
      <c r="BJ295" s="9"/>
      <c r="BK295" s="9"/>
    </row>
    <row r="296" spans="1:63" hidden="1" x14ac:dyDescent="0.25">
      <c r="A296" s="9" t="s">
        <v>347</v>
      </c>
      <c r="B296" s="11" t="s">
        <v>175</v>
      </c>
      <c r="C296" s="11" t="s">
        <v>16133</v>
      </c>
      <c r="D296" s="11" t="s">
        <v>15940</v>
      </c>
      <c r="E296" s="9" t="s">
        <v>15928</v>
      </c>
      <c r="F296" t="str">
        <f>VLOOKUP($A296,'table RAMSESE'!$I:$Q,8,FALSE)</f>
        <v>49.2270166</v>
      </c>
      <c r="G296" t="str">
        <f>VLOOKUP($A296,'table RAMSESE'!$I:$Q,9,FALSE)</f>
        <v>4.0425215</v>
      </c>
      <c r="H296" s="12">
        <v>13</v>
      </c>
      <c r="I296" s="12">
        <v>88</v>
      </c>
      <c r="AA296" s="9" t="str">
        <f t="shared" si="7"/>
        <v>var OptionFacu_0511108C=L.marker([49.2270166,4.0425215],{icon:icon_OptionFacu,bounceOnAdd: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Paul Fort &lt;/b&gt;(public)&lt;/b&gt; &lt;br&gt;&lt;i&gt;Reims&lt;/i&gt; &lt;br&gt; &lt;table border align = center bgcolor = #C9FEFB width=300&gt; &lt;tr align=center &gt; &lt;th&gt;DECOUVERTE PRO 3H&lt;th&gt;13&lt;tr align=center &gt; &lt;th&gt; LATIN&lt;th&gt;88&lt;tr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96" s="9"/>
      <c r="BI296" s="9"/>
      <c r="BJ296" s="9"/>
      <c r="BK296" s="9"/>
    </row>
    <row r="297" spans="1:63" hidden="1" x14ac:dyDescent="0.25">
      <c r="A297" s="9" t="s">
        <v>345</v>
      </c>
      <c r="B297" s="11" t="s">
        <v>175</v>
      </c>
      <c r="C297" s="11" t="s">
        <v>16134</v>
      </c>
      <c r="D297" s="11" t="s">
        <v>15940</v>
      </c>
      <c r="E297" s="9" t="s">
        <v>15928</v>
      </c>
      <c r="F297" t="str">
        <f>VLOOKUP($A297,'table RAMSESE'!$I:$Q,8,FALSE)</f>
        <v>49.2434288</v>
      </c>
      <c r="G297" t="str">
        <f>VLOOKUP($A297,'table RAMSESE'!$I:$Q,9,FALSE)</f>
        <v>4.0359823</v>
      </c>
      <c r="H297" s="12">
        <v>16</v>
      </c>
      <c r="I297" s="12">
        <v>57</v>
      </c>
      <c r="AA297" s="9" t="str">
        <f t="shared" si="7"/>
        <v>var OptionFacu_0511179E=L.marker([49.2434288,4.0359823],{icon:icon_OptionFacu,bounceOnAdd: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Saint-Remi &lt;/b&gt;(public)&lt;/b&gt; &lt;br&gt;&lt;i&gt;Reims&lt;/i&gt; &lt;br&gt; &lt;table border align = center bgcolor = #C9FEFB width=300&gt; &lt;tr align=center &gt; &lt;th&gt;DECOUVERTE PRO 3H&lt;th&gt;16&lt;tr align=center &gt; &lt;th&gt; LATIN&lt;th&gt;57&lt;tr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97" s="9"/>
      <c r="BI297" s="9"/>
      <c r="BJ297" s="9"/>
      <c r="BK297" s="9"/>
    </row>
    <row r="298" spans="1:63" x14ac:dyDescent="0.25">
      <c r="A298" s="9" t="s">
        <v>343</v>
      </c>
      <c r="B298" s="11" t="s">
        <v>175</v>
      </c>
      <c r="C298" s="11" t="s">
        <v>16135</v>
      </c>
      <c r="D298" s="11" t="s">
        <v>15991</v>
      </c>
      <c r="E298" s="9" t="s">
        <v>15928</v>
      </c>
      <c r="F298" t="str">
        <f>VLOOKUP($A298,'table RAMSESE'!$I:$Q,8,FALSE)</f>
        <v>49.2485825</v>
      </c>
      <c r="G298" t="str">
        <f>VLOOKUP($A298,'table RAMSESE'!$I:$Q,9,FALSE)</f>
        <v>3.9889405</v>
      </c>
      <c r="H298" s="12">
        <v>17</v>
      </c>
      <c r="I298" s="12">
        <v>37</v>
      </c>
      <c r="N298" s="12">
        <v>19</v>
      </c>
      <c r="AA298" s="9" t="str">
        <f t="shared" si="7"/>
        <v>var OptionFacu_0511187N=L.marker([49.2485825,3.9889405],{icon:icon_OptionFacu,bounceOnAdd: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Paulette Billa &lt;/b&gt;(public)&lt;/b&gt; &lt;br&gt;&lt;i&gt;Tinqueux&lt;/i&gt; &lt;br&gt; &lt;table border align = center bgcolor = #C9FEFB width=300&gt; &lt;tr align=center &gt; &lt;th&gt;DECOUVERTE PRO 3H&lt;th&gt;17&lt;tr align=center &gt; &lt;th&gt; LATIN&lt;th&gt;37&lt;tr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SPORTIVES&lt;th&gt;19');</v>
      </c>
      <c r="BH298" s="9"/>
      <c r="BI298" s="9"/>
      <c r="BJ298" s="9"/>
      <c r="BK298" s="9"/>
    </row>
    <row r="299" spans="1:63" hidden="1" x14ac:dyDescent="0.25">
      <c r="A299" s="9" t="s">
        <v>340</v>
      </c>
      <c r="B299" s="11" t="s">
        <v>175</v>
      </c>
      <c r="C299" s="11" t="s">
        <v>16204</v>
      </c>
      <c r="D299" s="11" t="s">
        <v>15986</v>
      </c>
      <c r="E299" s="9" t="s">
        <v>15928</v>
      </c>
      <c r="F299" t="str">
        <f>VLOOKUP($A299,'table RAMSESE'!$I:$Q,8,FALSE)</f>
        <v>49.3041733</v>
      </c>
      <c r="G299" t="str">
        <f>VLOOKUP($A299,'table RAMSESE'!$I:$Q,9,FALSE)</f>
        <v>3.6949139</v>
      </c>
      <c r="H299" s="12">
        <v>21</v>
      </c>
      <c r="I299" s="12">
        <v>73</v>
      </c>
      <c r="AA299" s="9" t="str">
        <f t="shared" si="7"/>
        <v>var OptionFacu_0511188P=L.marker([49.3041733,3.6949139],{icon:icon_OptionFacu,bounceOnAdd: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Thibaud de Champagne &lt;/b&gt;(public)&lt;/b&gt; &lt;br&gt;&lt;i&gt;Fismes&lt;/i&gt; &lt;br&gt; &lt;table border align = center bgcolor = #C9FEFB width=300&gt; &lt;tr align=center &gt; &lt;th&gt;DECOUVERTE PRO 3H&lt;th&gt;21&lt;tr align=center &gt; &lt;th&gt; LATIN&lt;th&gt;73&lt;tr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299" s="9"/>
      <c r="BI299" s="9"/>
      <c r="BJ299" s="9"/>
      <c r="BK299" s="9"/>
    </row>
    <row r="300" spans="1:63" hidden="1" x14ac:dyDescent="0.25">
      <c r="A300" s="9" t="s">
        <v>337</v>
      </c>
      <c r="B300" s="11" t="s">
        <v>175</v>
      </c>
      <c r="C300" s="11" t="s">
        <v>16136</v>
      </c>
      <c r="D300" s="11" t="s">
        <v>15940</v>
      </c>
      <c r="E300" s="9" t="s">
        <v>15928</v>
      </c>
      <c r="F300" t="str">
        <f>VLOOKUP($A300,'table RAMSESE'!$I:$Q,8,FALSE)</f>
        <v>49.276538</v>
      </c>
      <c r="G300" t="str">
        <f>VLOOKUP($A300,'table RAMSESE'!$I:$Q,9,FALSE)</f>
        <v>4.0100084</v>
      </c>
      <c r="H300" s="12">
        <v>16</v>
      </c>
      <c r="I300" s="12">
        <v>54</v>
      </c>
      <c r="L300" s="12">
        <v>62</v>
      </c>
      <c r="AA300" s="9" t="str">
        <f t="shared" si="7"/>
        <v>var OptionFacu_0511214T=L.marker([49.276538,4.0100084],{icon:icon_OptionFacu,bounceOnAdd: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Trois Fontaines &lt;/b&gt;(public)&lt;/b&gt; &lt;br&gt;&lt;i&gt;Reims&lt;/i&gt; &lt;br&gt; &lt;table border align = center bgcolor = #C9FEFB width=300&gt; &lt;tr align=center &gt; &lt;th&gt;DECOUVERTE PRO 3H&lt;th&gt;16&lt;tr align=center &gt; &lt;th&gt; LATIN&lt;th&gt;54&lt;tr align=center &gt; &lt;th&gt;GREC&lt;th&gt;&lt;tr align=center &gt; &lt;th&gt;PRATIQUE INSTRUMENTALE&lt;th&gt;&lt;tr align=center &gt; &lt;th&gt;INFOGRAPHIE : ARTS NUMERIQUES&lt;th&gt;62&lt;tr align=center &gt; &lt;th&gt;ATELIER ARTISTIQUE&lt;th&gt;&lt;tr align=center &gt; &lt;th&gt;SECTIONS SPORTIVES&lt;th&gt;');</v>
      </c>
      <c r="BH300" s="9"/>
      <c r="BI300" s="9"/>
      <c r="BJ300" s="9"/>
      <c r="BK300" s="9"/>
    </row>
    <row r="301" spans="1:63" x14ac:dyDescent="0.25">
      <c r="A301" s="9" t="s">
        <v>335</v>
      </c>
      <c r="B301" s="11" t="s">
        <v>175</v>
      </c>
      <c r="C301" s="11" t="s">
        <v>16137</v>
      </c>
      <c r="D301" s="11" t="s">
        <v>15940</v>
      </c>
      <c r="E301" s="9" t="s">
        <v>15928</v>
      </c>
      <c r="F301" t="str">
        <f>VLOOKUP($A301,'table RAMSESE'!$I:$Q,8,FALSE)</f>
        <v>49.232208</v>
      </c>
      <c r="G301" t="str">
        <f>VLOOKUP($A301,'table RAMSESE'!$I:$Q,9,FALSE)</f>
        <v>4.0048042</v>
      </c>
      <c r="H301" s="12">
        <v>62</v>
      </c>
      <c r="I301" s="12">
        <v>47</v>
      </c>
      <c r="N301" s="12">
        <v>28</v>
      </c>
      <c r="AA301" s="9" t="str">
        <f t="shared" si="7"/>
        <v>var OptionFacu_0511251H=L.marker([49.232208,4.0048042],{icon:icon_OptionFacu,bounceOnAdd: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Joliot-Curie &lt;/b&gt;(public)&lt;/b&gt; &lt;br&gt;&lt;i&gt;Reims&lt;/i&gt; &lt;br&gt; &lt;table border align = center bgcolor = #C9FEFB width=300&gt; &lt;tr align=center &gt; &lt;th&gt;DECOUVERTE PRO 3H&lt;th&gt;62&lt;tr align=center &gt; &lt;th&gt; LATIN&lt;th&gt;47&lt;tr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SPORTIVES&lt;th&gt;28');</v>
      </c>
      <c r="BH301" s="9"/>
      <c r="BI301" s="9"/>
      <c r="BJ301" s="9"/>
      <c r="BK301" s="9"/>
    </row>
    <row r="302" spans="1:63" x14ac:dyDescent="0.25">
      <c r="A302" s="9" t="s">
        <v>333</v>
      </c>
      <c r="B302" s="11" t="s">
        <v>175</v>
      </c>
      <c r="C302" s="11" t="s">
        <v>16138</v>
      </c>
      <c r="D302" s="11" t="s">
        <v>15940</v>
      </c>
      <c r="E302" s="9" t="s">
        <v>15928</v>
      </c>
      <c r="F302" t="str">
        <f>VLOOKUP($A302,'table RAMSESE'!$I:$Q,8,FALSE)</f>
        <v>49.2366458</v>
      </c>
      <c r="G302" t="str">
        <f>VLOOKUP($A302,'table RAMSESE'!$I:$Q,9,FALSE)</f>
        <v>4.0114754</v>
      </c>
      <c r="H302" s="12">
        <v>17</v>
      </c>
      <c r="I302" s="12">
        <v>12</v>
      </c>
      <c r="N302" s="12">
        <v>83</v>
      </c>
      <c r="AA302" s="9" t="str">
        <f t="shared" si="7"/>
        <v>var OptionFacu_0511254L=L.marker([49.2366458,4.0114754],{icon:icon_OptionFacu,bounceOnAdd: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Francois Legros &lt;/b&gt;(public)&lt;/b&gt; &lt;br&gt;&lt;i&gt;Reims&lt;/i&gt; &lt;br&gt; &lt;table border align = center bgcolor = #C9FEFB width=300&gt; &lt;tr align=center &gt; &lt;th&gt;DECOUVERTE PRO 3H&lt;th&gt;17&lt;tr align=center &gt; &lt;th&gt; LATIN&lt;th&gt;12&lt;tr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SPORTIVES&lt;th&gt;83');</v>
      </c>
      <c r="BH302" s="9"/>
      <c r="BI302" s="9"/>
      <c r="BJ302" s="9"/>
      <c r="BK302" s="9"/>
    </row>
    <row r="303" spans="1:63" hidden="1" x14ac:dyDescent="0.25">
      <c r="A303" s="9" t="s">
        <v>331</v>
      </c>
      <c r="B303" s="11" t="s">
        <v>175</v>
      </c>
      <c r="C303" s="11" t="s">
        <v>16139</v>
      </c>
      <c r="D303" s="11" t="s">
        <v>15992</v>
      </c>
      <c r="E303" s="9" t="s">
        <v>15928</v>
      </c>
      <c r="F303" t="str">
        <f>VLOOKUP($A303,'table RAMSESE'!$I:$Q,8,FALSE)</f>
        <v>49.360832</v>
      </c>
      <c r="G303" t="str">
        <f>VLOOKUP($A303,'table RAMSESE'!$I:$Q,9,FALSE)</f>
        <v>4.1676754</v>
      </c>
      <c r="H303" s="12">
        <v>9</v>
      </c>
      <c r="I303" s="12">
        <v>59</v>
      </c>
      <c r="AA303" s="9" t="str">
        <f t="shared" si="7"/>
        <v>var OptionFacu_0511326P=L.marker([49.360832,4.1676754],{icon:icon_OptionFacu,bounceOnAdd: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Georges Charpak &lt;/b&gt;(public)&lt;/b&gt; &lt;br&gt;&lt;i&gt;Bazancourt&lt;/i&gt; &lt;br&gt; &lt;table border align = center bgcolor = #C9FEFB width=300&gt; &lt;tr align=center &gt; &lt;th&gt;DECOUVERTE PRO 3H&lt;th&gt;9&lt;tr align=center &gt; &lt;th&gt; LATIN&lt;th&gt;59&lt;tr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03" s="9"/>
      <c r="BI303" s="9"/>
      <c r="BJ303" s="9"/>
      <c r="BK303" s="9"/>
    </row>
    <row r="304" spans="1:63" hidden="1" x14ac:dyDescent="0.25">
      <c r="A304" s="9" t="s">
        <v>328</v>
      </c>
      <c r="B304" s="11" t="s">
        <v>175</v>
      </c>
      <c r="C304" s="11" t="s">
        <v>16140</v>
      </c>
      <c r="D304" s="11" t="s">
        <v>15940</v>
      </c>
      <c r="E304" s="9" t="s">
        <v>15928</v>
      </c>
      <c r="F304" t="str">
        <f>VLOOKUP($A304,'table RAMSESE'!$I:$Q,8,FALSE)</f>
        <v>49.2693689</v>
      </c>
      <c r="G304" t="str">
        <f>VLOOKUP($A304,'table RAMSESE'!$I:$Q,9,FALSE)</f>
        <v>4.0456072</v>
      </c>
      <c r="H304" s="12">
        <v>13</v>
      </c>
      <c r="I304" s="12">
        <v>61</v>
      </c>
      <c r="AA304" s="9" t="str">
        <f t="shared" si="7"/>
        <v>var OptionFacu_0511470W=L.marker([49.2693689,4.0456072],{icon:icon_OptionFacu,bounceOnAdd: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Maryse Bastie &lt;/b&gt;(public)&lt;/b&gt; &lt;br&gt;&lt;i&gt;Reims&lt;/i&gt; &lt;br&gt; &lt;table border align = center bgcolor = #C9FEFB width=300&gt; &lt;tr align=center &gt; &lt;th&gt;DECOUVERTE PRO 3H&lt;th&gt;13&lt;tr align=center &gt; &lt;th&gt; LATIN&lt;th&gt;61&lt;tr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04" s="9"/>
      <c r="BI304" s="9"/>
      <c r="BJ304" s="9"/>
      <c r="BK304" s="9"/>
    </row>
    <row r="305" spans="1:63" hidden="1" x14ac:dyDescent="0.25">
      <c r="A305" s="9" t="s">
        <v>326</v>
      </c>
      <c r="B305" s="11" t="s">
        <v>175</v>
      </c>
      <c r="C305" s="11" t="s">
        <v>16121</v>
      </c>
      <c r="D305" s="11" t="s">
        <v>15940</v>
      </c>
      <c r="E305" s="9" t="s">
        <v>15928</v>
      </c>
      <c r="F305" t="str">
        <f>VLOOKUP($A305,'table RAMSESE'!$I:$Q,8,FALSE)</f>
        <v>49.2687497</v>
      </c>
      <c r="G305" t="str">
        <f>VLOOKUP($A305,'table RAMSESE'!$I:$Q,9,FALSE)</f>
        <v>4.0174949</v>
      </c>
      <c r="H305" s="12">
        <v>11</v>
      </c>
      <c r="I305" s="12">
        <v>58</v>
      </c>
      <c r="AA305" s="9" t="str">
        <f t="shared" si="7"/>
        <v>var OptionFacu_0511531M=L.marker([49.2687497,4.0174949],{icon:icon_OptionFacu,bounceOnAdd: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Pierre Brossolette &lt;/b&gt;(public)&lt;/b&gt; &lt;br&gt;&lt;i&gt;Reims&lt;/i&gt; &lt;br&gt; &lt;table border align = center bgcolor = #C9FEFB width=300&gt; &lt;tr align=center &gt; &lt;th&gt;DECOUVERTE PRO 3H&lt;th&gt;11&lt;tr align=center &gt; &lt;th&gt; LATIN&lt;th&gt;58&lt;tr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05" s="9"/>
      <c r="BI305" s="9"/>
      <c r="BJ305" s="9"/>
      <c r="BK305" s="9"/>
    </row>
    <row r="306" spans="1:63" x14ac:dyDescent="0.25">
      <c r="A306" s="9" t="s">
        <v>324</v>
      </c>
      <c r="B306" s="11" t="s">
        <v>175</v>
      </c>
      <c r="C306" s="11" t="s">
        <v>16141</v>
      </c>
      <c r="D306" s="11" t="s">
        <v>15993</v>
      </c>
      <c r="E306" s="9" t="s">
        <v>15928</v>
      </c>
      <c r="F306" t="str">
        <f>VLOOKUP($A306,'table RAMSESE'!$I:$Q,8,FALSE)</f>
        <v>49.2495702</v>
      </c>
      <c r="G306" t="str">
        <f>VLOOKUP($A306,'table RAMSESE'!$I:$Q,9,FALSE)</f>
        <v>3.9137579</v>
      </c>
      <c r="H306" s="12">
        <v>13</v>
      </c>
      <c r="I306" s="12">
        <v>69</v>
      </c>
      <c r="N306" s="12">
        <v>36</v>
      </c>
      <c r="AA306" s="9" t="str">
        <f t="shared" si="7"/>
        <v>var OptionFacu_0511564Y=L.marker([49.2495702,3.9137579],{icon:icon_OptionFacu,bounceOnAdd: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Raymond Sirot &lt;/b&gt;(public)&lt;/b&gt; &lt;br&gt;&lt;i&gt;Gueux&lt;/i&gt; &lt;br&gt; &lt;table border align = center bgcolor = #C9FEFB width=300&gt; &lt;tr align=center &gt; &lt;th&gt;DECOUVERTE PRO 3H&lt;th&gt;13&lt;tr align=center &gt; &lt;th&gt; LATIN&lt;th&gt;69&lt;tr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SPORTIVES&lt;th&gt;36');</v>
      </c>
      <c r="BH306" s="9"/>
      <c r="BI306" s="9"/>
      <c r="BJ306" s="9"/>
      <c r="BK306" s="9"/>
    </row>
    <row r="307" spans="1:63" x14ac:dyDescent="0.25">
      <c r="A307" s="9" t="s">
        <v>321</v>
      </c>
      <c r="B307" s="11" t="s">
        <v>175</v>
      </c>
      <c r="C307" s="11" t="s">
        <v>16142</v>
      </c>
      <c r="D307" s="11" t="s">
        <v>15940</v>
      </c>
      <c r="E307" s="9" t="s">
        <v>15928</v>
      </c>
      <c r="F307" t="str">
        <f>VLOOKUP($A307,'table RAMSESE'!$I:$Q,8,FALSE)</f>
        <v>49.2232492</v>
      </c>
      <c r="G307" t="str">
        <f>VLOOKUP($A307,'table RAMSESE'!$I:$Q,9,FALSE)</f>
        <v>4.0170801</v>
      </c>
      <c r="H307" s="12">
        <v>55</v>
      </c>
      <c r="I307" s="12">
        <v>44</v>
      </c>
      <c r="N307" s="12">
        <v>24</v>
      </c>
      <c r="AA307" s="9" t="str">
        <f t="shared" si="7"/>
        <v>var OptionFacu_0511802G=L.marker([49.2232492,4.0170801],{icon:icon_OptionFacu,bounceOnAdd: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Georges Braque &lt;/b&gt;(public)&lt;/b&gt; &lt;br&gt;&lt;i&gt;Reims&lt;/i&gt; &lt;br&gt; &lt;table border align = center bgcolor = #C9FEFB width=300&gt; &lt;tr align=center &gt; &lt;th&gt;DECOUVERTE PRO 3H&lt;th&gt;55&lt;tr align=center &gt; &lt;th&gt; LATIN&lt;th&gt;44&lt;tr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SPORTIVES&lt;th&gt;24');</v>
      </c>
      <c r="BH307" s="9"/>
      <c r="BI307" s="9"/>
      <c r="BJ307" s="9"/>
      <c r="BK307" s="9"/>
    </row>
    <row r="308" spans="1:63" hidden="1" x14ac:dyDescent="0.25">
      <c r="A308" s="9" t="s">
        <v>319</v>
      </c>
      <c r="B308" s="11" t="s">
        <v>175</v>
      </c>
      <c r="C308" s="11" t="s">
        <v>16205</v>
      </c>
      <c r="D308" s="11" t="s">
        <v>15994</v>
      </c>
      <c r="E308" s="9" t="s">
        <v>15928</v>
      </c>
      <c r="F308" t="str">
        <f>VLOOKUP($A308,'table RAMSESE'!$I:$Q,8,FALSE)</f>
        <v>49.2232454</v>
      </c>
      <c r="G308" t="str">
        <f>VLOOKUP($A308,'table RAMSESE'!$I:$Q,9,FALSE)</f>
        <v>4.055586</v>
      </c>
      <c r="H308" s="12">
        <v>22</v>
      </c>
      <c r="I308" s="12">
        <v>66</v>
      </c>
      <c r="AA308" s="9" t="str">
        <f t="shared" si="7"/>
        <v>var OptionFacu_0511961E=L.marker([49.2232454,4.055586],{icon:icon_OptionFacu,bounceOnAdd: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Pierre de Coubertin &lt;/b&gt;(public)&lt;/b&gt; &lt;br&gt;&lt;i&gt;Cormontreuil&lt;/i&gt; &lt;br&gt; &lt;table border align = center bgcolor = #C9FEFB width=300&gt; &lt;tr align=center &gt; &lt;th&gt;DECOUVERTE PRO 3H&lt;th&gt;22&lt;tr align=center &gt; &lt;th&gt; LATIN&lt;th&gt;66&lt;tr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08" s="9"/>
      <c r="BI308" s="9"/>
      <c r="BJ308" s="9"/>
      <c r="BK308" s="9"/>
    </row>
    <row r="309" spans="1:63" hidden="1" x14ac:dyDescent="0.25">
      <c r="A309" s="9" t="s">
        <v>316</v>
      </c>
      <c r="B309" s="11" t="s">
        <v>175</v>
      </c>
      <c r="C309" s="11" t="s">
        <v>16206</v>
      </c>
      <c r="D309" s="11" t="s">
        <v>15995</v>
      </c>
      <c r="E309" s="9" t="s">
        <v>15928</v>
      </c>
      <c r="F309" t="str">
        <f>VLOOKUP($A309,'table RAMSESE'!$I:$Q,8,FALSE)</f>
        <v>49.2916866</v>
      </c>
      <c r="G309" t="str">
        <f>VLOOKUP($A309,'table RAMSESE'!$I:$Q,9,FALSE)</f>
        <v>4.1080747</v>
      </c>
      <c r="I309" s="12">
        <v>83</v>
      </c>
      <c r="AA309" s="9" t="str">
        <f t="shared" si="7"/>
        <v>var OptionFacu_0512014M=L.marker([49.2916866,4.1080747],{icon:icon_OptionFacu,bounceOnAdd: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Leonard de Vinci &lt;/b&gt;(public)&lt;/b&gt; &lt;br&gt;&lt;i&gt;Witry-Les-Reims&lt;/i&gt; &lt;br&gt; &lt;table border align = center bgcolor = #C9FEFB width=300&gt; &lt;tr align=center &gt; &lt;th&gt;DECOUVERTE PRO 3H&lt;th&gt;&lt;tr align=center &gt; &lt;th&gt; LATIN&lt;th&gt;83&lt;tr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09" s="9"/>
      <c r="BI309" s="9"/>
      <c r="BJ309" s="9"/>
      <c r="BK309" s="9"/>
    </row>
    <row r="310" spans="1:63" hidden="1" x14ac:dyDescent="0.25">
      <c r="A310" s="9" t="s">
        <v>313</v>
      </c>
      <c r="B310" s="11" t="s">
        <v>175</v>
      </c>
      <c r="C310" s="11" t="s">
        <v>16207</v>
      </c>
      <c r="D310" s="11" t="s">
        <v>15996</v>
      </c>
      <c r="E310" s="9" t="s">
        <v>15929</v>
      </c>
      <c r="F310" t="str">
        <f>VLOOKUP($A310,'table RAMSESE'!$I:$Q,8,FALSE)</f>
        <v>49.0980068</v>
      </c>
      <c r="G310" t="str">
        <f>VLOOKUP($A310,'table RAMSESE'!$I:$Q,9,FALSE)</f>
        <v>3.7612283</v>
      </c>
      <c r="H310" s="12">
        <v>13</v>
      </c>
      <c r="AA310" s="9" t="str">
        <f t="shared" si="7"/>
        <v>var OptionFacu_0511133E=L.marker([49.0980068,3.7612283],{icon:icon_OptionFacu,bounceOnAdd: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Prieure de Binson &lt;/b&gt;(privé)&lt;/b&gt; &lt;br&gt;&lt;i&gt;Chatillon-Sur-Marne&lt;/i&gt; &lt;br&gt; &lt;table border align = center bgcolor = #C9FEFB width=300&gt; &lt;tr align=center &gt; &lt;th&gt;DECOUVERTE PRO 3H&lt;th&gt;13&lt;tr align=center &gt; &lt;th&gt; LATIN&lt;th&gt;&lt;tr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0" s="9"/>
      <c r="BI310" s="9"/>
      <c r="BJ310" s="9"/>
      <c r="BK310" s="9"/>
    </row>
    <row r="311" spans="1:63" hidden="1" x14ac:dyDescent="0.25">
      <c r="A311" s="9" t="s">
        <v>310</v>
      </c>
      <c r="B311" s="11" t="s">
        <v>175</v>
      </c>
      <c r="C311" s="11" t="s">
        <v>16058</v>
      </c>
      <c r="D311" s="11" t="s">
        <v>15941</v>
      </c>
      <c r="E311" s="9" t="s">
        <v>15929</v>
      </c>
      <c r="F311" t="str">
        <f>VLOOKUP($A311,'table RAMSESE'!$I:$Q,8,FALSE)</f>
        <v>49.0414171</v>
      </c>
      <c r="G311" t="str">
        <f>VLOOKUP($A311,'table RAMSESE'!$I:$Q,9,FALSE)</f>
        <v>3.9573711</v>
      </c>
      <c r="I311" s="12">
        <v>49</v>
      </c>
      <c r="AA311" s="9" t="str">
        <f t="shared" si="7"/>
        <v>var OptionFacu_0511173Y=L.marker([49.0414171,3.9573711],{icon:icon_OptionFacu,bounceOnAdd: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Notre-Dame St Victor &lt;/b&gt;(privé)&lt;/b&gt; &lt;br&gt;&lt;i&gt;Epernay&lt;/i&gt; &lt;br&gt; &lt;table border align = center bgcolor = #C9FEFB width=300&gt; &lt;tr align=center &gt; &lt;th&gt;DECOUVERTE PRO 3H&lt;th&gt;&lt;tr align=center &gt; &lt;th&gt; LATIN&lt;th&gt;49&lt;tr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1" s="9"/>
      <c r="BI311" s="9"/>
      <c r="BJ311" s="9"/>
      <c r="BK311" s="9"/>
    </row>
    <row r="312" spans="1:63" hidden="1" x14ac:dyDescent="0.25">
      <c r="A312" s="9" t="s">
        <v>309</v>
      </c>
      <c r="B312" s="11" t="s">
        <v>175</v>
      </c>
      <c r="C312" s="11" t="s">
        <v>16143</v>
      </c>
      <c r="D312" s="11" t="s">
        <v>15997</v>
      </c>
      <c r="E312" s="9" t="s">
        <v>15929</v>
      </c>
      <c r="F312" t="str">
        <f>VLOOKUP($A312,'table RAMSESE'!$I:$Q,8,FALSE)</f>
        <v>48.8692889</v>
      </c>
      <c r="G312" t="str">
        <f>VLOOKUP($A312,'table RAMSESE'!$I:$Q,9,FALSE)</f>
        <v>3.5346075</v>
      </c>
      <c r="I312" s="12">
        <v>11</v>
      </c>
      <c r="AA312" s="9" t="str">
        <f t="shared" si="7"/>
        <v>var OptionFacu_0511177C=L.marker([48.8692889,3.5346075],{icon:icon_OptionFacu,bounceOnAdd: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Sainte Jeanne D'Arc &lt;/b&gt;(privé)&lt;/b&gt; &lt;br&gt;&lt;i&gt;Montmirail&lt;/i&gt; &lt;br&gt; &lt;table border align = center bgcolor = #C9FEFB width=300&gt; &lt;tr align=center &gt; &lt;th&gt;DECOUVERTE PRO 3H&lt;th&gt;&lt;tr align=center &gt; &lt;th&gt; LATIN&lt;th&gt;11&lt;tr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2" s="9"/>
      <c r="BI312" s="9"/>
      <c r="BJ312" s="9"/>
      <c r="BK312" s="9"/>
    </row>
    <row r="313" spans="1:63" hidden="1" x14ac:dyDescent="0.25">
      <c r="A313" s="9" t="s">
        <v>307</v>
      </c>
      <c r="B313" s="11" t="s">
        <v>175</v>
      </c>
      <c r="C313" s="11" t="s">
        <v>16183</v>
      </c>
      <c r="D313" s="11" t="s">
        <v>15998</v>
      </c>
      <c r="E313" s="9" t="s">
        <v>15928</v>
      </c>
      <c r="F313" t="str">
        <f>VLOOKUP($A313,'table RAMSESE'!$I:$Q,8,FALSE)</f>
        <v>48.5869329</v>
      </c>
      <c r="G313" t="str">
        <f>VLOOKUP($A313,'table RAMSESE'!$I:$Q,9,FALSE)</f>
        <v>3.8118747</v>
      </c>
      <c r="H313" s="12">
        <v>14</v>
      </c>
      <c r="I313" s="12">
        <v>38</v>
      </c>
      <c r="AA313" s="9" t="str">
        <f t="shared" si="7"/>
        <v>var OptionFacu_0510001Z=L.marker([48.5869329,3.8118747],{icon:icon_OptionFacu,bounceOnAdd: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du Mazelot &lt;/b&gt;(public)&lt;/b&gt; &lt;br&gt;&lt;i&gt;Anglure&lt;/i&gt; &lt;br&gt; &lt;table border align = center bgcolor = #C9FEFB width=300&gt; &lt;tr align=center &gt; &lt;th&gt;DECOUVERTE PRO 3H&lt;th&gt;14&lt;tr align=center &gt; &lt;th&gt; LATIN&lt;th&gt;38&lt;tr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3" s="9"/>
      <c r="BI313" s="9"/>
      <c r="BJ313" s="9"/>
      <c r="BK313" s="9"/>
    </row>
    <row r="314" spans="1:63" hidden="1" x14ac:dyDescent="0.25">
      <c r="A314" s="9" t="s">
        <v>304</v>
      </c>
      <c r="B314" s="11" t="s">
        <v>175</v>
      </c>
      <c r="C314" s="11" t="s">
        <v>16144</v>
      </c>
      <c r="D314" s="11" t="s">
        <v>15999</v>
      </c>
      <c r="E314" s="9" t="s">
        <v>15928</v>
      </c>
      <c r="F314" t="str">
        <f>VLOOKUP($A314,'table RAMSESE'!$I:$Q,8,FALSE)</f>
        <v>48.974543</v>
      </c>
      <c r="G314" t="str">
        <f>VLOOKUP($A314,'table RAMSESE'!$I:$Q,9,FALSE)</f>
        <v>4.0297331</v>
      </c>
      <c r="I314" s="12">
        <v>66</v>
      </c>
      <c r="J314" s="12">
        <v>27</v>
      </c>
      <c r="AA314" s="9" t="str">
        <f t="shared" si="7"/>
        <v>var OptionFacu_0510002A=L.marker([48.974543,4.0297331],{icon:icon_OptionFacu,bounceOnAdd: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Saint-Exupery &lt;/b&gt;(public)&lt;/b&gt; &lt;br&gt;&lt;i&gt;Avize&lt;/i&gt; &lt;br&gt; &lt;table border align = center bgcolor = #C9FEFB width=300&gt; &lt;tr align=center &gt; &lt;th&gt;DECOUVERTE PRO 3H&lt;th&gt;&lt;tr align=center &gt; &lt;th&gt; LATIN&lt;th&gt;66&lt;tr align=center &gt; &lt;th&gt;GREC&lt;th&gt;27&lt;tr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4" s="9"/>
      <c r="BI314" s="9"/>
      <c r="BJ314" s="9"/>
      <c r="BK314" s="9"/>
    </row>
    <row r="315" spans="1:63" hidden="1" x14ac:dyDescent="0.25">
      <c r="A315" s="9" t="s">
        <v>301</v>
      </c>
      <c r="B315" s="11" t="s">
        <v>175</v>
      </c>
      <c r="C315" s="11" t="s">
        <v>16145</v>
      </c>
      <c r="D315" s="11" t="s">
        <v>15941</v>
      </c>
      <c r="E315" s="9" t="s">
        <v>15928</v>
      </c>
      <c r="F315" t="str">
        <f>VLOOKUP($A315,'table RAMSESE'!$I:$Q,8,FALSE)</f>
        <v>49.0405607</v>
      </c>
      <c r="G315" t="str">
        <f>VLOOKUP($A315,'table RAMSESE'!$I:$Q,9,FALSE)</f>
        <v>3.9545786</v>
      </c>
      <c r="H315" s="12">
        <v>14</v>
      </c>
      <c r="I315" s="12">
        <v>64</v>
      </c>
      <c r="AA315" s="9" t="str">
        <f t="shared" si="7"/>
        <v>var OptionFacu_0510016R=L.marker([49.0405607,3.9545786],{icon:icon_OptionFacu,bounceOnAdd: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Monnet &lt;/b&gt;(public)&lt;/b&gt; &lt;br&gt;&lt;i&gt;Epernay&lt;/i&gt; &lt;br&gt; &lt;table border align = center bgcolor = #C9FEFB width=300&gt; &lt;tr align=center &gt; &lt;th&gt;DECOUVERTE PRO 3H&lt;th&gt;14&lt;tr align=center &gt; &lt;th&gt; LATIN&lt;th&gt;64&lt;tr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5" s="9"/>
      <c r="BI315" s="9"/>
      <c r="BJ315" s="9"/>
      <c r="BK315" s="9"/>
    </row>
    <row r="316" spans="1:63" hidden="1" x14ac:dyDescent="0.25">
      <c r="A316" s="9" t="s">
        <v>299</v>
      </c>
      <c r="B316" s="11" t="s">
        <v>175</v>
      </c>
      <c r="C316" s="11" t="s">
        <v>16146</v>
      </c>
      <c r="D316" s="11" t="s">
        <v>16000</v>
      </c>
      <c r="E316" s="9" t="s">
        <v>15928</v>
      </c>
      <c r="F316" t="str">
        <f>VLOOKUP($A316,'table RAMSESE'!$I:$Q,8,FALSE)</f>
        <v>48.7495551</v>
      </c>
      <c r="G316" t="str">
        <f>VLOOKUP($A316,'table RAMSESE'!$I:$Q,9,FALSE)</f>
        <v>3.9910878</v>
      </c>
      <c r="H316" s="12">
        <v>24</v>
      </c>
      <c r="I316" s="12">
        <v>30</v>
      </c>
      <c r="AA316" s="9" t="str">
        <f t="shared" si="7"/>
        <v>var OptionFacu_0510022X=L.marker([48.7495551,3.9910878],{icon:icon_OptionFacu,bounceOnAdd: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Stephane Mallarme &lt;/b&gt;(public)&lt;/b&gt; &lt;br&gt;&lt;i&gt;Fere-Champenoise&lt;/i&gt; &lt;br&gt; &lt;table border align = center bgcolor = #C9FEFB width=300&gt; &lt;tr align=center &gt; &lt;th&gt;DECOUVERTE PRO 3H&lt;th&gt;24&lt;tr align=center &gt; &lt;th&gt; LATIN&lt;th&gt;30&lt;tr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6" s="9"/>
      <c r="BI316" s="9"/>
      <c r="BJ316" s="9"/>
      <c r="BK316" s="9"/>
    </row>
    <row r="317" spans="1:63" x14ac:dyDescent="0.25">
      <c r="A317" s="9" t="s">
        <v>296</v>
      </c>
      <c r="B317" s="11" t="s">
        <v>175</v>
      </c>
      <c r="C317" s="11" t="s">
        <v>16208</v>
      </c>
      <c r="D317" s="11" t="s">
        <v>15997</v>
      </c>
      <c r="E317" s="9" t="s">
        <v>15928</v>
      </c>
      <c r="F317" t="str">
        <f>VLOOKUP($A317,'table RAMSESE'!$I:$Q,8,FALSE)</f>
        <v>48.8768877</v>
      </c>
      <c r="G317" t="str">
        <f>VLOOKUP($A317,'table RAMSESE'!$I:$Q,9,FALSE)</f>
        <v>3.550012</v>
      </c>
      <c r="I317" s="12">
        <v>42</v>
      </c>
      <c r="N317" s="12">
        <v>25</v>
      </c>
      <c r="AA317" s="9" t="str">
        <f t="shared" si="7"/>
        <v>var OptionFacu_0510026B=L.marker([48.8768877,3.550012],{icon:icon_OptionFacu,bounceOnAdd: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de La Brie Champenoise &lt;/b&gt;(public)&lt;/b&gt; &lt;br&gt;&lt;i&gt;Montmirail&lt;/i&gt; &lt;br&gt; &lt;table border align = center bgcolor = #C9FEFB width=300&gt; &lt;tr align=center &gt; &lt;th&gt;DECOUVERTE PRO 3H&lt;th&gt;&lt;tr align=center &gt; &lt;th&gt; LATIN&lt;th&gt;42&lt;tr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SPORTIVES&lt;th&gt;25');</v>
      </c>
      <c r="BH317" s="9"/>
      <c r="BI317" s="9"/>
      <c r="BJ317" s="9"/>
      <c r="BK317" s="9"/>
    </row>
    <row r="318" spans="1:63" hidden="1" x14ac:dyDescent="0.25">
      <c r="A318" s="9" t="s">
        <v>293</v>
      </c>
      <c r="B318" s="11" t="s">
        <v>175</v>
      </c>
      <c r="C318" s="11" t="s">
        <v>161</v>
      </c>
      <c r="D318" s="11" t="s">
        <v>16001</v>
      </c>
      <c r="E318" s="9" t="s">
        <v>15928</v>
      </c>
      <c r="F318" t="str">
        <f>VLOOKUP($A318,'table RAMSESE'!$I:$Q,8,FALSE)</f>
        <v>48.922511</v>
      </c>
      <c r="G318" t="str">
        <f>VLOOKUP($A318,'table RAMSESE'!$I:$Q,9,FALSE)</f>
        <v>3.8018023</v>
      </c>
      <c r="H318" s="12">
        <v>12</v>
      </c>
      <c r="I318" s="12">
        <v>28</v>
      </c>
      <c r="AA318" s="9" t="str">
        <f t="shared" si="7"/>
        <v>var OptionFacu_0510027C=L.marker([48.922511,3.8018023],{icon:icon_OptionFacu,bounceOnAdd: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 &lt;/b&gt;(public)&lt;/b&gt; &lt;br&gt;&lt;i&gt;Montmort-Lucy&lt;/i&gt; &lt;br&gt; &lt;table border align = center bgcolor = #C9FEFB width=300&gt; &lt;tr align=center &gt; &lt;th&gt;DECOUVERTE PRO 3H&lt;th&gt;12&lt;tr align=center &gt; &lt;th&gt; LATIN&lt;th&gt;28&lt;tr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8" s="9"/>
      <c r="BI318" s="9"/>
      <c r="BJ318" s="9"/>
      <c r="BK318" s="9"/>
    </row>
    <row r="319" spans="1:63" hidden="1" x14ac:dyDescent="0.25">
      <c r="A319" s="9" t="s">
        <v>291</v>
      </c>
      <c r="B319" s="11" t="s">
        <v>175</v>
      </c>
      <c r="C319" s="11" t="s">
        <v>16147</v>
      </c>
      <c r="D319" s="11" t="s">
        <v>16002</v>
      </c>
      <c r="E319" s="9" t="s">
        <v>15928</v>
      </c>
      <c r="F319" t="str">
        <f>VLOOKUP($A319,'table RAMSESE'!$I:$Q,8,FALSE)</f>
        <v>49.0817402</v>
      </c>
      <c r="G319" t="str">
        <f>VLOOKUP($A319,'table RAMSESE'!$I:$Q,9,FALSE)</f>
        <v>3.738276</v>
      </c>
      <c r="H319" s="12">
        <v>18</v>
      </c>
      <c r="I319" s="12">
        <v>54</v>
      </c>
      <c r="AA319" s="9" t="str">
        <f t="shared" si="7"/>
        <v>var OptionFacu_0510028D=L.marker([49.0817402,3.738276],{icon:icon_OptionFacu,bounceOnAdd: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Professeur Nicaise &lt;/b&gt;(public)&lt;/b&gt; &lt;br&gt;&lt;i&gt;Mareuil-Le-Port&lt;/i&gt; &lt;br&gt; &lt;table border align = center bgcolor = #C9FEFB width=300&gt; &lt;tr align=center &gt; &lt;th&gt;DECOUVERTE PRO 3H&lt;th&gt;18&lt;tr align=center &gt; &lt;th&gt; LATIN&lt;th&gt;54&lt;tr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19" s="9"/>
      <c r="BI319" s="9"/>
      <c r="BJ319" s="9"/>
      <c r="BK319" s="9"/>
    </row>
    <row r="320" spans="1:63" x14ac:dyDescent="0.25">
      <c r="A320" s="9" t="s">
        <v>288</v>
      </c>
      <c r="B320" s="11" t="s">
        <v>175</v>
      </c>
      <c r="C320" s="11" t="s">
        <v>16180</v>
      </c>
      <c r="D320" s="11" t="s">
        <v>15942</v>
      </c>
      <c r="E320" s="9" t="s">
        <v>15928</v>
      </c>
      <c r="F320" t="str">
        <f>VLOOKUP($A320,'table RAMSESE'!$I:$Q,8,FALSE)</f>
        <v>48.7254841</v>
      </c>
      <c r="G320" t="str">
        <f>VLOOKUP($A320,'table RAMSESE'!$I:$Q,9,FALSE)</f>
        <v>3.7169249</v>
      </c>
      <c r="H320" s="12">
        <v>11</v>
      </c>
      <c r="I320" s="12">
        <v>57</v>
      </c>
      <c r="N320" s="12">
        <v>72</v>
      </c>
      <c r="AA320" s="9" t="str">
        <f t="shared" si="7"/>
        <v>var OptionFacu_0510054G=L.marker([48.7254841,3.7169249],{icon:icon_OptionFacu,bounceOnAdd: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La Fontaine du Ve &lt;/b&gt;(public)&lt;/b&gt; &lt;br&gt;&lt;i&gt;Sezanne&lt;/i&gt; &lt;br&gt; &lt;table border align = center bgcolor = #C9FEFB width=300&gt; &lt;tr align=center &gt; &lt;th&gt;DECOUVERTE PRO 3H&lt;th&gt;11&lt;tr align=center &gt; &lt;th&gt; LATIN&lt;th&gt;57&lt;tr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SPORTIVES&lt;th&gt;72');</v>
      </c>
      <c r="BH320" s="9"/>
      <c r="BI320" s="9"/>
      <c r="BJ320" s="9"/>
      <c r="BK320" s="9"/>
    </row>
    <row r="321" spans="1:63" hidden="1" x14ac:dyDescent="0.25">
      <c r="A321" s="9" t="s">
        <v>287</v>
      </c>
      <c r="B321" s="11" t="s">
        <v>175</v>
      </c>
      <c r="C321" s="11" t="s">
        <v>16209</v>
      </c>
      <c r="D321" s="11" t="s">
        <v>16003</v>
      </c>
      <c r="E321" s="9" t="s">
        <v>15928</v>
      </c>
      <c r="F321" t="str">
        <f>VLOOKUP($A321,'table RAMSESE'!$I:$Q,8,FALSE)</f>
        <v>48.9013155</v>
      </c>
      <c r="G321" t="str">
        <f>VLOOKUP($A321,'table RAMSESE'!$I:$Q,9,FALSE)</f>
        <v>4.006616</v>
      </c>
      <c r="H321" s="12">
        <v>27</v>
      </c>
      <c r="I321" s="12">
        <v>47</v>
      </c>
      <c r="AA321" s="9" t="str">
        <f t="shared" si="7"/>
        <v>var OptionFacu_0510059M=L.marker([48.9013155,4.006616],{icon:icon_OptionFacu,bounceOnAdd: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Eustache deschamps &lt;/b&gt;(public)&lt;/b&gt; &lt;br&gt;&lt;i&gt;Vertus&lt;/i&gt; &lt;br&gt; &lt;table border align = center bgcolor = #C9FEFB width=300&gt; &lt;tr align=center &gt; &lt;th&gt;DECOUVERTE PRO 3H&lt;th&gt;27&lt;tr align=center &gt; &lt;th&gt; LATIN&lt;th&gt;47&lt;tr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21" s="9"/>
      <c r="BI321" s="9"/>
      <c r="BJ321" s="9"/>
      <c r="BK321" s="9"/>
    </row>
    <row r="322" spans="1:63" x14ac:dyDescent="0.25">
      <c r="A322" s="9" t="s">
        <v>284</v>
      </c>
      <c r="B322" s="11" t="s">
        <v>175</v>
      </c>
      <c r="C322" s="11" t="s">
        <v>16148</v>
      </c>
      <c r="D322" s="11" t="s">
        <v>15941</v>
      </c>
      <c r="E322" s="9" t="s">
        <v>15928</v>
      </c>
      <c r="F322" t="str">
        <f>VLOOKUP($A322,'table RAMSESE'!$I:$Q,8,FALSE)</f>
        <v>49.0541088</v>
      </c>
      <c r="G322" t="str">
        <f>VLOOKUP($A322,'table RAMSESE'!$I:$Q,9,FALSE)</f>
        <v>3.9498929</v>
      </c>
      <c r="H322" s="12">
        <v>11</v>
      </c>
      <c r="I322" s="12">
        <v>47</v>
      </c>
      <c r="N322" s="12">
        <v>20</v>
      </c>
      <c r="AA322" s="9" t="str">
        <f t="shared" si="7"/>
        <v>var OptionFacu_0511189R=L.marker([49.0541088,3.9498929],{icon:icon_OptionFacu,bounceOnAdd: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Cote Legris &lt;/b&gt;(public)&lt;/b&gt; &lt;br&gt;&lt;i&gt;Epernay&lt;/i&gt; &lt;br&gt; &lt;table border align = center bgcolor = #C9FEFB width=300&gt; &lt;tr align=center &gt; &lt;th&gt;DECOUVERTE PRO 3H&lt;th&gt;11&lt;tr align=center &gt; &lt;th&gt; LATIN&lt;th&gt;47&lt;tr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SPORTIVES&lt;th&gt;20');</v>
      </c>
      <c r="BH322" s="9"/>
      <c r="BI322" s="9"/>
      <c r="BJ322" s="9"/>
      <c r="BK322" s="9"/>
    </row>
    <row r="323" spans="1:63" hidden="1" x14ac:dyDescent="0.25">
      <c r="A323" s="9" t="s">
        <v>282</v>
      </c>
      <c r="B323" s="11" t="s">
        <v>175</v>
      </c>
      <c r="C323" s="11" t="s">
        <v>16149</v>
      </c>
      <c r="D323" s="11" t="s">
        <v>16004</v>
      </c>
      <c r="E323" s="9" t="s">
        <v>15928</v>
      </c>
      <c r="F323" t="str">
        <f>VLOOKUP($A323,'table RAMSESE'!$I:$Q,8,FALSE)</f>
        <v>49.0714122</v>
      </c>
      <c r="G323" t="str">
        <f>VLOOKUP($A323,'table RAMSESE'!$I:$Q,9,FALSE)</f>
        <v>3.6374221</v>
      </c>
      <c r="H323" s="12">
        <v>20</v>
      </c>
      <c r="I323" s="12">
        <v>83</v>
      </c>
      <c r="AA323" s="9" t="str">
        <f t="shared" si="7"/>
        <v>var OptionFacu_0511258R=L.marker([49.0714122,3.6374221],{icon:icon_OptionFacu,bounceOnAdd: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Claude-Nicolas Ledoux &lt;/b&gt;(public)&lt;/b&gt; &lt;br&gt;&lt;i&gt;Dormans&lt;/i&gt; &lt;br&gt; &lt;table border align = center bgcolor = #C9FEFB width=300&gt; &lt;tr align=center &gt; &lt;th&gt;DECOUVERTE PRO 3H&lt;th&gt;20&lt;tr align=center &gt; &lt;th&gt; LATIN&lt;th&gt;83&lt;tr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23" s="9"/>
      <c r="BI323" s="9"/>
      <c r="BJ323" s="9"/>
      <c r="BK323" s="9"/>
    </row>
    <row r="324" spans="1:63" hidden="1" x14ac:dyDescent="0.25">
      <c r="A324" s="9" t="s">
        <v>279</v>
      </c>
      <c r="B324" s="11" t="s">
        <v>175</v>
      </c>
      <c r="C324" s="11" t="s">
        <v>16150</v>
      </c>
      <c r="D324" s="11" t="s">
        <v>15941</v>
      </c>
      <c r="E324" s="9" t="s">
        <v>15928</v>
      </c>
      <c r="F324" t="str">
        <f>VLOOKUP($A324,'table RAMSESE'!$I:$Q,8,FALSE)</f>
        <v>49.0264894</v>
      </c>
      <c r="G324" t="str">
        <f>VLOOKUP($A324,'table RAMSESE'!$I:$Q,9,FALSE)</f>
        <v>3.95876</v>
      </c>
      <c r="H324" s="12">
        <v>9</v>
      </c>
      <c r="I324" s="12">
        <v>28</v>
      </c>
      <c r="AA324" s="9" t="str">
        <f t="shared" si="7"/>
        <v>var OptionFacu_0511327R=L.marker([49.0264894,3.95876],{icon:icon_OptionFacu,bounceOnAdd: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Terres Rouges &lt;/b&gt;(public)&lt;/b&gt; &lt;br&gt;&lt;i&gt;Epernay&lt;/i&gt; &lt;br&gt; &lt;table border align = center bgcolor = #C9FEFB width=300&gt; &lt;tr align=center &gt; &lt;th&gt;DECOUVERTE PRO 3H&lt;th&gt;9&lt;tr align=center &gt; &lt;th&gt; LATIN&lt;th&gt;28&lt;tr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24" s="9"/>
      <c r="BI324" s="9"/>
      <c r="BJ324" s="9"/>
      <c r="BK324" s="9"/>
    </row>
    <row r="325" spans="1:63" hidden="1" x14ac:dyDescent="0.25">
      <c r="A325" s="9" t="s">
        <v>277</v>
      </c>
      <c r="B325" s="11" t="s">
        <v>175</v>
      </c>
      <c r="C325" s="11" t="s">
        <v>16151</v>
      </c>
      <c r="D325" s="11" t="s">
        <v>16005</v>
      </c>
      <c r="E325" s="9" t="s">
        <v>15928</v>
      </c>
      <c r="F325" t="str">
        <f>VLOOKUP($A325,'table RAMSESE'!$I:$Q,8,FALSE)</f>
        <v>49.0492373</v>
      </c>
      <c r="G325" t="str">
        <f>VLOOKUP($A325,'table RAMSESE'!$I:$Q,9,FALSE)</f>
        <v>4.0003435</v>
      </c>
      <c r="I325" s="12">
        <v>85</v>
      </c>
      <c r="AA325" s="9" t="str">
        <f t="shared" si="7"/>
        <v>var OptionFacu_0511432E=L.marker([49.0492373,4.0003435],{icon:icon_OptionFacu,bounceOnAdd: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Yvette Lundy &lt;/b&gt;(public)&lt;/b&gt; &lt;br&gt;&lt;i&gt;Ay&lt;/i&gt; &lt;br&gt; &lt;table border align = center bgcolor = #C9FEFB width=300&gt; &lt;tr align=center &gt; &lt;th&gt;DECOUVERTE PRO 3H&lt;th&gt;&lt;tr align=center &gt; &lt;th&gt; LATIN&lt;th&gt;85&lt;tr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25" s="9"/>
      <c r="BI325" s="9"/>
      <c r="BJ325" s="9"/>
      <c r="BK325" s="9"/>
    </row>
    <row r="326" spans="1:63" hidden="1" x14ac:dyDescent="0.25">
      <c r="A326" s="9" t="s">
        <v>274</v>
      </c>
      <c r="B326" s="11" t="s">
        <v>175</v>
      </c>
      <c r="C326" s="11" t="s">
        <v>16184</v>
      </c>
      <c r="D326" s="11" t="s">
        <v>16006</v>
      </c>
      <c r="E326" s="9" t="s">
        <v>15928</v>
      </c>
      <c r="F326" t="str">
        <f>VLOOKUP($A326,'table RAMSESE'!$I:$Q,8,FALSE)</f>
        <v>48.7309189</v>
      </c>
      <c r="G326" t="str">
        <f>VLOOKUP($A326,'table RAMSESE'!$I:$Q,9,FALSE)</f>
        <v>3.5563364</v>
      </c>
      <c r="H326" s="12">
        <v>13</v>
      </c>
      <c r="I326" s="12">
        <v>73</v>
      </c>
      <c r="AA326" s="9" t="str">
        <f t="shared" si="7"/>
        <v>var OptionFacu_0511567B=L.marker([48.7309189,3.5563364],{icon:icon_OptionFacu,bounceOnAdd: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du Grand Morin &lt;/b&gt;(public)&lt;/b&gt; &lt;br&gt;&lt;i&gt;Esternay&lt;/i&gt; &lt;br&gt; &lt;table border align = center bgcolor = #C9FEFB width=300&gt; &lt;tr align=center &gt; &lt;th&gt;DECOUVERTE PRO 3H&lt;th&gt;13&lt;tr align=center &gt; &lt;th&gt; LATIN&lt;th&gt;73&lt;tr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26" s="9"/>
      <c r="BI326" s="9"/>
      <c r="BJ326" s="9"/>
      <c r="BK326" s="9"/>
    </row>
    <row r="327" spans="1:63" hidden="1" x14ac:dyDescent="0.25">
      <c r="A327" s="9" t="s">
        <v>271</v>
      </c>
      <c r="B327" s="11" t="s">
        <v>175</v>
      </c>
      <c r="C327" s="11" t="s">
        <v>16152</v>
      </c>
      <c r="D327" s="11" t="s">
        <v>15943</v>
      </c>
      <c r="E327" s="9" t="s">
        <v>15929</v>
      </c>
      <c r="F327" t="str">
        <f>VLOOKUP($A327,'table RAMSESE'!$I:$Q,8,FALSE)</f>
        <v>48.9580438</v>
      </c>
      <c r="G327" t="str">
        <f>VLOOKUP($A327,'table RAMSESE'!$I:$Q,9,FALSE)</f>
        <v>4.3690074</v>
      </c>
      <c r="I327" s="12">
        <v>76</v>
      </c>
      <c r="AA327" s="9" t="str">
        <f t="shared" si="7"/>
        <v>var OptionFacu_0511129A=L.marker([48.9580438,4.3690074],{icon:icon_OptionFacu,bounceOnAdd: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Notre-Dame Perrier &lt;/b&gt;(privé)&lt;/b&gt; &lt;br&gt;&lt;i&gt;Chalons-En-Champagne&lt;/i&gt; &lt;br&gt; &lt;table border align = center bgcolor = #C9FEFB width=300&gt; &lt;tr align=center &gt; &lt;th&gt;DECOUVERTE PRO 3H&lt;th&gt;&lt;tr align=center &gt; &lt;th&gt; LATIN&lt;th&gt;76&lt;tr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27" s="9"/>
      <c r="BI327" s="9"/>
      <c r="BJ327" s="9"/>
      <c r="BK327" s="9"/>
    </row>
    <row r="328" spans="1:63" hidden="1" x14ac:dyDescent="0.25">
      <c r="A328" s="9" t="s">
        <v>269</v>
      </c>
      <c r="B328" s="11" t="s">
        <v>175</v>
      </c>
      <c r="C328" s="11" t="s">
        <v>16210</v>
      </c>
      <c r="D328" s="11" t="s">
        <v>15944</v>
      </c>
      <c r="E328" s="9" t="s">
        <v>15929</v>
      </c>
      <c r="F328" t="str">
        <f>VLOOKUP($A328,'table RAMSESE'!$I:$Q,8,FALSE)</f>
        <v>48.7265846</v>
      </c>
      <c r="G328" t="str">
        <f>VLOOKUP($A328,'table RAMSESE'!$I:$Q,9,FALSE)</f>
        <v>4.5869345</v>
      </c>
      <c r="H328" s="12">
        <v>60</v>
      </c>
      <c r="I328" s="12">
        <v>58</v>
      </c>
      <c r="AA328" s="9" t="str">
        <f t="shared" si="7"/>
        <v>var OptionFacu_0511144S=L.marker([48.7265846,4.5869345],{icon:icon_OptionFacu,bounceOnAdd: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Jean Baptiste de La Salle &lt;/b&gt;(privé)&lt;/b&gt; &lt;br&gt;&lt;i&gt;Vitry-Le-Francois&lt;/i&gt; &lt;br&gt; &lt;table border align = center bgcolor = #C9FEFB width=300&gt; &lt;tr align=center &gt; &lt;th&gt;DECOUVERTE PRO 3H&lt;th&gt;60&lt;tr align=center &gt; &lt;th&gt; LATIN&lt;th&gt;58&lt;tr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28" s="9"/>
      <c r="BI328" s="9"/>
      <c r="BJ328" s="9"/>
      <c r="BK328" s="9"/>
    </row>
    <row r="329" spans="1:63" x14ac:dyDescent="0.25">
      <c r="A329" s="9" t="s">
        <v>267</v>
      </c>
      <c r="B329" s="11" t="s">
        <v>175</v>
      </c>
      <c r="C329" s="11" t="s">
        <v>16153</v>
      </c>
      <c r="D329" s="11" t="s">
        <v>15943</v>
      </c>
      <c r="E329" s="9" t="s">
        <v>15929</v>
      </c>
      <c r="F329" t="str">
        <f>VLOOKUP($A329,'table RAMSESE'!$I:$Q,8,FALSE)</f>
        <v>48.9549297</v>
      </c>
      <c r="G329" t="str">
        <f>VLOOKUP($A329,'table RAMSESE'!$I:$Q,9,FALSE)</f>
        <v>4.3563094</v>
      </c>
      <c r="I329" s="12">
        <v>26</v>
      </c>
      <c r="N329" s="12">
        <v>48</v>
      </c>
      <c r="AA329" s="9" t="str">
        <f t="shared" si="7"/>
        <v>var OptionFacu_0511711H=L.marker([48.9549297,4.3563094],{icon:icon_OptionFacu,bounceOnAdd: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St Etienne &lt;/b&gt;(privé)&lt;/b&gt; &lt;br&gt;&lt;i&gt;Chalons-En-Champagne&lt;/i&gt; &lt;br&gt; &lt;table border align = center bgcolor = #C9FEFB width=300&gt; &lt;tr align=center &gt; &lt;th&gt;DECOUVERTE PRO 3H&lt;th&gt;&lt;tr align=center &gt; &lt;th&gt; LATIN&lt;th&gt;26&lt;tr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SPORTIVES&lt;th&gt;48');</v>
      </c>
      <c r="BH329" s="9"/>
      <c r="BI329" s="9"/>
      <c r="BJ329" s="9"/>
      <c r="BK329" s="9"/>
    </row>
    <row r="330" spans="1:63" x14ac:dyDescent="0.25">
      <c r="A330" s="9" t="s">
        <v>265</v>
      </c>
      <c r="B330" s="11" t="s">
        <v>175</v>
      </c>
      <c r="C330" s="11" t="s">
        <v>16185</v>
      </c>
      <c r="D330" s="11" t="s">
        <v>15943</v>
      </c>
      <c r="E330" s="9" t="s">
        <v>15928</v>
      </c>
      <c r="F330" t="str">
        <f>VLOOKUP($A330,'table RAMSESE'!$I:$Q,8,FALSE)</f>
        <v>48.9559366</v>
      </c>
      <c r="G330" t="str">
        <f>VLOOKUP($A330,'table RAMSESE'!$I:$Q,9,FALSE)</f>
        <v>4.3534759</v>
      </c>
      <c r="H330" s="12">
        <v>12</v>
      </c>
      <c r="I330" s="12">
        <v>19</v>
      </c>
      <c r="N330" s="12">
        <v>22</v>
      </c>
      <c r="AA330" s="9" t="str">
        <f t="shared" si="7"/>
        <v>var OptionFacu_0510010J=L.marker([48.9559366,4.3534759],{icon:icon_OptionFacu,bounceOnAdd: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Victor duruy &lt;/b&gt;(public)&lt;/b&gt; &lt;br&gt;&lt;i&gt;Chalons-En-Champagne&lt;/i&gt; &lt;br&gt; &lt;table border align = center bgcolor = #C9FEFB width=300&gt; &lt;tr align=center &gt; &lt;th&gt;DECOUVERTE PRO 3H&lt;th&gt;12&lt;tr align=center &gt; &lt;th&gt; LATIN&lt;th&gt;19&lt;tr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SPORTIVES&lt;th&gt;22');</v>
      </c>
      <c r="BH330" s="9"/>
      <c r="BI330" s="9"/>
      <c r="BJ330" s="9"/>
      <c r="BK330" s="9"/>
    </row>
    <row r="331" spans="1:63" x14ac:dyDescent="0.25">
      <c r="A331" s="9" t="s">
        <v>263</v>
      </c>
      <c r="B331" s="11" t="s">
        <v>175</v>
      </c>
      <c r="C331" s="11" t="s">
        <v>16154</v>
      </c>
      <c r="D331" s="11" t="s">
        <v>15943</v>
      </c>
      <c r="E331" s="9" t="s">
        <v>15928</v>
      </c>
      <c r="F331" t="str">
        <f>VLOOKUP($A331,'table RAMSESE'!$I:$Q,8,FALSE)</f>
        <v>48.950098</v>
      </c>
      <c r="G331" t="str">
        <f>VLOOKUP($A331,'table RAMSESE'!$I:$Q,9,FALSE)</f>
        <v>4.3683558</v>
      </c>
      <c r="H331" s="12">
        <v>20</v>
      </c>
      <c r="I331" s="12">
        <v>79</v>
      </c>
      <c r="N331" s="12">
        <v>11</v>
      </c>
      <c r="AA331" s="9" t="str">
        <f t="shared" si="7"/>
        <v>var OptionFacu_0510011K=L.marker([48.950098,4.3683558],{icon:icon_OptionFacu,bounceOnAdd: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Perrot D Ablancourt &lt;/b&gt;(public)&lt;/b&gt; &lt;br&gt;&lt;i&gt;Chalons-En-Champagne&lt;/i&gt; &lt;br&gt; &lt;table border align = center bgcolor = #C9FEFB width=300&gt; &lt;tr align=center &gt; &lt;th&gt;DECOUVERTE PRO 3H&lt;th&gt;20&lt;tr align=center &gt; &lt;th&gt; LATIN&lt;th&gt;79&lt;tr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SPORTIVES&lt;th&gt;11');</v>
      </c>
      <c r="BH331" s="9"/>
      <c r="BI331" s="9"/>
      <c r="BJ331" s="9"/>
      <c r="BK331" s="9"/>
    </row>
    <row r="332" spans="1:63" hidden="1" x14ac:dyDescent="0.25">
      <c r="A332" s="9" t="s">
        <v>261</v>
      </c>
      <c r="B332" s="11" t="s">
        <v>175</v>
      </c>
      <c r="C332" s="11" t="s">
        <v>16155</v>
      </c>
      <c r="D332" s="11" t="s">
        <v>16007</v>
      </c>
      <c r="E332" s="9" t="s">
        <v>15928</v>
      </c>
      <c r="F332" t="str">
        <f>VLOOKUP($A332,'table RAMSESE'!$I:$Q,8,FALSE)</f>
        <v>49.1374524</v>
      </c>
      <c r="G332" t="str">
        <f>VLOOKUP($A332,'table RAMSESE'!$I:$Q,9,FALSE)</f>
        <v>4.3622676</v>
      </c>
      <c r="H332" s="12">
        <v>23</v>
      </c>
      <c r="I332" s="12">
        <v>81</v>
      </c>
      <c r="AA332" s="9" t="str">
        <f t="shared" si="7"/>
        <v>var OptionFacu_0510029E=L.marker([49.1374524,4.3622676],{icon:icon_OptionFacu,bounceOnAdd: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Henri Guillaumet &lt;/b&gt;(public)&lt;/b&gt; &lt;br&gt;&lt;i&gt;Mourmelon-Le-Grand&lt;/i&gt; &lt;br&gt; &lt;table border align = center bgcolor = #C9FEFB width=300&gt; &lt;tr align=center &gt; &lt;th&gt;DECOUVERTE PRO 3H&lt;th&gt;23&lt;tr align=center &gt; &lt;th&gt; LATIN&lt;th&gt;81&lt;tr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32" s="9"/>
      <c r="BI332" s="9"/>
      <c r="BJ332" s="9"/>
      <c r="BK332" s="9"/>
    </row>
    <row r="333" spans="1:63" hidden="1" x14ac:dyDescent="0.25">
      <c r="A333" s="9" t="s">
        <v>258</v>
      </c>
      <c r="B333" s="11" t="s">
        <v>175</v>
      </c>
      <c r="C333" s="11" t="s">
        <v>16156</v>
      </c>
      <c r="D333" s="11" t="s">
        <v>16008</v>
      </c>
      <c r="E333" s="9" t="s">
        <v>15928</v>
      </c>
      <c r="F333" t="str">
        <f>VLOOKUP($A333,'table RAMSESE'!$I:$Q,8,FALSE)</f>
        <v>48.7849659</v>
      </c>
      <c r="G333" t="str">
        <f>VLOOKUP($A333,'table RAMSESE'!$I:$Q,9,FALSE)</f>
        <v>4.9082039</v>
      </c>
      <c r="H333" s="12">
        <v>27</v>
      </c>
      <c r="I333" s="12">
        <v>80</v>
      </c>
      <c r="AA333" s="9" t="str">
        <f t="shared" si="7"/>
        <v>var OptionFacu_0510052E=L.marker([48.7849659,4.9082039],{icon:icon_OptionFacu,bounceOnAdd: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Louis Pasteur &lt;/b&gt;(public)&lt;/b&gt; &lt;br&gt;&lt;i&gt;Sermaize-Les-Bains&lt;/i&gt; &lt;br&gt; &lt;table border align = center bgcolor = #C9FEFB width=300&gt; &lt;tr align=center &gt; &lt;th&gt;DECOUVERTE PRO 3H&lt;th&gt;27&lt;tr align=center &gt; &lt;th&gt; LATIN&lt;th&gt;80&lt;tr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33" s="9"/>
      <c r="BI333" s="9"/>
      <c r="BJ333" s="9"/>
      <c r="BK333" s="9"/>
    </row>
    <row r="334" spans="1:63" hidden="1" x14ac:dyDescent="0.25">
      <c r="A334" s="9" t="s">
        <v>256</v>
      </c>
      <c r="B334" s="11" t="s">
        <v>175</v>
      </c>
      <c r="C334" s="11" t="s">
        <v>16156</v>
      </c>
      <c r="D334" s="11" t="s">
        <v>16009</v>
      </c>
      <c r="E334" s="9" t="s">
        <v>15928</v>
      </c>
      <c r="F334" t="str">
        <f>VLOOKUP($A334,'table RAMSESE'!$I:$Q,8,FALSE)</f>
        <v>49.1267227</v>
      </c>
      <c r="G334" t="str">
        <f>VLOOKUP($A334,'table RAMSESE'!$I:$Q,9,FALSE)</f>
        <v>4.5362884</v>
      </c>
      <c r="H334" s="12">
        <v>5</v>
      </c>
      <c r="I334" s="12">
        <v>59</v>
      </c>
      <c r="AA334" s="9" t="str">
        <f t="shared" si="7"/>
        <v>var OptionFacu_0510056J=L.marker([49.1267227,4.5362884],{icon:icon_OptionFacu,bounceOnAdd: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Louis Pasteur &lt;/b&gt;(public)&lt;/b&gt; &lt;br&gt;&lt;i&gt;Suippes&lt;/i&gt; &lt;br&gt; &lt;table border align = center bgcolor = #C9FEFB width=300&gt; &lt;tr align=center &gt; &lt;th&gt;DECOUVERTE PRO 3H&lt;th&gt;5&lt;tr align=center &gt; &lt;th&gt; LATIN&lt;th&gt;59&lt;tr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34" s="9"/>
      <c r="BI334" s="9"/>
      <c r="BJ334" s="9"/>
      <c r="BK334" s="9"/>
    </row>
    <row r="335" spans="1:63" x14ac:dyDescent="0.25">
      <c r="A335" s="9" t="s">
        <v>253</v>
      </c>
      <c r="B335" s="11" t="s">
        <v>175</v>
      </c>
      <c r="C335" s="11" t="s">
        <v>16157</v>
      </c>
      <c r="D335" s="11" t="s">
        <v>15943</v>
      </c>
      <c r="E335" s="9" t="s">
        <v>15928</v>
      </c>
      <c r="F335" t="str">
        <f>VLOOKUP($A335,'table RAMSESE'!$I:$Q,8,FALSE)</f>
        <v>48.9531389</v>
      </c>
      <c r="G335" t="str">
        <f>VLOOKUP($A335,'table RAMSESE'!$I:$Q,9,FALSE)</f>
        <v>4.3375046</v>
      </c>
      <c r="H335" s="12">
        <v>12</v>
      </c>
      <c r="I335" s="12">
        <v>38</v>
      </c>
      <c r="N335" s="12">
        <v>12</v>
      </c>
      <c r="AA335" s="9" t="str">
        <f t="shared" si="7"/>
        <v>var OptionFacu_0511083A=L.marker([48.9531389,4.3375046],{icon:icon_OptionFacu,bounceOnAdd: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Nicolas Appert &lt;/b&gt;(public)&lt;/b&gt; &lt;br&gt;&lt;i&gt;Chalons-En-Champagne&lt;/i&gt; &lt;br&gt; &lt;table border align = center bgcolor = #C9FEFB width=300&gt; &lt;tr align=center &gt; &lt;th&gt;DECOUVERTE PRO 3H&lt;th&gt;12&lt;tr align=center &gt; &lt;th&gt; LATIN&lt;th&gt;38&lt;tr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SPORTIVES&lt;th&gt;12');</v>
      </c>
      <c r="BH335" s="9"/>
      <c r="BI335" s="9"/>
      <c r="BJ335" s="9"/>
      <c r="BK335" s="9"/>
    </row>
    <row r="336" spans="1:63" x14ac:dyDescent="0.25">
      <c r="A336" s="9" t="s">
        <v>251</v>
      </c>
      <c r="B336" s="11" t="s">
        <v>175</v>
      </c>
      <c r="C336" s="11" t="s">
        <v>16158</v>
      </c>
      <c r="D336" s="11" t="s">
        <v>16010</v>
      </c>
      <c r="E336" s="9" t="s">
        <v>15928</v>
      </c>
      <c r="F336" t="str">
        <f>VLOOKUP($A336,'table RAMSESE'!$I:$Q,8,FALSE)</f>
        <v>49.0924826</v>
      </c>
      <c r="G336" t="str">
        <f>VLOOKUP($A336,'table RAMSESE'!$I:$Q,9,FALSE)</f>
        <v>4.9114622</v>
      </c>
      <c r="H336" s="12">
        <v>18</v>
      </c>
      <c r="I336" s="12">
        <v>98</v>
      </c>
      <c r="N336" s="12">
        <v>20</v>
      </c>
      <c r="AA336" s="9" t="str">
        <f t="shared" si="7"/>
        <v>var OptionFacu_0511191T=L.marker([49.0924826,4.9114622],{icon:icon_OptionFacu,bounceOnAdd: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Jean-Baptiste Drouet &lt;/b&gt;(public)&lt;/b&gt; &lt;br&gt;&lt;i&gt;Sainte-Menehould&lt;/i&gt; &lt;br&gt; &lt;table border align = center bgcolor = #C9FEFB width=300&gt; &lt;tr align=center &gt; &lt;th&gt;DECOUVERTE PRO 3H&lt;th&gt;18&lt;tr align=center &gt; &lt;th&gt; LATIN&lt;th&gt;98&lt;tr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SPORTIVES&lt;th&gt;20');</v>
      </c>
      <c r="BH336" s="9"/>
      <c r="BI336" s="9"/>
      <c r="BJ336" s="9"/>
      <c r="BK336" s="9"/>
    </row>
    <row r="337" spans="1:63" hidden="1" x14ac:dyDescent="0.25">
      <c r="A337" s="9" t="s">
        <v>248</v>
      </c>
      <c r="B337" s="11" t="s">
        <v>175</v>
      </c>
      <c r="C337" s="11" t="s">
        <v>16029</v>
      </c>
      <c r="D337" s="11" t="s">
        <v>16011</v>
      </c>
      <c r="E337" s="9" t="s">
        <v>15928</v>
      </c>
      <c r="F337" t="str">
        <f>VLOOKUP($A337,'table RAMSESE'!$I:$Q,8,FALSE)</f>
        <v>48.9463674</v>
      </c>
      <c r="G337" t="str">
        <f>VLOOKUP($A337,'table RAMSESE'!$I:$Q,9,FALSE)</f>
        <v>4.387916</v>
      </c>
      <c r="H337" s="12">
        <v>11</v>
      </c>
      <c r="I337" s="12">
        <v>54</v>
      </c>
      <c r="AA337" s="9" t="str">
        <f t="shared" ref="AA337:AA367" si="8">"var "&amp;$A$207&amp;"_"&amp;A337&amp;"=L.marker(["&amp;F337&amp;","&amp;G337&amp;"],{icon:icon_"&amp;$A$207&amp;",bounceOnAdd: true, bounceOnAddOptions: {duration: 50, height: 400},bounceOnAddCallback: function() {console.log('done')}}).bindPopup('&lt;font size=2&gt;&lt;p align= center&gt;&lt;b&gt;"&amp;$A$207&amp;"&lt;/b&gt;&lt;/font&gt; &lt;br&gt;&lt;p align=center&gt;&lt;b&gt;"&amp;B337&amp;" "&amp;C337&amp;" &lt;/b&gt;"&amp;E337&amp;"&lt;/b&gt; &lt;br&gt;&lt;i&gt;"&amp;D337&amp;"&lt;/i&gt; &lt;br&gt; &lt;table border align = center bgcolor = #C9FEFB width=300&gt; &lt;tr align=center &gt; &lt;th&gt;"&amp;$H$207&amp;"&lt;th&gt;"&amp;H337&amp;"&lt;tr align=center &gt; &lt;th&gt;"&amp;$I$207&amp;"&lt;th&gt;"&amp;I337&amp;"&lt;tr align=center &gt; &lt;th&gt;"&amp;$J$207&amp;"&lt;th&gt;"&amp;J337&amp;"&lt;tr align=center &gt; &lt;th&gt;"&amp;$K$207&amp;"&lt;th&gt;"&amp;K337&amp;"&lt;tr align=center &gt; &lt;th&gt;"&amp;$L$207&amp;"&lt;th&gt;"&amp;L337&amp;"&lt;tr align=center &gt; &lt;th&gt;"&amp;$M$207&amp;"&lt;th&gt;"&amp;M337&amp;"&lt;tr align=center &gt; &lt;th&gt;"&amp;$N$207&amp;"&lt;th&gt;"&amp;N337&amp;"');"</f>
        <v>var OptionFacu_0511216V=L.marker([48.9463674,4.387916],{icon:icon_OptionFacu,bounceOnAdd: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Moulin &lt;/b&gt;(public)&lt;/b&gt; &lt;br&gt;&lt;i&gt;Saint-Memmie&lt;/i&gt; &lt;br&gt; &lt;table border align = center bgcolor = #C9FEFB width=300&gt; &lt;tr align=center &gt; &lt;th&gt;DECOUVERTE PRO 3H&lt;th&gt;11&lt;tr align=center &gt; &lt;th&gt; LATIN&lt;th&gt;54&lt;tr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37" s="9"/>
      <c r="BI337" s="9"/>
      <c r="BJ337" s="9"/>
      <c r="BK337" s="9"/>
    </row>
    <row r="338" spans="1:63" hidden="1" x14ac:dyDescent="0.25">
      <c r="A338" s="9" t="s">
        <v>246</v>
      </c>
      <c r="B338" s="11" t="s">
        <v>175</v>
      </c>
      <c r="C338" s="11" t="s">
        <v>16159</v>
      </c>
      <c r="D338" s="11" t="s">
        <v>15944</v>
      </c>
      <c r="E338" s="9" t="s">
        <v>15928</v>
      </c>
      <c r="F338" t="str">
        <f>VLOOKUP($A338,'table RAMSESE'!$I:$Q,8,FALSE)</f>
        <v>48.7287757</v>
      </c>
      <c r="G338" t="str">
        <f>VLOOKUP($A338,'table RAMSESE'!$I:$Q,9,FALSE)</f>
        <v>4.5805229</v>
      </c>
      <c r="H338" s="12">
        <v>13</v>
      </c>
      <c r="I338" s="12">
        <v>19</v>
      </c>
      <c r="AA338" s="9" t="str">
        <f t="shared" si="8"/>
        <v>var OptionFacu_0511256N=L.marker([48.7287757,4.5805229],{icon:icon_OptionFacu,bounceOnAdd: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Les Indes &lt;/b&gt;(public)&lt;/b&gt; &lt;br&gt;&lt;i&gt;Vitry-Le-Francois&lt;/i&gt; &lt;br&gt; &lt;table border align = center bgcolor = #C9FEFB width=300&gt; &lt;tr align=center &gt; &lt;th&gt;DECOUVERTE PRO 3H&lt;th&gt;13&lt;tr align=center &gt; &lt;th&gt; LATIN&lt;th&gt;19&lt;tr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38" s="9"/>
      <c r="BI338" s="9"/>
      <c r="BJ338" s="9"/>
      <c r="BK338" s="9"/>
    </row>
    <row r="339" spans="1:63" hidden="1" x14ac:dyDescent="0.25">
      <c r="A339" s="9" t="s">
        <v>244</v>
      </c>
      <c r="B339" s="11" t="s">
        <v>175</v>
      </c>
      <c r="C339" s="11" t="s">
        <v>16160</v>
      </c>
      <c r="D339" s="11" t="s">
        <v>16012</v>
      </c>
      <c r="E339" s="9" t="s">
        <v>15928</v>
      </c>
      <c r="F339" t="str">
        <f>VLOOKUP($A339,'table RAMSESE'!$I:$Q,8,FALSE)</f>
        <v>48.9521099</v>
      </c>
      <c r="G339" t="str">
        <f>VLOOKUP($A339,'table RAMSESE'!$I:$Q,9,FALSE)</f>
        <v>4.3241528</v>
      </c>
      <c r="H339" s="12">
        <v>18</v>
      </c>
      <c r="I339" s="12">
        <v>60</v>
      </c>
      <c r="AA339" s="9" t="str">
        <f t="shared" si="8"/>
        <v>var OptionFacu_0511472Y=L.marker([48.9521099,4.3241528],{icon:icon_OptionFacu,bounceOnAdd: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Louis Grignon &lt;/b&gt;(public)&lt;/b&gt; &lt;br&gt;&lt;i&gt;Fagnieres&lt;/i&gt; &lt;br&gt; &lt;table border align = center bgcolor = #C9FEFB width=300&gt; &lt;tr align=center &gt; &lt;th&gt;DECOUVERTE PRO 3H&lt;th&gt;18&lt;tr align=center &gt; &lt;th&gt; LATIN&lt;th&gt;60&lt;tr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39" s="9"/>
      <c r="BI339" s="9"/>
      <c r="BJ339" s="9"/>
      <c r="BK339" s="9"/>
    </row>
    <row r="340" spans="1:63" x14ac:dyDescent="0.25">
      <c r="A340" s="9" t="s">
        <v>241</v>
      </c>
      <c r="B340" s="11" t="s">
        <v>175</v>
      </c>
      <c r="C340" s="11" t="s">
        <v>16211</v>
      </c>
      <c r="D340" s="11" t="s">
        <v>16013</v>
      </c>
      <c r="E340" s="9" t="s">
        <v>15928</v>
      </c>
      <c r="F340" t="str">
        <f>VLOOKUP($A340,'table RAMSESE'!$I:$Q,8,FALSE)</f>
        <v>48.7130915</v>
      </c>
      <c r="G340" t="str">
        <f>VLOOKUP($A340,'table RAMSESE'!$I:$Q,9,FALSE)</f>
        <v>4.5917897</v>
      </c>
      <c r="H340" s="12">
        <v>8</v>
      </c>
      <c r="I340" s="12">
        <v>58</v>
      </c>
      <c r="N340" s="12">
        <v>30</v>
      </c>
      <c r="AA340" s="9" t="str">
        <f t="shared" si="8"/>
        <v>var OptionFacu_0511474A=L.marker([48.7130915,4.5917897],{icon:icon_OptionFacu,bounceOnAdd: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Pierre-Gilles de Gennes &lt;/b&gt;(public)&lt;/b&gt; &lt;br&gt;&lt;i&gt;Frignicourt&lt;/i&gt; &lt;br&gt; &lt;table border align = center bgcolor = #C9FEFB width=300&gt; &lt;tr align=center &gt; &lt;th&gt;DECOUVERTE PRO 3H&lt;th&gt;8&lt;tr align=center &gt; &lt;th&gt; LATIN&lt;th&gt;58&lt;tr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SPORTIVES&lt;th&gt;30');</v>
      </c>
      <c r="BH340" s="9"/>
      <c r="BI340" s="9"/>
      <c r="BJ340" s="9"/>
      <c r="BK340" s="9"/>
    </row>
    <row r="341" spans="1:63" hidden="1" x14ac:dyDescent="0.25">
      <c r="A341" s="9" t="s">
        <v>238</v>
      </c>
      <c r="B341" s="11" t="s">
        <v>175</v>
      </c>
      <c r="C341" s="11" t="s">
        <v>16161</v>
      </c>
      <c r="D341" s="11" t="s">
        <v>15944</v>
      </c>
      <c r="E341" s="9" t="s">
        <v>15928</v>
      </c>
      <c r="F341" t="str">
        <f>VLOOKUP($A341,'table RAMSESE'!$I:$Q,8,FALSE)</f>
        <v>48.728034</v>
      </c>
      <c r="G341" t="str">
        <f>VLOOKUP($A341,'table RAMSESE'!$I:$Q,9,FALSE)</f>
        <v>4.5937423</v>
      </c>
      <c r="H341" s="12">
        <v>19</v>
      </c>
      <c r="I341" s="12">
        <v>47</v>
      </c>
      <c r="AA341" s="9" t="str">
        <f t="shared" si="8"/>
        <v>var OptionFacu_0511476C=L.marker([48.728034,4.5937423],{icon:icon_OptionFacu,bounceOnAdd: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Vieux Port &lt;/b&gt;(public)&lt;/b&gt; &lt;br&gt;&lt;i&gt;Vitry-Le-Francois&lt;/i&gt; &lt;br&gt; &lt;table border align = center bgcolor = #C9FEFB width=300&gt; &lt;tr align=center &gt; &lt;th&gt;DECOUVERTE PRO 3H&lt;th&gt;19&lt;tr align=center &gt; &lt;th&gt; LATIN&lt;th&gt;47&lt;tr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41" s="9"/>
      <c r="BI341" s="9"/>
      <c r="BJ341" s="9"/>
      <c r="BK341" s="9"/>
    </row>
    <row r="342" spans="1:63" hidden="1" x14ac:dyDescent="0.25">
      <c r="A342" s="9" t="s">
        <v>236</v>
      </c>
      <c r="B342" s="11" t="s">
        <v>175</v>
      </c>
      <c r="C342" s="11" t="s">
        <v>16065</v>
      </c>
      <c r="D342" s="11" t="s">
        <v>15945</v>
      </c>
      <c r="E342" s="9" t="s">
        <v>15929</v>
      </c>
      <c r="F342" t="str">
        <f>VLOOKUP($A342,'table RAMSESE'!$I:$Q,8,FALSE)</f>
        <v>48.6384235</v>
      </c>
      <c r="G342" t="str">
        <f>VLOOKUP($A342,'table RAMSESE'!$I:$Q,9,FALSE)</f>
        <v>4.9496912</v>
      </c>
      <c r="H342" s="12">
        <v>11</v>
      </c>
      <c r="I342" s="12">
        <v>42</v>
      </c>
      <c r="AA342" s="9" t="str">
        <f t="shared" si="8"/>
        <v>var OptionFacu_0520968V=L.marker([48.6384235,4.9496912],{icon:icon_OptionFacu,bounceOnAdd: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Immaculee Conception &lt;/b&gt;(privé)&lt;/b&gt; &lt;br&gt;&lt;i&gt;Saint-Dizier&lt;/i&gt; &lt;br&gt; &lt;table border align = center bgcolor = #C9FEFB width=300&gt; &lt;tr align=center &gt; &lt;th&gt;DECOUVERTE PRO 3H&lt;th&gt;11&lt;tr align=center &gt; &lt;th&gt; LATIN&lt;th&gt;42&lt;tr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42" s="9"/>
      <c r="BI342" s="9"/>
      <c r="BJ342" s="9"/>
      <c r="BK342" s="9"/>
    </row>
    <row r="343" spans="1:63" hidden="1" x14ac:dyDescent="0.25">
      <c r="A343" s="9" t="s">
        <v>235</v>
      </c>
      <c r="B343" s="11" t="s">
        <v>175</v>
      </c>
      <c r="C343" s="11" t="s">
        <v>16162</v>
      </c>
      <c r="D343" s="11" t="s">
        <v>16014</v>
      </c>
      <c r="E343" s="9" t="s">
        <v>15928</v>
      </c>
      <c r="F343" t="str">
        <f>VLOOKUP($A343,'table RAMSESE'!$I:$Q,8,FALSE)</f>
        <v>48.4805658</v>
      </c>
      <c r="G343" t="str">
        <f>VLOOKUP($A343,'table RAMSESE'!$I:$Q,9,FALSE)</f>
        <v>4.7677317</v>
      </c>
      <c r="H343" s="12">
        <v>24</v>
      </c>
      <c r="I343" s="12">
        <v>31</v>
      </c>
      <c r="AA343" s="9" t="str">
        <f t="shared" si="8"/>
        <v>var OptionFacu_0520022S=L.marker([48.4805658,4.7677317],{icon:icon_OptionFacu,bounceOnAdd: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Jean Renoir &lt;/b&gt;(public)&lt;/b&gt; &lt;br&gt;&lt;i&gt;Montier-En-Der&lt;/i&gt; &lt;br&gt; &lt;table border align = center bgcolor = #C9FEFB width=300&gt; &lt;tr align=center &gt; &lt;th&gt;DECOUVERTE PRO 3H&lt;th&gt;24&lt;tr align=center &gt; &lt;th&gt; LATIN&lt;th&gt;31&lt;tr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43" s="9"/>
      <c r="BI343" s="9"/>
      <c r="BJ343" s="9"/>
      <c r="BK343" s="9"/>
    </row>
    <row r="344" spans="1:63" x14ac:dyDescent="0.25">
      <c r="A344" s="9" t="s">
        <v>232</v>
      </c>
      <c r="B344" s="11" t="s">
        <v>175</v>
      </c>
      <c r="C344" s="11" t="s">
        <v>16163</v>
      </c>
      <c r="D344" s="11" t="s">
        <v>15945</v>
      </c>
      <c r="E344" s="9" t="s">
        <v>15928</v>
      </c>
      <c r="F344" t="str">
        <f>VLOOKUP($A344,'table RAMSESE'!$I:$Q,8,FALSE)</f>
        <v>48.6464035</v>
      </c>
      <c r="G344" t="str">
        <f>VLOOKUP($A344,'table RAMSESE'!$I:$Q,9,FALSE)</f>
        <v>4.9700342</v>
      </c>
      <c r="H344" s="12">
        <v>6</v>
      </c>
      <c r="N344" s="12">
        <v>41</v>
      </c>
      <c r="AA344" s="9" t="str">
        <f t="shared" si="8"/>
        <v>var OptionFacu_0520049W=L.marker([48.6464035,4.9700342],{icon:icon_OptionFacu,bounceOnAdd: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Anne Frank &lt;/b&gt;(public)&lt;/b&gt; &lt;br&gt;&lt;i&gt;Saint-Dizier&lt;/i&gt; &lt;br&gt; &lt;table border align = center bgcolor = #C9FEFB width=300&gt; &lt;tr align=center &gt; &lt;th&gt;DECOUVERTE PRO 3H&lt;th&gt;6&lt;tr align=center &gt; &lt;th&gt; LATIN&lt;th&gt;&lt;tr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SPORTIVES&lt;th&gt;41');</v>
      </c>
      <c r="BH344" s="9"/>
      <c r="BI344" s="9"/>
      <c r="BJ344" s="9"/>
      <c r="BK344" s="9"/>
    </row>
    <row r="345" spans="1:63" hidden="1" x14ac:dyDescent="0.25">
      <c r="A345" s="9" t="s">
        <v>230</v>
      </c>
      <c r="B345" s="11" t="s">
        <v>175</v>
      </c>
      <c r="C345" s="11" t="s">
        <v>16164</v>
      </c>
      <c r="D345" s="11" t="s">
        <v>15945</v>
      </c>
      <c r="E345" s="9" t="s">
        <v>15928</v>
      </c>
      <c r="F345" t="str">
        <f>VLOOKUP($A345,'table RAMSESE'!$I:$Q,8,FALSE)</f>
        <v>48.6386835</v>
      </c>
      <c r="G345" t="str">
        <f>VLOOKUP($A345,'table RAMSESE'!$I:$Q,9,FALSE)</f>
        <v>4.9667119</v>
      </c>
      <c r="H345" s="12">
        <v>18</v>
      </c>
      <c r="AA345" s="9" t="str">
        <f t="shared" si="8"/>
        <v>var OptionFacu_0520050X=L.marker([48.6386835,4.9667119],{icon:icon_OptionFacu,bounceOnAdd: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Luis Ortiz &lt;/b&gt;(public)&lt;/b&gt; &lt;br&gt;&lt;i&gt;Saint-Dizier&lt;/i&gt; &lt;br&gt; &lt;table border align = center bgcolor = #C9FEFB width=300&gt; &lt;tr align=center &gt; &lt;th&gt;DECOUVERTE PRO 3H&lt;th&gt;18&lt;tr align=center &gt; &lt;th&gt; LATIN&lt;th&gt;&lt;tr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45" s="9"/>
      <c r="BI345" s="9"/>
      <c r="BJ345" s="9"/>
      <c r="BK345" s="9"/>
    </row>
    <row r="346" spans="1:63" x14ac:dyDescent="0.25">
      <c r="A346" s="9" t="s">
        <v>228</v>
      </c>
      <c r="B346" s="11" t="s">
        <v>175</v>
      </c>
      <c r="C346" s="11" t="s">
        <v>16165</v>
      </c>
      <c r="D346" s="11" t="s">
        <v>15945</v>
      </c>
      <c r="E346" s="9" t="s">
        <v>15928</v>
      </c>
      <c r="F346" t="str">
        <f>VLOOKUP($A346,'table RAMSESE'!$I:$Q,8,FALSE)</f>
        <v>48.6387345</v>
      </c>
      <c r="G346" t="str">
        <f>VLOOKUP($A346,'table RAMSESE'!$I:$Q,9,FALSE)</f>
        <v>4.9314835</v>
      </c>
      <c r="H346" s="12">
        <v>27</v>
      </c>
      <c r="I346" s="12">
        <v>49</v>
      </c>
      <c r="N346" s="12">
        <v>25</v>
      </c>
      <c r="AA346" s="9" t="str">
        <f t="shared" si="8"/>
        <v>var OptionFacu_0520051Y=L.marker([48.6387345,4.9314835],{icon:icon_OptionFacu,bounceOnAdd: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La Noue &lt;/b&gt;(public)&lt;/b&gt; &lt;br&gt;&lt;i&gt;Saint-Dizier&lt;/i&gt; &lt;br&gt; &lt;table border align = center bgcolor = #C9FEFB width=300&gt; &lt;tr align=center &gt; &lt;th&gt;DECOUVERTE PRO 3H&lt;th&gt;27&lt;tr align=center &gt; &lt;th&gt; LATIN&lt;th&gt;49&lt;tr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SPORTIVES&lt;th&gt;25');</v>
      </c>
      <c r="BH346" s="9"/>
      <c r="BI346" s="9"/>
      <c r="BJ346" s="9"/>
      <c r="BK346" s="9"/>
    </row>
    <row r="347" spans="1:63" x14ac:dyDescent="0.25">
      <c r="A347" s="9" t="s">
        <v>226</v>
      </c>
      <c r="B347" s="11" t="s">
        <v>175</v>
      </c>
      <c r="C347" s="11" t="s">
        <v>16166</v>
      </c>
      <c r="D347" s="11" t="s">
        <v>16015</v>
      </c>
      <c r="E347" s="9" t="s">
        <v>15928</v>
      </c>
      <c r="F347" t="str">
        <f>VLOOKUP($A347,'table RAMSESE'!$I:$Q,8,FALSE)</f>
        <v>48.5045749</v>
      </c>
      <c r="G347" t="str">
        <f>VLOOKUP($A347,'table RAMSESE'!$I:$Q,9,FALSE)</f>
        <v>4.9411903</v>
      </c>
      <c r="H347" s="12">
        <v>11</v>
      </c>
      <c r="I347" s="12">
        <v>46</v>
      </c>
      <c r="N347" s="12">
        <v>34</v>
      </c>
      <c r="AA347" s="9" t="str">
        <f t="shared" si="8"/>
        <v>var OptionFacu_0520708M=L.marker([48.5045749,4.9411903],{icon:icon_OptionFacu,bounceOnAdd: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Paul Claudel &lt;/b&gt;(public)&lt;/b&gt; &lt;br&gt;&lt;i&gt;Wassy&lt;/i&gt; &lt;br&gt; &lt;table border align = center bgcolor = #C9FEFB width=300&gt; &lt;tr align=center &gt; &lt;th&gt;DECOUVERTE PRO 3H&lt;th&gt;11&lt;tr align=center &gt; &lt;th&gt; LATIN&lt;th&gt;46&lt;tr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SPORTIVES&lt;th&gt;34');</v>
      </c>
      <c r="BH347" s="9"/>
      <c r="BI347" s="9"/>
      <c r="BJ347" s="9"/>
      <c r="BK347" s="9"/>
    </row>
    <row r="348" spans="1:63" hidden="1" x14ac:dyDescent="0.25">
      <c r="A348" s="9" t="s">
        <v>223</v>
      </c>
      <c r="B348" s="11" t="s">
        <v>175</v>
      </c>
      <c r="C348" s="11" t="s">
        <v>16167</v>
      </c>
      <c r="D348" s="11" t="s">
        <v>15946</v>
      </c>
      <c r="E348" s="9" t="s">
        <v>15928</v>
      </c>
      <c r="F348" t="str">
        <f>VLOOKUP($A348,'table RAMSESE'!$I:$Q,8,FALSE)</f>
        <v>48.4417976</v>
      </c>
      <c r="G348" t="str">
        <f>VLOOKUP($A348,'table RAMSESE'!$I:$Q,9,FALSE)</f>
        <v>5.1519593</v>
      </c>
      <c r="H348" s="12">
        <v>20</v>
      </c>
      <c r="I348" s="12">
        <v>19</v>
      </c>
      <c r="AA348" s="9" t="str">
        <f t="shared" si="8"/>
        <v>var OptionFacu_0520822L=L.marker([48.4417976,5.1519593],{icon:icon_OptionFacu,bounceOnAdd: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Cressot &lt;/b&gt;(public)&lt;/b&gt; &lt;br&gt;&lt;i&gt;Joinville&lt;/i&gt; &lt;br&gt; &lt;table border align = center bgcolor = #C9FEFB width=300&gt; &lt;tr align=center &gt; &lt;th&gt;DECOUVERTE PRO 3H&lt;th&gt;20&lt;tr align=center &gt; &lt;th&gt; LATIN&lt;th&gt;19&lt;tr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48" s="9"/>
      <c r="BI348" s="9"/>
      <c r="BJ348" s="9"/>
      <c r="BK348" s="9"/>
    </row>
    <row r="349" spans="1:63" hidden="1" x14ac:dyDescent="0.25">
      <c r="A349" s="9" t="s">
        <v>221</v>
      </c>
      <c r="B349" s="11" t="s">
        <v>175</v>
      </c>
      <c r="C349" s="11" t="s">
        <v>16168</v>
      </c>
      <c r="D349" s="11" t="s">
        <v>16016</v>
      </c>
      <c r="E349" s="9" t="s">
        <v>15928</v>
      </c>
      <c r="F349" t="str">
        <f>VLOOKUP($A349,'table RAMSESE'!$I:$Q,8,FALSE)</f>
        <v>48.5248788</v>
      </c>
      <c r="G349" t="str">
        <f>VLOOKUP($A349,'table RAMSESE'!$I:$Q,9,FALSE)</f>
        <v>5.114921</v>
      </c>
      <c r="H349" s="12">
        <v>19</v>
      </c>
      <c r="I349" s="12">
        <v>45</v>
      </c>
      <c r="AA349" s="9" t="str">
        <f t="shared" si="8"/>
        <v>var OptionFacu_0520842H=L.marker([48.5248788,5.114921],{icon:icon_OptionFacu,bounceOnAdd: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Rene Rollin &lt;/b&gt;(public)&lt;/b&gt; &lt;br&gt;&lt;i&gt;Chevillon&lt;/i&gt; &lt;br&gt; &lt;table border align = center bgcolor = #C9FEFB width=300&gt; &lt;tr align=center &gt; &lt;th&gt;DECOUVERTE PRO 3H&lt;th&gt;19&lt;tr align=center &gt; &lt;th&gt; LATIN&lt;th&gt;45&lt;tr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49" s="9"/>
      <c r="BI349" s="9"/>
      <c r="BJ349" s="9"/>
      <c r="BK349" s="9"/>
    </row>
    <row r="350" spans="1:63" hidden="1" x14ac:dyDescent="0.25">
      <c r="A350" s="9" t="s">
        <v>218</v>
      </c>
      <c r="B350" s="11" t="s">
        <v>175</v>
      </c>
      <c r="C350" s="11" t="s">
        <v>16069</v>
      </c>
      <c r="D350" s="11" t="s">
        <v>15947</v>
      </c>
      <c r="E350" s="9" t="s">
        <v>15929</v>
      </c>
      <c r="F350" t="str">
        <f>VLOOKUP($A350,'table RAMSESE'!$I:$Q,8,FALSE)</f>
        <v>48.0780486</v>
      </c>
      <c r="G350" t="str">
        <f>VLOOKUP($A350,'table RAMSESE'!$I:$Q,9,FALSE)</f>
        <v>5.146869</v>
      </c>
      <c r="I350" s="12">
        <v>34</v>
      </c>
      <c r="AA350" s="9" t="str">
        <f t="shared" si="8"/>
        <v>var OptionFacu_0520966T=L.marker([48.0780486,5.146869],{icon:icon_OptionFacu,bounceOnAdd: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Oudinot &lt;/b&gt;(privé)&lt;/b&gt; &lt;br&gt;&lt;i&gt;Chaumont&lt;/i&gt; &lt;br&gt; &lt;table border align = center bgcolor = #C9FEFB width=300&gt; &lt;tr align=center &gt; &lt;th&gt;DECOUVERTE PRO 3H&lt;th&gt;&lt;tr align=center &gt; &lt;th&gt; LATIN&lt;th&gt;34&lt;tr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50" s="9"/>
      <c r="BI350" s="9"/>
      <c r="BJ350" s="9"/>
      <c r="BK350" s="9"/>
    </row>
    <row r="351" spans="1:63" hidden="1" x14ac:dyDescent="0.25">
      <c r="A351" s="9" t="s">
        <v>217</v>
      </c>
      <c r="B351" s="11" t="s">
        <v>175</v>
      </c>
      <c r="C351" s="11" t="s">
        <v>16049</v>
      </c>
      <c r="D351" s="11" t="s">
        <v>15948</v>
      </c>
      <c r="E351" s="9" t="s">
        <v>15929</v>
      </c>
      <c r="F351" t="str">
        <f>VLOOKUP($A351,'table RAMSESE'!$I:$Q,8,FALSE)</f>
        <v>47.8644543</v>
      </c>
      <c r="G351" t="str">
        <f>VLOOKUP($A351,'table RAMSESE'!$I:$Q,9,FALSE)</f>
        <v>5.3357281</v>
      </c>
      <c r="H351" s="12">
        <v>14</v>
      </c>
      <c r="I351" s="12">
        <v>46</v>
      </c>
      <c r="AA351" s="9" t="str">
        <f t="shared" si="8"/>
        <v>var OptionFacu_0520967U=L.marker([47.8644543,5.3357281],{icon:icon_OptionFacu,bounceOnAdd: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Sacre-Coeur &lt;/b&gt;(privé)&lt;/b&gt; &lt;br&gt;&lt;i&gt;Langres&lt;/i&gt; &lt;br&gt; &lt;table border align = center bgcolor = #C9FEFB width=300&gt; &lt;tr align=center &gt; &lt;th&gt;DECOUVERTE PRO 3H&lt;th&gt;14&lt;tr align=center &gt; &lt;th&gt; LATIN&lt;th&gt;46&lt;tr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51" s="9"/>
      <c r="BI351" s="9"/>
      <c r="BJ351" s="9"/>
      <c r="BK351" s="9"/>
    </row>
    <row r="352" spans="1:63" x14ac:dyDescent="0.25">
      <c r="A352" s="9" t="s">
        <v>215</v>
      </c>
      <c r="B352" s="11" t="s">
        <v>175</v>
      </c>
      <c r="C352" s="11" t="s">
        <v>16169</v>
      </c>
      <c r="D352" s="11" t="s">
        <v>16017</v>
      </c>
      <c r="E352" s="9" t="s">
        <v>15928</v>
      </c>
      <c r="F352" t="str">
        <f>VLOOKUP($A352,'table RAMSESE'!$I:$Q,8,FALSE)</f>
        <v>48.2014205</v>
      </c>
      <c r="G352" t="str">
        <f>VLOOKUP($A352,'table RAMSESE'!$I:$Q,9,FALSE)</f>
        <v>5.5883215</v>
      </c>
      <c r="H352" s="12">
        <v>16</v>
      </c>
      <c r="I352" s="12">
        <v>33</v>
      </c>
      <c r="N352" s="12">
        <v>79</v>
      </c>
      <c r="AA352" s="9" t="str">
        <f t="shared" si="8"/>
        <v>var OptionFacu_0520004X=L.marker([48.2014205,5.5883215],{icon:icon_OptionFacu,bounceOnAdd: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Louis Bruntz &lt;/b&gt;(public)&lt;/b&gt; &lt;br&gt;&lt;i&gt;Bourmont&lt;/i&gt; &lt;br&gt; &lt;table border align = center bgcolor = #C9FEFB width=300&gt; &lt;tr align=center &gt; &lt;th&gt;DECOUVERTE PRO 3H&lt;th&gt;16&lt;tr align=center &gt; &lt;th&gt; LATIN&lt;th&gt;33&lt;tr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SPORTIVES&lt;th&gt;79');</v>
      </c>
      <c r="BH352" s="9"/>
      <c r="BI352" s="9"/>
      <c r="BJ352" s="9"/>
      <c r="BK352" s="9"/>
    </row>
    <row r="353" spans="1:63" x14ac:dyDescent="0.25">
      <c r="A353" s="9" t="s">
        <v>212</v>
      </c>
      <c r="B353" s="11" t="s">
        <v>175</v>
      </c>
      <c r="C353" s="11" t="s">
        <v>16212</v>
      </c>
      <c r="D353" s="11" t="s">
        <v>16018</v>
      </c>
      <c r="E353" s="9" t="s">
        <v>15928</v>
      </c>
      <c r="F353" t="str">
        <f>VLOOKUP($A353,'table RAMSESE'!$I:$Q,8,FALSE)</f>
        <v>48.0272056</v>
      </c>
      <c r="G353" t="str">
        <f>VLOOKUP($A353,'table RAMSESE'!$I:$Q,9,FALSE)</f>
        <v>4.915373</v>
      </c>
      <c r="H353" s="12">
        <v>18</v>
      </c>
      <c r="I353" s="12">
        <v>38</v>
      </c>
      <c r="N353" s="12">
        <v>32</v>
      </c>
      <c r="AA353" s="9" t="str">
        <f t="shared" si="8"/>
        <v>var OptionFacu_0520006Z=L.marker([48.0272056,4.915373],{icon:icon_OptionFacu,bounceOnAdd: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Amiral denis decres &lt;/b&gt;(public)&lt;/b&gt; &lt;br&gt;&lt;i&gt;Chateauvillain&lt;/i&gt; &lt;br&gt; &lt;table border align = center bgcolor = #C9FEFB width=300&gt; &lt;tr align=center &gt; &lt;th&gt;DECOUVERTE PRO 3H&lt;th&gt;18&lt;tr align=center &gt; &lt;th&gt; LATIN&lt;th&gt;38&lt;tr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SPORTIVES&lt;th&gt;32');</v>
      </c>
      <c r="BH353" s="9"/>
      <c r="BI353" s="9"/>
      <c r="BJ353" s="9"/>
      <c r="BK353" s="9"/>
    </row>
    <row r="354" spans="1:63" hidden="1" x14ac:dyDescent="0.25">
      <c r="A354" s="9" t="s">
        <v>209</v>
      </c>
      <c r="B354" s="11" t="s">
        <v>175</v>
      </c>
      <c r="C354" s="11" t="s">
        <v>16170</v>
      </c>
      <c r="D354" s="11" t="s">
        <v>16019</v>
      </c>
      <c r="E354" s="9" t="s">
        <v>15928</v>
      </c>
      <c r="F354" t="str">
        <f>VLOOKUP($A354,'table RAMSESE'!$I:$Q,8,FALSE)</f>
        <v>48.3212027</v>
      </c>
      <c r="G354" t="str">
        <f>VLOOKUP($A354,'table RAMSESE'!$I:$Q,9,FALSE)</f>
        <v>5.2102884</v>
      </c>
      <c r="H354" s="12">
        <v>14</v>
      </c>
      <c r="I354" s="12">
        <v>53</v>
      </c>
      <c r="AA354" s="9" t="str">
        <f t="shared" si="8"/>
        <v>var OptionFacu_0520014H=L.marker([48.3212027,5.2102884],{icon:icon_OptionFacu,bounceOnAdd: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Jouffroy D'Abbans &lt;/b&gt;(public)&lt;/b&gt; &lt;br&gt;&lt;i&gt;Doulaincourt-Saucourt&lt;/i&gt; &lt;br&gt; &lt;table border align = center bgcolor = #C9FEFB width=300&gt; &lt;tr align=center &gt; &lt;th&gt;DECOUVERTE PRO 3H&lt;th&gt;14&lt;tr align=center &gt; &lt;th&gt; LATIN&lt;th&gt;53&lt;tr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54" s="9"/>
      <c r="BI354" s="9"/>
      <c r="BJ354" s="9"/>
      <c r="BK354" s="9"/>
    </row>
    <row r="355" spans="1:63" hidden="1" x14ac:dyDescent="0.25">
      <c r="A355" s="9" t="s">
        <v>206</v>
      </c>
      <c r="B355" s="11" t="s">
        <v>175</v>
      </c>
      <c r="C355" s="11" t="s">
        <v>16213</v>
      </c>
      <c r="D355" s="11" t="s">
        <v>16020</v>
      </c>
      <c r="E355" s="9" t="s">
        <v>15928</v>
      </c>
      <c r="F355" t="str">
        <f>VLOOKUP($A355,'table RAMSESE'!$I:$Q,8,FALSE)</f>
        <v>47.7811058</v>
      </c>
      <c r="G355" t="str">
        <f>VLOOKUP($A355,'table RAMSESE'!$I:$Q,9,FALSE)</f>
        <v>5.6063167</v>
      </c>
      <c r="H355" s="12">
        <v>14</v>
      </c>
      <c r="I355" s="12">
        <v>59</v>
      </c>
      <c r="AA355" s="9" t="str">
        <f t="shared" si="8"/>
        <v>var OptionFacu_0520017L=L.marker([47.7811058,5.6063167],{icon:icon_OptionFacu,bounceOnAdd: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des Trois Provinces &lt;/b&gt;(public)&lt;/b&gt; &lt;br&gt;&lt;i&gt;Fayl-Billot&lt;/i&gt; &lt;br&gt; &lt;table border align = center bgcolor = #C9FEFB width=300&gt; &lt;tr align=center &gt; &lt;th&gt;DECOUVERTE PRO 3H&lt;th&gt;14&lt;tr align=center &gt; &lt;th&gt; LATIN&lt;th&gt;59&lt;tr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55" s="9"/>
      <c r="BI355" s="9"/>
      <c r="BJ355" s="9"/>
      <c r="BK355" s="9"/>
    </row>
    <row r="356" spans="1:63" hidden="1" x14ac:dyDescent="0.25">
      <c r="A356" s="9" t="s">
        <v>203</v>
      </c>
      <c r="B356" s="11" t="s">
        <v>175</v>
      </c>
      <c r="C356" s="11" t="s">
        <v>16171</v>
      </c>
      <c r="D356" s="11" t="s">
        <v>16021</v>
      </c>
      <c r="E356" s="9" t="s">
        <v>15928</v>
      </c>
      <c r="F356" t="str">
        <f>VLOOKUP($A356,'table RAMSESE'!$I:$Q,8,FALSE)</f>
        <v>48.2971641</v>
      </c>
      <c r="G356" t="str">
        <f>VLOOKUP($A356,'table RAMSESE'!$I:$Q,9,FALSE)</f>
        <v>5.1458209</v>
      </c>
      <c r="H356" s="12">
        <v>10</v>
      </c>
      <c r="I356" s="12">
        <v>30</v>
      </c>
      <c r="AA356" s="9" t="str">
        <f t="shared" si="8"/>
        <v>var OptionFacu_0520018M=L.marker([48.2971641,5.1458209],{icon:icon_OptionFacu,bounceOnAdd: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Marie Calves &lt;/b&gt;(public)&lt;/b&gt; &lt;br&gt;&lt;i&gt;Froncles&lt;/i&gt; &lt;br&gt; &lt;table border align = center bgcolor = #C9FEFB width=300&gt; &lt;tr align=center &gt; &lt;th&gt;DECOUVERTE PRO 3H&lt;th&gt;10&lt;tr align=center &gt; &lt;th&gt; LATIN&lt;th&gt;30&lt;tr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56" s="9"/>
      <c r="BI356" s="9"/>
      <c r="BJ356" s="9"/>
      <c r="BK356" s="9"/>
    </row>
    <row r="357" spans="1:63" x14ac:dyDescent="0.25">
      <c r="A357" s="9" t="s">
        <v>200</v>
      </c>
      <c r="B357" s="11" t="s">
        <v>175</v>
      </c>
      <c r="C357" s="11" t="s">
        <v>16172</v>
      </c>
      <c r="D357" s="11" t="s">
        <v>16022</v>
      </c>
      <c r="E357" s="9" t="s">
        <v>15928</v>
      </c>
      <c r="F357" t="str">
        <f>VLOOKUP($A357,'table RAMSESE'!$I:$Q,8,FALSE)</f>
        <v>47.9994954</v>
      </c>
      <c r="G357" t="str">
        <f>VLOOKUP($A357,'table RAMSESE'!$I:$Q,9,FALSE)</f>
        <v>5.4886039</v>
      </c>
      <c r="H357" s="12">
        <v>27</v>
      </c>
      <c r="I357" s="12">
        <v>43</v>
      </c>
      <c r="N357" s="12">
        <v>19</v>
      </c>
      <c r="AA357" s="9" t="str">
        <f t="shared" si="8"/>
        <v>var OptionFacu_0520023T=L.marker([47.9994954,5.4886039],{icon:icon_OptionFacu,bounceOnAdd: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Camille Flammarion &lt;/b&gt;(public)&lt;/b&gt; &lt;br&gt;&lt;i&gt;Val-De-Meuse&lt;/i&gt; &lt;br&gt; &lt;table border align = center bgcolor = #C9FEFB width=300&gt; &lt;tr align=center &gt; &lt;th&gt;DECOUVERTE PRO 3H&lt;th&gt;27&lt;tr align=center &gt; &lt;th&gt; LATIN&lt;th&gt;43&lt;tr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SPORTIVES&lt;th&gt;19');</v>
      </c>
      <c r="BH357" s="9"/>
      <c r="BI357" s="9"/>
      <c r="BJ357" s="9"/>
      <c r="BK357" s="9"/>
    </row>
    <row r="358" spans="1:63" x14ac:dyDescent="0.25">
      <c r="A358" s="9" t="s">
        <v>197</v>
      </c>
      <c r="B358" s="11" t="s">
        <v>175</v>
      </c>
      <c r="C358" s="11" t="s">
        <v>16173</v>
      </c>
      <c r="D358" s="11" t="s">
        <v>16023</v>
      </c>
      <c r="E358" s="9" t="s">
        <v>15928</v>
      </c>
      <c r="F358" t="str">
        <f>VLOOKUP($A358,'table RAMSESE'!$I:$Q,8,FALSE)</f>
        <v>48.0286954</v>
      </c>
      <c r="G358" t="str">
        <f>VLOOKUP($A358,'table RAMSESE'!$I:$Q,9,FALSE)</f>
        <v>5.3478367</v>
      </c>
      <c r="H358" s="12">
        <v>12</v>
      </c>
      <c r="I358" s="12">
        <v>104</v>
      </c>
      <c r="N358" s="12">
        <v>11</v>
      </c>
      <c r="AA358" s="9" t="str">
        <f t="shared" si="8"/>
        <v>var OptionFacu_0520025V=L.marker([48.0286954,5.3478367],{icon:icon_OptionFacu,bounceOnAdd: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Francoise Dolto &lt;/b&gt;(public)&lt;/b&gt; &lt;br&gt;&lt;i&gt;Nogent&lt;/i&gt; &lt;br&gt; &lt;table border align = center bgcolor = #C9FEFB width=300&gt; &lt;tr align=center &gt; &lt;th&gt;DECOUVERTE PRO 3H&lt;th&gt;12&lt;tr align=center &gt; &lt;th&gt; LATIN&lt;th&gt;104&lt;tr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SPORTIVES&lt;th&gt;11');</v>
      </c>
      <c r="BH358" s="9"/>
      <c r="BI358" s="9"/>
      <c r="BJ358" s="9"/>
      <c r="BK358" s="9"/>
    </row>
    <row r="359" spans="1:63" hidden="1" x14ac:dyDescent="0.25">
      <c r="A359" s="9" t="s">
        <v>194</v>
      </c>
      <c r="B359" s="11" t="s">
        <v>175</v>
      </c>
      <c r="C359" s="11" t="s">
        <v>16186</v>
      </c>
      <c r="D359" s="11" t="s">
        <v>16024</v>
      </c>
      <c r="E359" s="9" t="s">
        <v>15928</v>
      </c>
      <c r="F359" t="str">
        <f>VLOOKUP($A359,'table RAMSESE'!$I:$Q,8,FALSE)</f>
        <v>47.6787172</v>
      </c>
      <c r="G359" t="str">
        <f>VLOOKUP($A359,'table RAMSESE'!$I:$Q,9,FALSE)</f>
        <v>5.2886512</v>
      </c>
      <c r="H359" s="12">
        <v>20</v>
      </c>
      <c r="I359" s="12">
        <v>72</v>
      </c>
      <c r="AA359" s="9" t="str">
        <f t="shared" si="8"/>
        <v>var OptionFacu_0520026W=L.marker([47.6787172,5.2886512],{icon:icon_OptionFacu,bounceOnAdd: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Les Vignes du Crey &lt;/b&gt;(public)&lt;/b&gt; &lt;br&gt;&lt;i&gt;Prauthoy&lt;/i&gt; &lt;br&gt; &lt;table border align = center bgcolor = #C9FEFB width=300&gt; &lt;tr align=center &gt; &lt;th&gt;DECOUVERTE PRO 3H&lt;th&gt;20&lt;tr align=center &gt; &lt;th&gt; LATIN&lt;th&gt;72&lt;tr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59" s="9"/>
      <c r="BI359" s="9"/>
      <c r="BJ359" s="9"/>
      <c r="BK359" s="9"/>
    </row>
    <row r="360" spans="1:63" x14ac:dyDescent="0.25">
      <c r="A360" s="9" t="s">
        <v>191</v>
      </c>
      <c r="B360" s="11" t="s">
        <v>175</v>
      </c>
      <c r="C360" s="11" t="s">
        <v>16174</v>
      </c>
      <c r="D360" s="11" t="s">
        <v>15947</v>
      </c>
      <c r="E360" s="9" t="s">
        <v>15928</v>
      </c>
      <c r="F360" t="str">
        <f>VLOOKUP($A360,'table RAMSESE'!$I:$Q,8,FALSE)</f>
        <v>48.1042562</v>
      </c>
      <c r="G360" t="str">
        <f>VLOOKUP($A360,'table RAMSESE'!$I:$Q,9,FALSE)</f>
        <v>5.1481333</v>
      </c>
      <c r="H360" s="12">
        <v>9</v>
      </c>
      <c r="I360" s="12">
        <v>50</v>
      </c>
      <c r="N360" s="12">
        <v>19</v>
      </c>
      <c r="AA360" s="9" t="str">
        <f t="shared" si="8"/>
        <v>var OptionFacu_0520039K=L.marker([48.1042562,5.1481333],{icon:icon_OptionFacu,bounceOnAdd: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Louise Michel &lt;/b&gt;(public)&lt;/b&gt; &lt;br&gt;&lt;i&gt;Chaumont&lt;/i&gt; &lt;br&gt; &lt;table border align = center bgcolor = #C9FEFB width=300&gt; &lt;tr align=center &gt; &lt;th&gt;DECOUVERTE PRO 3H&lt;th&gt;9&lt;tr align=center &gt; &lt;th&gt; LATIN&lt;th&gt;50&lt;tr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SPORTIVES&lt;th&gt;19');</v>
      </c>
      <c r="BH360" s="9"/>
      <c r="BI360" s="9"/>
      <c r="BJ360" s="9"/>
      <c r="BK360" s="9"/>
    </row>
    <row r="361" spans="1:63" x14ac:dyDescent="0.25">
      <c r="A361" s="9" t="s">
        <v>189</v>
      </c>
      <c r="B361" s="11" t="s">
        <v>175</v>
      </c>
      <c r="C361" s="11" t="s">
        <v>16175</v>
      </c>
      <c r="D361" s="11" t="s">
        <v>15948</v>
      </c>
      <c r="E361" s="9" t="s">
        <v>15928</v>
      </c>
      <c r="F361" t="str">
        <f>VLOOKUP($A361,'table RAMSESE'!$I:$Q,8,FALSE)</f>
        <v>47.8716524</v>
      </c>
      <c r="G361" t="str">
        <f>VLOOKUP($A361,'table RAMSESE'!$I:$Q,9,FALSE)</f>
        <v>5.3373802</v>
      </c>
      <c r="H361" s="12">
        <v>6</v>
      </c>
      <c r="I361" s="12">
        <v>72</v>
      </c>
      <c r="N361" s="12">
        <v>40</v>
      </c>
      <c r="AA361" s="9" t="str">
        <f t="shared" si="8"/>
        <v>var OptionFacu_0520040L=L.marker([47.8716524,5.3373802],{icon:icon_OptionFacu,bounceOnAdd: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Les Franchises &lt;/b&gt;(public)&lt;/b&gt; &lt;br&gt;&lt;i&gt;Langres&lt;/i&gt; &lt;br&gt; &lt;table border align = center bgcolor = #C9FEFB width=300&gt; &lt;tr align=center &gt; &lt;th&gt;DECOUVERTE PRO 3H&lt;th&gt;6&lt;tr align=center &gt; &lt;th&gt; LATIN&lt;th&gt;72&lt;tr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SPORTIVES&lt;th&gt;40');</v>
      </c>
      <c r="BH361" s="9"/>
      <c r="BI361" s="9"/>
      <c r="BJ361" s="9"/>
      <c r="BK361" s="9"/>
    </row>
    <row r="362" spans="1:63" hidden="1" x14ac:dyDescent="0.25">
      <c r="A362" s="9" t="s">
        <v>187</v>
      </c>
      <c r="B362" s="11" t="s">
        <v>175</v>
      </c>
      <c r="C362" s="11" t="s">
        <v>16070</v>
      </c>
      <c r="D362" s="11" t="s">
        <v>15948</v>
      </c>
      <c r="E362" s="9" t="s">
        <v>15928</v>
      </c>
      <c r="F362" t="str">
        <f>VLOOKUP($A362,'table RAMSESE'!$I:$Q,8,FALSE)</f>
        <v>47.8621152</v>
      </c>
      <c r="G362" t="str">
        <f>VLOOKUP($A362,'table RAMSESE'!$I:$Q,9,FALSE)</f>
        <v>5.3339636</v>
      </c>
      <c r="H362" s="12">
        <v>12</v>
      </c>
      <c r="I362" s="12">
        <v>41</v>
      </c>
      <c r="AA362" s="9" t="str">
        <f t="shared" si="8"/>
        <v>var OptionFacu_0520052Z=L.marker([47.8621152,5.3339636],{icon:icon_OptionFacu,bounceOnAdd: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Diderot &lt;/b&gt;(public)&lt;/b&gt; &lt;br&gt;&lt;i&gt;Langres&lt;/i&gt; &lt;br&gt; &lt;table border align = center bgcolor = #C9FEFB width=300&gt; &lt;tr align=center &gt; &lt;th&gt;DECOUVERTE PRO 3H&lt;th&gt;12&lt;tr align=center &gt; &lt;th&gt; LATIN&lt;th&gt;41&lt;tr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62" s="9"/>
      <c r="BI362" s="9"/>
      <c r="BJ362" s="9"/>
      <c r="BK362" s="9"/>
    </row>
    <row r="363" spans="1:63" hidden="1" x14ac:dyDescent="0.25">
      <c r="A363" s="9" t="s">
        <v>186</v>
      </c>
      <c r="B363" s="11" t="s">
        <v>175</v>
      </c>
      <c r="C363" s="11" t="s">
        <v>16176</v>
      </c>
      <c r="D363" s="11" t="s">
        <v>16025</v>
      </c>
      <c r="E363" s="9" t="s">
        <v>15928</v>
      </c>
      <c r="F363" t="str">
        <f>VLOOKUP($A363,'table RAMSESE'!$I:$Q,8,FALSE)</f>
        <v>47.9564486</v>
      </c>
      <c r="G363" t="str">
        <f>VLOOKUP($A363,'table RAMSESE'!$I:$Q,9,FALSE)</f>
        <v>5.7421883</v>
      </c>
      <c r="H363" s="12">
        <v>19</v>
      </c>
      <c r="I363" s="12">
        <v>44</v>
      </c>
      <c r="AA363" s="9" t="str">
        <f t="shared" si="8"/>
        <v>var OptionFacu_0520706K=L.marker([47.9564486,5.7421883],{icon:icon_OptionFacu,bounceOnAdd: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Montmorency &lt;/b&gt;(public)&lt;/b&gt; &lt;br&gt;&lt;i&gt;Bourbonne-Les-Bains&lt;/i&gt; &lt;br&gt; &lt;table border align = center bgcolor = #C9FEFB width=300&gt; &lt;tr align=center &gt; &lt;th&gt;DECOUVERTE PRO 3H&lt;th&gt;19&lt;tr align=center &gt; &lt;th&gt; LATIN&lt;th&gt;44&lt;tr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63" s="9"/>
      <c r="BI363" s="9"/>
      <c r="BJ363" s="9"/>
      <c r="BK363" s="9"/>
    </row>
    <row r="364" spans="1:63" x14ac:dyDescent="0.25">
      <c r="A364" s="9" t="s">
        <v>183</v>
      </c>
      <c r="B364" s="11" t="s">
        <v>175</v>
      </c>
      <c r="C364" s="11" t="s">
        <v>16177</v>
      </c>
      <c r="D364" s="11" t="s">
        <v>15947</v>
      </c>
      <c r="E364" s="9" t="s">
        <v>15928</v>
      </c>
      <c r="F364" t="str">
        <f>VLOOKUP($A364,'table RAMSESE'!$I:$Q,8,FALSE)</f>
        <v>48.1124791</v>
      </c>
      <c r="G364" t="str">
        <f>VLOOKUP($A364,'table RAMSESE'!$I:$Q,9,FALSE)</f>
        <v>5.1409211</v>
      </c>
      <c r="H364" s="12">
        <v>21</v>
      </c>
      <c r="I364" s="12">
        <v>103</v>
      </c>
      <c r="N364" s="12">
        <v>53</v>
      </c>
      <c r="AA364" s="9" t="str">
        <f t="shared" si="8"/>
        <v>var OptionFacu_0520733P=L.marker([48.1124791,5.1409211],{icon:icon_OptionFacu,bounceOnAdd: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Camille Saint-Saens &lt;/b&gt;(public)&lt;/b&gt; &lt;br&gt;&lt;i&gt;Chaumont&lt;/i&gt; &lt;br&gt; &lt;table border align = center bgcolor = #C9FEFB width=300&gt; &lt;tr align=center &gt; &lt;th&gt;DECOUVERTE PRO 3H&lt;th&gt;21&lt;tr align=center &gt; &lt;th&gt; LATIN&lt;th&gt;103&lt;tr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SPORTIVES&lt;th&gt;53');</v>
      </c>
      <c r="BH364" s="9"/>
      <c r="BI364" s="9"/>
      <c r="BJ364" s="9"/>
      <c r="BK364" s="9"/>
    </row>
    <row r="365" spans="1:63" hidden="1" x14ac:dyDescent="0.25">
      <c r="A365" s="9" t="s">
        <v>181</v>
      </c>
      <c r="B365" s="11" t="s">
        <v>175</v>
      </c>
      <c r="C365" s="11" t="s">
        <v>16178</v>
      </c>
      <c r="D365" s="11" t="s">
        <v>15947</v>
      </c>
      <c r="E365" s="9" t="s">
        <v>15928</v>
      </c>
      <c r="F365" t="str">
        <f>VLOOKUP($A365,'table RAMSESE'!$I:$Q,8,FALSE)</f>
        <v>48.0904105</v>
      </c>
      <c r="G365" t="str">
        <f>VLOOKUP($A365,'table RAMSESE'!$I:$Q,9,FALSE)</f>
        <v>5.1349556</v>
      </c>
      <c r="H365" s="12">
        <v>8</v>
      </c>
      <c r="I365" s="12">
        <v>68</v>
      </c>
      <c r="AA365" s="9" t="str">
        <f t="shared" si="8"/>
        <v>var OptionFacu_0520737U=L.marker([48.0904105,5.1349556],{icon:icon_OptionFacu,bounceOnAdd: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La Rochotte &lt;/b&gt;(public)&lt;/b&gt; &lt;br&gt;&lt;i&gt;Chaumont&lt;/i&gt; &lt;br&gt; &lt;table border align = center bgcolor = #C9FEFB width=300&gt; &lt;tr align=center &gt; &lt;th&gt;DECOUVERTE PRO 3H&lt;th&gt;8&lt;tr align=center &gt; &lt;th&gt; LATIN&lt;th&gt;68&lt;tr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65" s="9"/>
      <c r="BI365" s="9"/>
      <c r="BJ365" s="9"/>
      <c r="BK365" s="9"/>
    </row>
    <row r="366" spans="1:63" hidden="1" x14ac:dyDescent="0.25">
      <c r="A366" s="9" t="s">
        <v>179</v>
      </c>
      <c r="B366" s="11" t="s">
        <v>175</v>
      </c>
      <c r="C366" s="11" t="s">
        <v>16179</v>
      </c>
      <c r="D366" s="11" t="s">
        <v>16026</v>
      </c>
      <c r="E366" s="9" t="s">
        <v>15928</v>
      </c>
      <c r="F366" t="str">
        <f>VLOOKUP($A366,'table RAMSESE'!$I:$Q,8,FALSE)</f>
        <v>47.8075775</v>
      </c>
      <c r="G366" t="str">
        <f>VLOOKUP($A366,'table RAMSESE'!$I:$Q,9,FALSE)</f>
        <v>5.4330251</v>
      </c>
      <c r="H366" s="12">
        <v>14</v>
      </c>
      <c r="I366" s="12">
        <v>48</v>
      </c>
      <c r="AA366" s="9" t="str">
        <f t="shared" si="8"/>
        <v>var OptionFacu_0520794F=L.marker([47.8075775,5.4330251],{icon:icon_OptionFacu,bounceOnAdd: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Henri Vincenot &lt;/b&gt;(public)&lt;/b&gt; &lt;br&gt;&lt;i&gt;Chalindrey&lt;/i&gt; &lt;br&gt; &lt;table border align = center bgcolor = #C9FEFB width=300&gt; &lt;tr align=center &gt; &lt;th&gt;DECOUVERTE PRO 3H&lt;th&gt;14&lt;tr align=center &gt; &lt;th&gt; LATIN&lt;th&gt;48&lt;tr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66" s="9"/>
      <c r="BI366" s="9"/>
      <c r="BJ366" s="9"/>
      <c r="BK366" s="9"/>
    </row>
    <row r="367" spans="1:63" hidden="1" x14ac:dyDescent="0.25">
      <c r="A367" s="9" t="s">
        <v>176</v>
      </c>
      <c r="B367" s="11" t="s">
        <v>175</v>
      </c>
      <c r="C367" s="11" t="s">
        <v>161</v>
      </c>
      <c r="D367" s="11" t="s">
        <v>16027</v>
      </c>
      <c r="E367" s="9" t="s">
        <v>15928</v>
      </c>
      <c r="F367" t="str">
        <f>VLOOKUP($A367,'table RAMSESE'!$I:$Q,8,FALSE)</f>
        <v>48.222485</v>
      </c>
      <c r="G367" t="str">
        <f>VLOOKUP($A367,'table RAMSESE'!$I:$Q,9,FALSE)</f>
        <v>4.8867604</v>
      </c>
      <c r="H367" s="12">
        <v>19</v>
      </c>
      <c r="I367" s="12">
        <v>39</v>
      </c>
      <c r="AA367" s="9" t="str">
        <f t="shared" si="8"/>
        <v>var OptionFacu_0520814C=L.marker([48.222485,4.8867604],{icon:icon_OptionFacu,bounceOnAdd: true, bounceOnAddOptions: {duration: 50, height: 400},bounceOnAddCallback: function() {console.log('done')}}).bindPopup('&lt;font size=2&gt;&lt;p align= center&gt;&lt;b&gt;OptionFacu&lt;/b&gt;&lt;/font&gt; &lt;br&gt;&lt;p align=center&gt;&lt;b&gt;CLG  &lt;/b&gt;(public)&lt;/b&gt; &lt;br&gt;&lt;i&gt;Colombey-Les-Deux-Eglises&lt;/i&gt; &lt;br&gt; &lt;table border align = center bgcolor = #C9FEFB width=300&gt; &lt;tr align=center &gt; &lt;th&gt;DECOUVERTE PRO 3H&lt;th&gt;19&lt;tr align=center &gt; &lt;th&gt; LATIN&lt;th&gt;39&lt;tr align=center &gt; &lt;th&gt;GREC&lt;th&gt;&lt;tr align=center &gt; &lt;th&gt;PRATIQUE INSTRUMENTALE&lt;th&gt;&lt;tr align=center &gt; &lt;th&gt;INFOGRAPHIE : ARTS NUMERIQUES&lt;th&gt;&lt;tr align=center &gt; &lt;th&gt;ATELIER ARTISTIQUE&lt;th&gt;&lt;tr align=center &gt; &lt;th&gt;SECTIONS SPORTIVES&lt;th&gt;');</v>
      </c>
      <c r="BH367" s="9"/>
      <c r="BI367" s="9"/>
      <c r="BJ367" s="9"/>
      <c r="BK367" s="9"/>
    </row>
    <row r="376" spans="6:6" x14ac:dyDescent="0.25">
      <c r="F376" s="1" t="s">
        <v>16214</v>
      </c>
    </row>
    <row r="377" spans="6:6" x14ac:dyDescent="0.25">
      <c r="F377" s="1" t="s">
        <v>16216</v>
      </c>
    </row>
    <row r="378" spans="6:6" ht="31.5" x14ac:dyDescent="0.25">
      <c r="F378" s="22" t="s">
        <v>145</v>
      </c>
    </row>
    <row r="379" spans="6:6" ht="36.75" x14ac:dyDescent="0.25">
      <c r="F379" s="22" t="s">
        <v>1</v>
      </c>
    </row>
    <row r="380" spans="6:6" ht="84.75" x14ac:dyDescent="0.25">
      <c r="F380" s="22" t="s">
        <v>166</v>
      </c>
    </row>
    <row r="381" spans="6:6" ht="63" x14ac:dyDescent="0.25">
      <c r="F381" s="22" t="s">
        <v>165</v>
      </c>
    </row>
    <row r="382" spans="6:6" ht="64.5" x14ac:dyDescent="0.25">
      <c r="F382" s="22" t="s">
        <v>164</v>
      </c>
    </row>
    <row r="383" spans="6:6" ht="41.25" x14ac:dyDescent="0.25">
      <c r="F383" s="22" t="s">
        <v>0</v>
      </c>
    </row>
    <row r="384" spans="6:6" ht="28.5" x14ac:dyDescent="0.25">
      <c r="F384" s="22" t="s">
        <v>144</v>
      </c>
    </row>
    <row r="385" spans="3:7" ht="28.5" x14ac:dyDescent="0.25">
      <c r="F385" s="22" t="s">
        <v>155</v>
      </c>
    </row>
    <row r="386" spans="3:7" ht="31.5" x14ac:dyDescent="0.25">
      <c r="F386" s="22" t="s">
        <v>150</v>
      </c>
    </row>
    <row r="387" spans="3:7" ht="40.5" x14ac:dyDescent="0.25">
      <c r="F387" s="22" t="s">
        <v>158</v>
      </c>
    </row>
    <row r="388" spans="3:7" ht="31.5" x14ac:dyDescent="0.25">
      <c r="C388" s="1"/>
      <c r="F388" s="22" t="s">
        <v>152</v>
      </c>
    </row>
    <row r="389" spans="3:7" ht="18.75" x14ac:dyDescent="0.25">
      <c r="C389" s="1"/>
      <c r="F389" s="22" t="s">
        <v>148</v>
      </c>
    </row>
    <row r="390" spans="3:7" ht="18" x14ac:dyDescent="0.25">
      <c r="C390" s="22"/>
      <c r="F390" s="22" t="s">
        <v>154</v>
      </c>
    </row>
    <row r="391" spans="3:7" x14ac:dyDescent="0.25">
      <c r="C391" s="22"/>
    </row>
    <row r="392" spans="3:7" x14ac:dyDescent="0.25">
      <c r="C392" s="22"/>
    </row>
    <row r="393" spans="3:7" x14ac:dyDescent="0.25">
      <c r="C393" s="22"/>
    </row>
    <row r="394" spans="3:7" x14ac:dyDescent="0.25">
      <c r="C394" s="22"/>
    </row>
    <row r="395" spans="3:7" x14ac:dyDescent="0.25">
      <c r="C395" s="22"/>
    </row>
    <row r="396" spans="3:7" x14ac:dyDescent="0.25">
      <c r="C396" s="22"/>
    </row>
    <row r="397" spans="3:7" ht="63.75" x14ac:dyDescent="0.25">
      <c r="C397" s="22"/>
      <c r="F397" s="46" t="s">
        <v>165</v>
      </c>
      <c r="G397" t="str">
        <f>PROPER(F397)</f>
        <v>Informatique Sciences Numerique</v>
      </c>
    </row>
    <row r="398" spans="3:7" ht="25.5" x14ac:dyDescent="0.25">
      <c r="C398" s="22"/>
      <c r="F398" s="46" t="s">
        <v>144</v>
      </c>
      <c r="G398" t="str">
        <f t="shared" ref="G398:G399" si="9">PROPER(F398)</f>
        <v>Mathematiques</v>
      </c>
    </row>
    <row r="399" spans="3:7" ht="25.5" x14ac:dyDescent="0.25">
      <c r="C399" s="22"/>
      <c r="F399" s="46" t="s">
        <v>145</v>
      </c>
      <c r="G399" t="str">
        <f t="shared" si="9"/>
        <v>Physique-Chimie</v>
      </c>
    </row>
    <row r="400" spans="3:7" x14ac:dyDescent="0.25">
      <c r="C400" s="22"/>
    </row>
    <row r="401" spans="3:11" x14ac:dyDescent="0.25">
      <c r="C401" s="22"/>
    </row>
    <row r="402" spans="3:11" x14ac:dyDescent="0.25">
      <c r="C402" s="22"/>
    </row>
    <row r="403" spans="3:11" x14ac:dyDescent="0.25">
      <c r="C403" s="22"/>
    </row>
    <row r="404" spans="3:11" x14ac:dyDescent="0.25">
      <c r="C404" s="22"/>
    </row>
    <row r="405" spans="3:11" x14ac:dyDescent="0.25">
      <c r="C405" s="22"/>
      <c r="D405" s="46" t="s">
        <v>16214</v>
      </c>
      <c r="E405" s="9" t="str">
        <f>PROPER(D405)</f>
        <v>Latin</v>
      </c>
    </row>
    <row r="406" spans="3:11" ht="51" x14ac:dyDescent="0.25">
      <c r="C406" s="22"/>
      <c r="D406" s="46" t="s">
        <v>16216</v>
      </c>
      <c r="E406" s="9" t="str">
        <f t="shared" ref="E406:E415" si="10">PROPER(D406)</f>
        <v>Grec</v>
      </c>
      <c r="J406" s="46" t="s">
        <v>16230</v>
      </c>
      <c r="K406" s="12" t="str">
        <f>PROPER(J406)</f>
        <v>Pratique Col. Vocale Instru</v>
      </c>
    </row>
    <row r="407" spans="3:11" ht="38.25" x14ac:dyDescent="0.25">
      <c r="D407" s="46" t="s">
        <v>150</v>
      </c>
      <c r="E407" s="9" t="str">
        <f t="shared" si="10"/>
        <v>Arts Plastiques</v>
      </c>
      <c r="J407" s="46" t="s">
        <v>555</v>
      </c>
      <c r="K407" s="12" t="str">
        <f t="shared" ref="K407:K409" si="11">PROPER(J407)</f>
        <v>Formation Instrumentale</v>
      </c>
    </row>
    <row r="408" spans="3:11" ht="38.25" x14ac:dyDescent="0.25">
      <c r="D408" s="46" t="s">
        <v>158</v>
      </c>
      <c r="E408" s="9" t="str">
        <f t="shared" si="10"/>
        <v>Cinema-Audiovisuel</v>
      </c>
      <c r="J408" s="46" t="s">
        <v>554</v>
      </c>
      <c r="K408" s="12" t="str">
        <f t="shared" si="11"/>
        <v>Chant Choral Collectif</v>
      </c>
    </row>
    <row r="409" spans="3:11" ht="25.5" x14ac:dyDescent="0.25">
      <c r="D409" s="46" t="s">
        <v>152</v>
      </c>
      <c r="E409" s="9" t="str">
        <f t="shared" si="10"/>
        <v>Histoire Des Arts</v>
      </c>
      <c r="J409" s="46" t="s">
        <v>551</v>
      </c>
      <c r="K409" s="12" t="str">
        <f t="shared" si="11"/>
        <v>Formation Vocale</v>
      </c>
    </row>
    <row r="410" spans="3:11" x14ac:dyDescent="0.25">
      <c r="D410" s="46" t="s">
        <v>148</v>
      </c>
      <c r="E410" s="9" t="str">
        <f t="shared" si="10"/>
        <v>Musique</v>
      </c>
    </row>
    <row r="411" spans="3:11" x14ac:dyDescent="0.25">
      <c r="D411" s="46" t="s">
        <v>154</v>
      </c>
      <c r="E411" s="9" t="str">
        <f t="shared" si="10"/>
        <v>Theatre</v>
      </c>
    </row>
    <row r="412" spans="3:11" x14ac:dyDescent="0.25">
      <c r="D412" s="46" t="s">
        <v>147</v>
      </c>
      <c r="E412" s="9" t="str">
        <f t="shared" si="10"/>
        <v>Danse</v>
      </c>
    </row>
    <row r="413" spans="3:11" x14ac:dyDescent="0.25">
      <c r="D413" s="46" t="s">
        <v>153</v>
      </c>
      <c r="E413" s="9" t="str">
        <f t="shared" si="10"/>
        <v>Atelier Artistique</v>
      </c>
    </row>
    <row r="414" spans="3:11" ht="25.5" x14ac:dyDescent="0.25">
      <c r="D414" s="46" t="s">
        <v>16229</v>
      </c>
      <c r="E414" s="9" t="str">
        <f t="shared" si="10"/>
        <v>Langue Des Signes</v>
      </c>
      <c r="J414" s="46" t="s">
        <v>16231</v>
      </c>
      <c r="K414" s="12" t="str">
        <f>PROPER(J414)</f>
        <v>Decouverte Pro 3H</v>
      </c>
    </row>
    <row r="415" spans="3:11" ht="25.5" x14ac:dyDescent="0.25">
      <c r="D415" s="46" t="s">
        <v>16219</v>
      </c>
      <c r="E415" s="9" t="str">
        <f t="shared" si="10"/>
        <v>Eps &amp; Sections Sportives</v>
      </c>
      <c r="J415" s="46" t="s">
        <v>16215</v>
      </c>
      <c r="K415" s="12" t="str">
        <f t="shared" ref="K415:K420" si="12">PROPER(J415)</f>
        <v xml:space="preserve"> Latin</v>
      </c>
    </row>
    <row r="416" spans="3:11" x14ac:dyDescent="0.25">
      <c r="J416" s="46" t="s">
        <v>16216</v>
      </c>
      <c r="K416" s="12" t="str">
        <f t="shared" si="12"/>
        <v>Grec</v>
      </c>
    </row>
    <row r="417" spans="3:11" ht="38.25" x14ac:dyDescent="0.25">
      <c r="J417" s="46" t="s">
        <v>558</v>
      </c>
      <c r="K417" s="12" t="str">
        <f t="shared" si="12"/>
        <v>Pratique Instrumentale</v>
      </c>
    </row>
    <row r="418" spans="3:11" ht="51" x14ac:dyDescent="0.25">
      <c r="J418" s="46" t="s">
        <v>566</v>
      </c>
      <c r="K418" s="12" t="str">
        <f t="shared" si="12"/>
        <v>Infographie : Arts Numeriques</v>
      </c>
    </row>
    <row r="419" spans="3:11" ht="25.5" x14ac:dyDescent="0.25">
      <c r="J419" s="46" t="s">
        <v>153</v>
      </c>
      <c r="K419" s="12" t="str">
        <f t="shared" si="12"/>
        <v>Atelier Artistique</v>
      </c>
    </row>
    <row r="420" spans="3:11" ht="25.5" x14ac:dyDescent="0.25">
      <c r="J420" s="46" t="s">
        <v>563</v>
      </c>
      <c r="K420" s="12" t="str">
        <f t="shared" si="12"/>
        <v>Sections Sportives</v>
      </c>
    </row>
    <row r="423" spans="3:11" x14ac:dyDescent="0.25">
      <c r="C423" s="46" t="s">
        <v>16214</v>
      </c>
      <c r="D423" s="11" t="str">
        <f>PROPER(C423)</f>
        <v>Latin</v>
      </c>
    </row>
    <row r="424" spans="3:11" x14ac:dyDescent="0.25">
      <c r="C424" s="46" t="s">
        <v>16216</v>
      </c>
      <c r="D424" s="11" t="str">
        <f t="shared" ref="D424:D471" si="13">PROPER(C424)</f>
        <v>Grec</v>
      </c>
    </row>
    <row r="425" spans="3:11" x14ac:dyDescent="0.25">
      <c r="C425" s="46" t="s">
        <v>143</v>
      </c>
      <c r="D425" s="11" t="str">
        <f t="shared" si="13"/>
        <v>Littérature Societe</v>
      </c>
    </row>
    <row r="426" spans="3:11" x14ac:dyDescent="0.25">
      <c r="C426" s="46" t="s">
        <v>16217</v>
      </c>
      <c r="D426" s="11" t="str">
        <f t="shared" si="13"/>
        <v>Principes Fonda Eco-Ges</v>
      </c>
    </row>
    <row r="427" spans="3:11" x14ac:dyDescent="0.25">
      <c r="C427" s="46" t="s">
        <v>16218</v>
      </c>
      <c r="D427" s="11" t="str">
        <f t="shared" si="13"/>
        <v>Sciences Eco &amp; Sociales</v>
      </c>
    </row>
    <row r="428" spans="3:11" ht="25.5" x14ac:dyDescent="0.25">
      <c r="C428" s="46" t="s">
        <v>569</v>
      </c>
      <c r="D428" s="11" t="str">
        <f t="shared" si="13"/>
        <v>Informatique Creation Numerique</v>
      </c>
    </row>
    <row r="429" spans="3:11" x14ac:dyDescent="0.25">
      <c r="C429" s="46" t="s">
        <v>146</v>
      </c>
      <c r="D429" s="11" t="str">
        <f t="shared" si="13"/>
        <v>Sciences Ingenieur</v>
      </c>
    </row>
    <row r="430" spans="3:11" ht="25.5" x14ac:dyDescent="0.25">
      <c r="C430" s="46" t="s">
        <v>169</v>
      </c>
      <c r="D430" s="11" t="str">
        <f t="shared" si="13"/>
        <v>Methode Pratique Scientifique</v>
      </c>
    </row>
    <row r="431" spans="3:11" ht="25.5" x14ac:dyDescent="0.25">
      <c r="C431" s="46" t="s">
        <v>168</v>
      </c>
      <c r="D431" s="11" t="str">
        <f t="shared" si="13"/>
        <v>Creation Innovation Technologique</v>
      </c>
    </row>
    <row r="432" spans="3:11" x14ac:dyDescent="0.25">
      <c r="C432" s="46" t="s">
        <v>2</v>
      </c>
      <c r="D432" s="11" t="str">
        <f t="shared" si="13"/>
        <v>Sciences-Laboratoire</v>
      </c>
    </row>
    <row r="433" spans="3:4" x14ac:dyDescent="0.25">
      <c r="C433" s="46" t="s">
        <v>159</v>
      </c>
      <c r="D433" s="11" t="str">
        <f t="shared" si="13"/>
        <v>Biotechnologies</v>
      </c>
    </row>
    <row r="434" spans="3:4" x14ac:dyDescent="0.25">
      <c r="C434" s="46" t="s">
        <v>160</v>
      </c>
      <c r="D434" s="11" t="str">
        <f t="shared" si="13"/>
        <v>Sante Et Social</v>
      </c>
    </row>
    <row r="435" spans="3:4" x14ac:dyDescent="0.25">
      <c r="C435" s="46" t="s">
        <v>156</v>
      </c>
      <c r="D435" s="11" t="str">
        <f t="shared" si="13"/>
        <v>Arts Du Spectacle</v>
      </c>
    </row>
    <row r="436" spans="3:4" x14ac:dyDescent="0.25">
      <c r="C436" s="46" t="s">
        <v>149</v>
      </c>
      <c r="D436" s="11" t="str">
        <f t="shared" si="13"/>
        <v>Arts Du Son</v>
      </c>
    </row>
    <row r="437" spans="3:4" x14ac:dyDescent="0.25">
      <c r="C437" s="46" t="s">
        <v>151</v>
      </c>
      <c r="D437" s="11" t="str">
        <f t="shared" si="13"/>
        <v>Arts Visuels</v>
      </c>
    </row>
    <row r="438" spans="3:4" x14ac:dyDescent="0.25">
      <c r="C438" s="46" t="s">
        <v>167</v>
      </c>
      <c r="D438" s="11" t="str">
        <f t="shared" si="13"/>
        <v>Creation Culture Design</v>
      </c>
    </row>
    <row r="439" spans="3:4" x14ac:dyDescent="0.25">
      <c r="C439" s="46" t="s">
        <v>157</v>
      </c>
      <c r="D439" s="11" t="str">
        <f t="shared" si="13"/>
        <v>Patrimoines</v>
      </c>
    </row>
    <row r="440" spans="3:4" x14ac:dyDescent="0.25">
      <c r="C440" s="46" t="s">
        <v>155</v>
      </c>
      <c r="D440" s="11" t="str">
        <f t="shared" si="13"/>
        <v>Arts Du Cirque</v>
      </c>
    </row>
    <row r="441" spans="3:4" x14ac:dyDescent="0.25">
      <c r="C441" s="46" t="s">
        <v>16220</v>
      </c>
      <c r="D441" s="11" t="str">
        <f t="shared" si="13"/>
        <v>Eps</v>
      </c>
    </row>
    <row r="442" spans="3:4" x14ac:dyDescent="0.25">
      <c r="D442" s="11" t="str">
        <f t="shared" si="13"/>
        <v/>
      </c>
    </row>
    <row r="443" spans="3:4" x14ac:dyDescent="0.25">
      <c r="D443" s="11" t="str">
        <f t="shared" si="13"/>
        <v/>
      </c>
    </row>
    <row r="444" spans="3:4" x14ac:dyDescent="0.25">
      <c r="D444" s="11" t="str">
        <f t="shared" si="13"/>
        <v/>
      </c>
    </row>
    <row r="445" spans="3:4" x14ac:dyDescent="0.25">
      <c r="C445" s="46" t="s">
        <v>16214</v>
      </c>
      <c r="D445" s="11" t="str">
        <f t="shared" si="13"/>
        <v>Latin</v>
      </c>
    </row>
    <row r="446" spans="3:4" x14ac:dyDescent="0.25">
      <c r="C446" s="46" t="s">
        <v>16216</v>
      </c>
      <c r="D446" s="11" t="str">
        <f t="shared" si="13"/>
        <v>Grec</v>
      </c>
    </row>
    <row r="447" spans="3:4" x14ac:dyDescent="0.25">
      <c r="C447" s="46" t="s">
        <v>155</v>
      </c>
      <c r="D447" s="11" t="str">
        <f t="shared" si="13"/>
        <v>Arts Du Cirque</v>
      </c>
    </row>
    <row r="448" spans="3:4" x14ac:dyDescent="0.25">
      <c r="C448" s="46" t="s">
        <v>150</v>
      </c>
      <c r="D448" s="11" t="str">
        <f t="shared" si="13"/>
        <v>Arts Plastiques</v>
      </c>
    </row>
    <row r="449" spans="3:4" x14ac:dyDescent="0.25">
      <c r="C449" s="46" t="s">
        <v>144</v>
      </c>
      <c r="D449" s="11" t="str">
        <f t="shared" si="13"/>
        <v>Mathematiques</v>
      </c>
    </row>
    <row r="450" spans="3:4" x14ac:dyDescent="0.25">
      <c r="C450" s="46" t="s">
        <v>152</v>
      </c>
      <c r="D450" s="11" t="str">
        <f t="shared" si="13"/>
        <v>Histoire Des Arts</v>
      </c>
    </row>
    <row r="451" spans="3:4" x14ac:dyDescent="0.25">
      <c r="C451" s="46" t="s">
        <v>158</v>
      </c>
      <c r="D451" s="11" t="str">
        <f t="shared" si="13"/>
        <v>Cinema-Audiovisuel</v>
      </c>
    </row>
    <row r="452" spans="3:4" x14ac:dyDescent="0.25">
      <c r="C452" s="46" t="s">
        <v>148</v>
      </c>
      <c r="D452" s="11" t="str">
        <f t="shared" si="13"/>
        <v>Musique</v>
      </c>
    </row>
    <row r="453" spans="3:4" x14ac:dyDescent="0.25">
      <c r="C453" s="46" t="s">
        <v>154</v>
      </c>
      <c r="D453" s="11" t="str">
        <f t="shared" si="13"/>
        <v>Theatre</v>
      </c>
    </row>
    <row r="454" spans="3:4" x14ac:dyDescent="0.25">
      <c r="D454" s="11" t="str">
        <f t="shared" si="13"/>
        <v/>
      </c>
    </row>
    <row r="455" spans="3:4" x14ac:dyDescent="0.25">
      <c r="D455" s="11" t="str">
        <f t="shared" si="13"/>
        <v/>
      </c>
    </row>
    <row r="456" spans="3:4" x14ac:dyDescent="0.25">
      <c r="D456" s="11" t="str">
        <f t="shared" si="13"/>
        <v/>
      </c>
    </row>
    <row r="457" spans="3:4" x14ac:dyDescent="0.25">
      <c r="C457" s="46" t="s">
        <v>16214</v>
      </c>
      <c r="D457" s="11" t="str">
        <f t="shared" si="13"/>
        <v>Latin</v>
      </c>
    </row>
    <row r="458" spans="3:4" x14ac:dyDescent="0.25">
      <c r="C458" s="46" t="s">
        <v>16216</v>
      </c>
      <c r="D458" s="11" t="str">
        <f t="shared" si="13"/>
        <v>Grec</v>
      </c>
    </row>
    <row r="459" spans="3:4" x14ac:dyDescent="0.25">
      <c r="C459" s="46" t="s">
        <v>145</v>
      </c>
      <c r="D459" s="11" t="str">
        <f t="shared" si="13"/>
        <v>Physique-Chimie</v>
      </c>
    </row>
    <row r="460" spans="3:4" x14ac:dyDescent="0.25">
      <c r="C460" s="46" t="s">
        <v>1</v>
      </c>
      <c r="D460" s="11" t="str">
        <f t="shared" si="13"/>
        <v>Sciences Vie &amp; Terre</v>
      </c>
    </row>
    <row r="461" spans="3:4" ht="25.5" x14ac:dyDescent="0.25">
      <c r="C461" s="46" t="s">
        <v>166</v>
      </c>
      <c r="D461" s="11" t="str">
        <f t="shared" si="13"/>
        <v>Droit &amp; Grands Enjeux Monde Contemporain</v>
      </c>
    </row>
    <row r="462" spans="3:4" ht="25.5" x14ac:dyDescent="0.25">
      <c r="C462" s="46" t="s">
        <v>165</v>
      </c>
      <c r="D462" s="11" t="str">
        <f t="shared" si="13"/>
        <v>Informatique Sciences Numerique</v>
      </c>
    </row>
    <row r="463" spans="3:4" ht="25.5" x14ac:dyDescent="0.25">
      <c r="C463" s="46" t="s">
        <v>164</v>
      </c>
      <c r="D463" s="11" t="str">
        <f t="shared" si="13"/>
        <v>Sciences Sociales &amp; Politiques</v>
      </c>
    </row>
    <row r="464" spans="3:4" x14ac:dyDescent="0.25">
      <c r="C464" s="46" t="s">
        <v>0</v>
      </c>
      <c r="D464" s="11" t="str">
        <f t="shared" si="13"/>
        <v>Economie Approfondie</v>
      </c>
    </row>
    <row r="465" spans="3:4" x14ac:dyDescent="0.25">
      <c r="C465" s="46" t="s">
        <v>144</v>
      </c>
      <c r="D465" s="11" t="str">
        <f t="shared" si="13"/>
        <v>Mathematiques</v>
      </c>
    </row>
    <row r="466" spans="3:4" x14ac:dyDescent="0.25">
      <c r="C466" s="46" t="s">
        <v>155</v>
      </c>
      <c r="D466" s="11" t="str">
        <f t="shared" si="13"/>
        <v>Arts Du Cirque</v>
      </c>
    </row>
    <row r="467" spans="3:4" x14ac:dyDescent="0.25">
      <c r="C467" s="46" t="s">
        <v>150</v>
      </c>
      <c r="D467" s="11" t="str">
        <f t="shared" si="13"/>
        <v>Arts Plastiques</v>
      </c>
    </row>
    <row r="468" spans="3:4" x14ac:dyDescent="0.25">
      <c r="C468" s="46" t="s">
        <v>158</v>
      </c>
      <c r="D468" s="11" t="str">
        <f t="shared" si="13"/>
        <v>Cinema-Audiovisuel</v>
      </c>
    </row>
    <row r="469" spans="3:4" x14ac:dyDescent="0.25">
      <c r="C469" s="46" t="s">
        <v>152</v>
      </c>
      <c r="D469" s="11" t="str">
        <f t="shared" si="13"/>
        <v>Histoire Des Arts</v>
      </c>
    </row>
    <row r="470" spans="3:4" x14ac:dyDescent="0.25">
      <c r="C470" s="46" t="s">
        <v>148</v>
      </c>
      <c r="D470" s="11" t="str">
        <f t="shared" si="13"/>
        <v>Musique</v>
      </c>
    </row>
    <row r="471" spans="3:4" x14ac:dyDescent="0.25">
      <c r="C471" s="46" t="s">
        <v>154</v>
      </c>
      <c r="D471" s="11" t="str">
        <f t="shared" si="13"/>
        <v>Theatre</v>
      </c>
    </row>
  </sheetData>
  <autoFilter ref="H207:N367">
    <filterColumn colId="6">
      <customFilters>
        <customFilter operator="notEqual" val=" "/>
      </customFilters>
    </filterColumn>
  </autoFilter>
  <mergeCells count="7">
    <mergeCell ref="A207:G207"/>
    <mergeCell ref="A1:G1"/>
    <mergeCell ref="A52:G52"/>
    <mergeCell ref="A86:G86"/>
    <mergeCell ref="A136:G136"/>
    <mergeCell ref="A152:G152"/>
    <mergeCell ref="A198:G19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53"/>
  <sheetViews>
    <sheetView topLeftCell="G1" workbookViewId="0">
      <selection activeCell="E10" sqref="E10"/>
    </sheetView>
  </sheetViews>
  <sheetFormatPr baseColWidth="10" defaultColWidth="9.140625" defaultRowHeight="12.75" x14ac:dyDescent="0.2"/>
  <cols>
    <col min="1" max="1" width="5.140625" style="31" bestFit="1" customWidth="1"/>
    <col min="2" max="2" width="11.5703125" style="30" bestFit="1" customWidth="1"/>
    <col min="3" max="3" width="8.7109375" style="31" bestFit="1" customWidth="1"/>
    <col min="4" max="4" width="36.7109375" style="30" bestFit="1" customWidth="1"/>
    <col min="5" max="5" width="7.140625" style="31" bestFit="1" customWidth="1"/>
    <col min="6" max="6" width="33.7109375" style="30" bestFit="1" customWidth="1"/>
    <col min="7" max="7" width="36.140625" style="30" bestFit="1" customWidth="1"/>
    <col min="8" max="8" width="36.85546875" style="30" bestFit="1" customWidth="1"/>
    <col min="9" max="9" width="8.42578125" style="30" bestFit="1" customWidth="1"/>
    <col min="10" max="10" width="65.7109375" style="30" bestFit="1" customWidth="1"/>
    <col min="11" max="11" width="10.42578125" style="30" bestFit="1" customWidth="1"/>
    <col min="12" max="12" width="9.5703125" style="30" bestFit="1" customWidth="1"/>
    <col min="13" max="13" width="33" style="30" bestFit="1" customWidth="1"/>
    <col min="14" max="15" width="10.85546875" style="31" bestFit="1" customWidth="1"/>
    <col min="16" max="16" width="11" style="31" bestFit="1" customWidth="1"/>
    <col min="17" max="17" width="10" style="31" bestFit="1" customWidth="1"/>
    <col min="18" max="18" width="9" style="31" bestFit="1" customWidth="1"/>
    <col min="19" max="19" width="29.7109375" style="30" bestFit="1" customWidth="1"/>
    <col min="20" max="20" width="8.7109375" style="30" bestFit="1" customWidth="1"/>
    <col min="21" max="21" width="23.5703125" style="30" bestFit="1" customWidth="1"/>
    <col min="22" max="22" width="7.28515625" style="30" bestFit="1" customWidth="1"/>
    <col min="23" max="23" width="35.85546875" style="30" bestFit="1" customWidth="1"/>
    <col min="24" max="24" width="12.85546875" style="30" bestFit="1" customWidth="1"/>
    <col min="25" max="25" width="52.28515625" style="30" bestFit="1" customWidth="1"/>
    <col min="26" max="26" width="3.85546875" style="32" bestFit="1" customWidth="1"/>
    <col min="27" max="27" width="8.28515625" style="32" bestFit="1" customWidth="1"/>
    <col min="28" max="256" width="9.140625" style="30"/>
    <col min="257" max="257" width="5.140625" style="30" bestFit="1" customWidth="1"/>
    <col min="258" max="258" width="11.5703125" style="30" bestFit="1" customWidth="1"/>
    <col min="259" max="259" width="8.7109375" style="30" bestFit="1" customWidth="1"/>
    <col min="260" max="260" width="36.7109375" style="30" bestFit="1" customWidth="1"/>
    <col min="261" max="261" width="7.140625" style="30" bestFit="1" customWidth="1"/>
    <col min="262" max="262" width="33.7109375" style="30" bestFit="1" customWidth="1"/>
    <col min="263" max="263" width="36.140625" style="30" bestFit="1" customWidth="1"/>
    <col min="264" max="264" width="36.85546875" style="30" bestFit="1" customWidth="1"/>
    <col min="265" max="265" width="8.42578125" style="30" bestFit="1" customWidth="1"/>
    <col min="266" max="266" width="65.7109375" style="30" bestFit="1" customWidth="1"/>
    <col min="267" max="267" width="10.42578125" style="30" bestFit="1" customWidth="1"/>
    <col min="268" max="268" width="9.5703125" style="30" bestFit="1" customWidth="1"/>
    <col min="269" max="269" width="33" style="30" bestFit="1" customWidth="1"/>
    <col min="270" max="271" width="10.85546875" style="30" bestFit="1" customWidth="1"/>
    <col min="272" max="272" width="11" style="30" bestFit="1" customWidth="1"/>
    <col min="273" max="273" width="10" style="30" bestFit="1" customWidth="1"/>
    <col min="274" max="274" width="9" style="30" bestFit="1" customWidth="1"/>
    <col min="275" max="275" width="29.7109375" style="30" bestFit="1" customWidth="1"/>
    <col min="276" max="276" width="8.7109375" style="30" bestFit="1" customWidth="1"/>
    <col min="277" max="277" width="23.5703125" style="30" bestFit="1" customWidth="1"/>
    <col min="278" max="278" width="7.28515625" style="30" bestFit="1" customWidth="1"/>
    <col min="279" max="279" width="35.85546875" style="30" bestFit="1" customWidth="1"/>
    <col min="280" max="280" width="12.85546875" style="30" bestFit="1" customWidth="1"/>
    <col min="281" max="281" width="52.28515625" style="30" bestFit="1" customWidth="1"/>
    <col min="282" max="282" width="3.85546875" style="30" bestFit="1" customWidth="1"/>
    <col min="283" max="283" width="8.28515625" style="30" bestFit="1" customWidth="1"/>
    <col min="284" max="512" width="9.140625" style="30"/>
    <col min="513" max="513" width="5.140625" style="30" bestFit="1" customWidth="1"/>
    <col min="514" max="514" width="11.5703125" style="30" bestFit="1" customWidth="1"/>
    <col min="515" max="515" width="8.7109375" style="30" bestFit="1" customWidth="1"/>
    <col min="516" max="516" width="36.7109375" style="30" bestFit="1" customWidth="1"/>
    <col min="517" max="517" width="7.140625" style="30" bestFit="1" customWidth="1"/>
    <col min="518" max="518" width="33.7109375" style="30" bestFit="1" customWidth="1"/>
    <col min="519" max="519" width="36.140625" style="30" bestFit="1" customWidth="1"/>
    <col min="520" max="520" width="36.85546875" style="30" bestFit="1" customWidth="1"/>
    <col min="521" max="521" width="8.42578125" style="30" bestFit="1" customWidth="1"/>
    <col min="522" max="522" width="65.7109375" style="30" bestFit="1" customWidth="1"/>
    <col min="523" max="523" width="10.42578125" style="30" bestFit="1" customWidth="1"/>
    <col min="524" max="524" width="9.5703125" style="30" bestFit="1" customWidth="1"/>
    <col min="525" max="525" width="33" style="30" bestFit="1" customWidth="1"/>
    <col min="526" max="527" width="10.85546875" style="30" bestFit="1" customWidth="1"/>
    <col min="528" max="528" width="11" style="30" bestFit="1" customWidth="1"/>
    <col min="529" max="529" width="10" style="30" bestFit="1" customWidth="1"/>
    <col min="530" max="530" width="9" style="30" bestFit="1" customWidth="1"/>
    <col min="531" max="531" width="29.7109375" style="30" bestFit="1" customWidth="1"/>
    <col min="532" max="532" width="8.7109375" style="30" bestFit="1" customWidth="1"/>
    <col min="533" max="533" width="23.5703125" style="30" bestFit="1" customWidth="1"/>
    <col min="534" max="534" width="7.28515625" style="30" bestFit="1" customWidth="1"/>
    <col min="535" max="535" width="35.85546875" style="30" bestFit="1" customWidth="1"/>
    <col min="536" max="536" width="12.85546875" style="30" bestFit="1" customWidth="1"/>
    <col min="537" max="537" width="52.28515625" style="30" bestFit="1" customWidth="1"/>
    <col min="538" max="538" width="3.85546875" style="30" bestFit="1" customWidth="1"/>
    <col min="539" max="539" width="8.28515625" style="30" bestFit="1" customWidth="1"/>
    <col min="540" max="768" width="9.140625" style="30"/>
    <col min="769" max="769" width="5.140625" style="30" bestFit="1" customWidth="1"/>
    <col min="770" max="770" width="11.5703125" style="30" bestFit="1" customWidth="1"/>
    <col min="771" max="771" width="8.7109375" style="30" bestFit="1" customWidth="1"/>
    <col min="772" max="772" width="36.7109375" style="30" bestFit="1" customWidth="1"/>
    <col min="773" max="773" width="7.140625" style="30" bestFit="1" customWidth="1"/>
    <col min="774" max="774" width="33.7109375" style="30" bestFit="1" customWidth="1"/>
    <col min="775" max="775" width="36.140625" style="30" bestFit="1" customWidth="1"/>
    <col min="776" max="776" width="36.85546875" style="30" bestFit="1" customWidth="1"/>
    <col min="777" max="777" width="8.42578125" style="30" bestFit="1" customWidth="1"/>
    <col min="778" max="778" width="65.7109375" style="30" bestFit="1" customWidth="1"/>
    <col min="779" max="779" width="10.42578125" style="30" bestFit="1" customWidth="1"/>
    <col min="780" max="780" width="9.5703125" style="30" bestFit="1" customWidth="1"/>
    <col min="781" max="781" width="33" style="30" bestFit="1" customWidth="1"/>
    <col min="782" max="783" width="10.85546875" style="30" bestFit="1" customWidth="1"/>
    <col min="784" max="784" width="11" style="30" bestFit="1" customWidth="1"/>
    <col min="785" max="785" width="10" style="30" bestFit="1" customWidth="1"/>
    <col min="786" max="786" width="9" style="30" bestFit="1" customWidth="1"/>
    <col min="787" max="787" width="29.7109375" style="30" bestFit="1" customWidth="1"/>
    <col min="788" max="788" width="8.7109375" style="30" bestFit="1" customWidth="1"/>
    <col min="789" max="789" width="23.5703125" style="30" bestFit="1" customWidth="1"/>
    <col min="790" max="790" width="7.28515625" style="30" bestFit="1" customWidth="1"/>
    <col min="791" max="791" width="35.85546875" style="30" bestFit="1" customWidth="1"/>
    <col min="792" max="792" width="12.85546875" style="30" bestFit="1" customWidth="1"/>
    <col min="793" max="793" width="52.28515625" style="30" bestFit="1" customWidth="1"/>
    <col min="794" max="794" width="3.85546875" style="30" bestFit="1" customWidth="1"/>
    <col min="795" max="795" width="8.28515625" style="30" bestFit="1" customWidth="1"/>
    <col min="796" max="1024" width="9.140625" style="30"/>
    <col min="1025" max="1025" width="5.140625" style="30" bestFit="1" customWidth="1"/>
    <col min="1026" max="1026" width="11.5703125" style="30" bestFit="1" customWidth="1"/>
    <col min="1027" max="1027" width="8.7109375" style="30" bestFit="1" customWidth="1"/>
    <col min="1028" max="1028" width="36.7109375" style="30" bestFit="1" customWidth="1"/>
    <col min="1029" max="1029" width="7.140625" style="30" bestFit="1" customWidth="1"/>
    <col min="1030" max="1030" width="33.7109375" style="30" bestFit="1" customWidth="1"/>
    <col min="1031" max="1031" width="36.140625" style="30" bestFit="1" customWidth="1"/>
    <col min="1032" max="1032" width="36.85546875" style="30" bestFit="1" customWidth="1"/>
    <col min="1033" max="1033" width="8.42578125" style="30" bestFit="1" customWidth="1"/>
    <col min="1034" max="1034" width="65.7109375" style="30" bestFit="1" customWidth="1"/>
    <col min="1035" max="1035" width="10.42578125" style="30" bestFit="1" customWidth="1"/>
    <col min="1036" max="1036" width="9.5703125" style="30" bestFit="1" customWidth="1"/>
    <col min="1037" max="1037" width="33" style="30" bestFit="1" customWidth="1"/>
    <col min="1038" max="1039" width="10.85546875" style="30" bestFit="1" customWidth="1"/>
    <col min="1040" max="1040" width="11" style="30" bestFit="1" customWidth="1"/>
    <col min="1041" max="1041" width="10" style="30" bestFit="1" customWidth="1"/>
    <col min="1042" max="1042" width="9" style="30" bestFit="1" customWidth="1"/>
    <col min="1043" max="1043" width="29.7109375" style="30" bestFit="1" customWidth="1"/>
    <col min="1044" max="1044" width="8.7109375" style="30" bestFit="1" customWidth="1"/>
    <col min="1045" max="1045" width="23.5703125" style="30" bestFit="1" customWidth="1"/>
    <col min="1046" max="1046" width="7.28515625" style="30" bestFit="1" customWidth="1"/>
    <col min="1047" max="1047" width="35.85546875" style="30" bestFit="1" customWidth="1"/>
    <col min="1048" max="1048" width="12.85546875" style="30" bestFit="1" customWidth="1"/>
    <col min="1049" max="1049" width="52.28515625" style="30" bestFit="1" customWidth="1"/>
    <col min="1050" max="1050" width="3.85546875" style="30" bestFit="1" customWidth="1"/>
    <col min="1051" max="1051" width="8.28515625" style="30" bestFit="1" customWidth="1"/>
    <col min="1052" max="1280" width="9.140625" style="30"/>
    <col min="1281" max="1281" width="5.140625" style="30" bestFit="1" customWidth="1"/>
    <col min="1282" max="1282" width="11.5703125" style="30" bestFit="1" customWidth="1"/>
    <col min="1283" max="1283" width="8.7109375" style="30" bestFit="1" customWidth="1"/>
    <col min="1284" max="1284" width="36.7109375" style="30" bestFit="1" customWidth="1"/>
    <col min="1285" max="1285" width="7.140625" style="30" bestFit="1" customWidth="1"/>
    <col min="1286" max="1286" width="33.7109375" style="30" bestFit="1" customWidth="1"/>
    <col min="1287" max="1287" width="36.140625" style="30" bestFit="1" customWidth="1"/>
    <col min="1288" max="1288" width="36.85546875" style="30" bestFit="1" customWidth="1"/>
    <col min="1289" max="1289" width="8.42578125" style="30" bestFit="1" customWidth="1"/>
    <col min="1290" max="1290" width="65.7109375" style="30" bestFit="1" customWidth="1"/>
    <col min="1291" max="1291" width="10.42578125" style="30" bestFit="1" customWidth="1"/>
    <col min="1292" max="1292" width="9.5703125" style="30" bestFit="1" customWidth="1"/>
    <col min="1293" max="1293" width="33" style="30" bestFit="1" customWidth="1"/>
    <col min="1294" max="1295" width="10.85546875" style="30" bestFit="1" customWidth="1"/>
    <col min="1296" max="1296" width="11" style="30" bestFit="1" customWidth="1"/>
    <col min="1297" max="1297" width="10" style="30" bestFit="1" customWidth="1"/>
    <col min="1298" max="1298" width="9" style="30" bestFit="1" customWidth="1"/>
    <col min="1299" max="1299" width="29.7109375" style="30" bestFit="1" customWidth="1"/>
    <col min="1300" max="1300" width="8.7109375" style="30" bestFit="1" customWidth="1"/>
    <col min="1301" max="1301" width="23.5703125" style="30" bestFit="1" customWidth="1"/>
    <col min="1302" max="1302" width="7.28515625" style="30" bestFit="1" customWidth="1"/>
    <col min="1303" max="1303" width="35.85546875" style="30" bestFit="1" customWidth="1"/>
    <col min="1304" max="1304" width="12.85546875" style="30" bestFit="1" customWidth="1"/>
    <col min="1305" max="1305" width="52.28515625" style="30" bestFit="1" customWidth="1"/>
    <col min="1306" max="1306" width="3.85546875" style="30" bestFit="1" customWidth="1"/>
    <col min="1307" max="1307" width="8.28515625" style="30" bestFit="1" customWidth="1"/>
    <col min="1308" max="1536" width="9.140625" style="30"/>
    <col min="1537" max="1537" width="5.140625" style="30" bestFit="1" customWidth="1"/>
    <col min="1538" max="1538" width="11.5703125" style="30" bestFit="1" customWidth="1"/>
    <col min="1539" max="1539" width="8.7109375" style="30" bestFit="1" customWidth="1"/>
    <col min="1540" max="1540" width="36.7109375" style="30" bestFit="1" customWidth="1"/>
    <col min="1541" max="1541" width="7.140625" style="30" bestFit="1" customWidth="1"/>
    <col min="1542" max="1542" width="33.7109375" style="30" bestFit="1" customWidth="1"/>
    <col min="1543" max="1543" width="36.140625" style="30" bestFit="1" customWidth="1"/>
    <col min="1544" max="1544" width="36.85546875" style="30" bestFit="1" customWidth="1"/>
    <col min="1545" max="1545" width="8.42578125" style="30" bestFit="1" customWidth="1"/>
    <col min="1546" max="1546" width="65.7109375" style="30" bestFit="1" customWidth="1"/>
    <col min="1547" max="1547" width="10.42578125" style="30" bestFit="1" customWidth="1"/>
    <col min="1548" max="1548" width="9.5703125" style="30" bestFit="1" customWidth="1"/>
    <col min="1549" max="1549" width="33" style="30" bestFit="1" customWidth="1"/>
    <col min="1550" max="1551" width="10.85546875" style="30" bestFit="1" customWidth="1"/>
    <col min="1552" max="1552" width="11" style="30" bestFit="1" customWidth="1"/>
    <col min="1553" max="1553" width="10" style="30" bestFit="1" customWidth="1"/>
    <col min="1554" max="1554" width="9" style="30" bestFit="1" customWidth="1"/>
    <col min="1555" max="1555" width="29.7109375" style="30" bestFit="1" customWidth="1"/>
    <col min="1556" max="1556" width="8.7109375" style="30" bestFit="1" customWidth="1"/>
    <col min="1557" max="1557" width="23.5703125" style="30" bestFit="1" customWidth="1"/>
    <col min="1558" max="1558" width="7.28515625" style="30" bestFit="1" customWidth="1"/>
    <col min="1559" max="1559" width="35.85546875" style="30" bestFit="1" customWidth="1"/>
    <col min="1560" max="1560" width="12.85546875" style="30" bestFit="1" customWidth="1"/>
    <col min="1561" max="1561" width="52.28515625" style="30" bestFit="1" customWidth="1"/>
    <col min="1562" max="1562" width="3.85546875" style="30" bestFit="1" customWidth="1"/>
    <col min="1563" max="1563" width="8.28515625" style="30" bestFit="1" customWidth="1"/>
    <col min="1564" max="1792" width="9.140625" style="30"/>
    <col min="1793" max="1793" width="5.140625" style="30" bestFit="1" customWidth="1"/>
    <col min="1794" max="1794" width="11.5703125" style="30" bestFit="1" customWidth="1"/>
    <col min="1795" max="1795" width="8.7109375" style="30" bestFit="1" customWidth="1"/>
    <col min="1796" max="1796" width="36.7109375" style="30" bestFit="1" customWidth="1"/>
    <col min="1797" max="1797" width="7.140625" style="30" bestFit="1" customWidth="1"/>
    <col min="1798" max="1798" width="33.7109375" style="30" bestFit="1" customWidth="1"/>
    <col min="1799" max="1799" width="36.140625" style="30" bestFit="1" customWidth="1"/>
    <col min="1800" max="1800" width="36.85546875" style="30" bestFit="1" customWidth="1"/>
    <col min="1801" max="1801" width="8.42578125" style="30" bestFit="1" customWidth="1"/>
    <col min="1802" max="1802" width="65.7109375" style="30" bestFit="1" customWidth="1"/>
    <col min="1803" max="1803" width="10.42578125" style="30" bestFit="1" customWidth="1"/>
    <col min="1804" max="1804" width="9.5703125" style="30" bestFit="1" customWidth="1"/>
    <col min="1805" max="1805" width="33" style="30" bestFit="1" customWidth="1"/>
    <col min="1806" max="1807" width="10.85546875" style="30" bestFit="1" customWidth="1"/>
    <col min="1808" max="1808" width="11" style="30" bestFit="1" customWidth="1"/>
    <col min="1809" max="1809" width="10" style="30" bestFit="1" customWidth="1"/>
    <col min="1810" max="1810" width="9" style="30" bestFit="1" customWidth="1"/>
    <col min="1811" max="1811" width="29.7109375" style="30" bestFit="1" customWidth="1"/>
    <col min="1812" max="1812" width="8.7109375" style="30" bestFit="1" customWidth="1"/>
    <col min="1813" max="1813" width="23.5703125" style="30" bestFit="1" customWidth="1"/>
    <col min="1814" max="1814" width="7.28515625" style="30" bestFit="1" customWidth="1"/>
    <col min="1815" max="1815" width="35.85546875" style="30" bestFit="1" customWidth="1"/>
    <col min="1816" max="1816" width="12.85546875" style="30" bestFit="1" customWidth="1"/>
    <col min="1817" max="1817" width="52.28515625" style="30" bestFit="1" customWidth="1"/>
    <col min="1818" max="1818" width="3.85546875" style="30" bestFit="1" customWidth="1"/>
    <col min="1819" max="1819" width="8.28515625" style="30" bestFit="1" customWidth="1"/>
    <col min="1820" max="2048" width="9.140625" style="30"/>
    <col min="2049" max="2049" width="5.140625" style="30" bestFit="1" customWidth="1"/>
    <col min="2050" max="2050" width="11.5703125" style="30" bestFit="1" customWidth="1"/>
    <col min="2051" max="2051" width="8.7109375" style="30" bestFit="1" customWidth="1"/>
    <col min="2052" max="2052" width="36.7109375" style="30" bestFit="1" customWidth="1"/>
    <col min="2053" max="2053" width="7.140625" style="30" bestFit="1" customWidth="1"/>
    <col min="2054" max="2054" width="33.7109375" style="30" bestFit="1" customWidth="1"/>
    <col min="2055" max="2055" width="36.140625" style="30" bestFit="1" customWidth="1"/>
    <col min="2056" max="2056" width="36.85546875" style="30" bestFit="1" customWidth="1"/>
    <col min="2057" max="2057" width="8.42578125" style="30" bestFit="1" customWidth="1"/>
    <col min="2058" max="2058" width="65.7109375" style="30" bestFit="1" customWidth="1"/>
    <col min="2059" max="2059" width="10.42578125" style="30" bestFit="1" customWidth="1"/>
    <col min="2060" max="2060" width="9.5703125" style="30" bestFit="1" customWidth="1"/>
    <col min="2061" max="2061" width="33" style="30" bestFit="1" customWidth="1"/>
    <col min="2062" max="2063" width="10.85546875" style="30" bestFit="1" customWidth="1"/>
    <col min="2064" max="2064" width="11" style="30" bestFit="1" customWidth="1"/>
    <col min="2065" max="2065" width="10" style="30" bestFit="1" customWidth="1"/>
    <col min="2066" max="2066" width="9" style="30" bestFit="1" customWidth="1"/>
    <col min="2067" max="2067" width="29.7109375" style="30" bestFit="1" customWidth="1"/>
    <col min="2068" max="2068" width="8.7109375" style="30" bestFit="1" customWidth="1"/>
    <col min="2069" max="2069" width="23.5703125" style="30" bestFit="1" customWidth="1"/>
    <col min="2070" max="2070" width="7.28515625" style="30" bestFit="1" customWidth="1"/>
    <col min="2071" max="2071" width="35.85546875" style="30" bestFit="1" customWidth="1"/>
    <col min="2072" max="2072" width="12.85546875" style="30" bestFit="1" customWidth="1"/>
    <col min="2073" max="2073" width="52.28515625" style="30" bestFit="1" customWidth="1"/>
    <col min="2074" max="2074" width="3.85546875" style="30" bestFit="1" customWidth="1"/>
    <col min="2075" max="2075" width="8.28515625" style="30" bestFit="1" customWidth="1"/>
    <col min="2076" max="2304" width="9.140625" style="30"/>
    <col min="2305" max="2305" width="5.140625" style="30" bestFit="1" customWidth="1"/>
    <col min="2306" max="2306" width="11.5703125" style="30" bestFit="1" customWidth="1"/>
    <col min="2307" max="2307" width="8.7109375" style="30" bestFit="1" customWidth="1"/>
    <col min="2308" max="2308" width="36.7109375" style="30" bestFit="1" customWidth="1"/>
    <col min="2309" max="2309" width="7.140625" style="30" bestFit="1" customWidth="1"/>
    <col min="2310" max="2310" width="33.7109375" style="30" bestFit="1" customWidth="1"/>
    <col min="2311" max="2311" width="36.140625" style="30" bestFit="1" customWidth="1"/>
    <col min="2312" max="2312" width="36.85546875" style="30" bestFit="1" customWidth="1"/>
    <col min="2313" max="2313" width="8.42578125" style="30" bestFit="1" customWidth="1"/>
    <col min="2314" max="2314" width="65.7109375" style="30" bestFit="1" customWidth="1"/>
    <col min="2315" max="2315" width="10.42578125" style="30" bestFit="1" customWidth="1"/>
    <col min="2316" max="2316" width="9.5703125" style="30" bestFit="1" customWidth="1"/>
    <col min="2317" max="2317" width="33" style="30" bestFit="1" customWidth="1"/>
    <col min="2318" max="2319" width="10.85546875" style="30" bestFit="1" customWidth="1"/>
    <col min="2320" max="2320" width="11" style="30" bestFit="1" customWidth="1"/>
    <col min="2321" max="2321" width="10" style="30" bestFit="1" customWidth="1"/>
    <col min="2322" max="2322" width="9" style="30" bestFit="1" customWidth="1"/>
    <col min="2323" max="2323" width="29.7109375" style="30" bestFit="1" customWidth="1"/>
    <col min="2324" max="2324" width="8.7109375" style="30" bestFit="1" customWidth="1"/>
    <col min="2325" max="2325" width="23.5703125" style="30" bestFit="1" customWidth="1"/>
    <col min="2326" max="2326" width="7.28515625" style="30" bestFit="1" customWidth="1"/>
    <col min="2327" max="2327" width="35.85546875" style="30" bestFit="1" customWidth="1"/>
    <col min="2328" max="2328" width="12.85546875" style="30" bestFit="1" customWidth="1"/>
    <col min="2329" max="2329" width="52.28515625" style="30" bestFit="1" customWidth="1"/>
    <col min="2330" max="2330" width="3.85546875" style="30" bestFit="1" customWidth="1"/>
    <col min="2331" max="2331" width="8.28515625" style="30" bestFit="1" customWidth="1"/>
    <col min="2332" max="2560" width="9.140625" style="30"/>
    <col min="2561" max="2561" width="5.140625" style="30" bestFit="1" customWidth="1"/>
    <col min="2562" max="2562" width="11.5703125" style="30" bestFit="1" customWidth="1"/>
    <col min="2563" max="2563" width="8.7109375" style="30" bestFit="1" customWidth="1"/>
    <col min="2564" max="2564" width="36.7109375" style="30" bestFit="1" customWidth="1"/>
    <col min="2565" max="2565" width="7.140625" style="30" bestFit="1" customWidth="1"/>
    <col min="2566" max="2566" width="33.7109375" style="30" bestFit="1" customWidth="1"/>
    <col min="2567" max="2567" width="36.140625" style="30" bestFit="1" customWidth="1"/>
    <col min="2568" max="2568" width="36.85546875" style="30" bestFit="1" customWidth="1"/>
    <col min="2569" max="2569" width="8.42578125" style="30" bestFit="1" customWidth="1"/>
    <col min="2570" max="2570" width="65.7109375" style="30" bestFit="1" customWidth="1"/>
    <col min="2571" max="2571" width="10.42578125" style="30" bestFit="1" customWidth="1"/>
    <col min="2572" max="2572" width="9.5703125" style="30" bestFit="1" customWidth="1"/>
    <col min="2573" max="2573" width="33" style="30" bestFit="1" customWidth="1"/>
    <col min="2574" max="2575" width="10.85546875" style="30" bestFit="1" customWidth="1"/>
    <col min="2576" max="2576" width="11" style="30" bestFit="1" customWidth="1"/>
    <col min="2577" max="2577" width="10" style="30" bestFit="1" customWidth="1"/>
    <col min="2578" max="2578" width="9" style="30" bestFit="1" customWidth="1"/>
    <col min="2579" max="2579" width="29.7109375" style="30" bestFit="1" customWidth="1"/>
    <col min="2580" max="2580" width="8.7109375" style="30" bestFit="1" customWidth="1"/>
    <col min="2581" max="2581" width="23.5703125" style="30" bestFit="1" customWidth="1"/>
    <col min="2582" max="2582" width="7.28515625" style="30" bestFit="1" customWidth="1"/>
    <col min="2583" max="2583" width="35.85546875" style="30" bestFit="1" customWidth="1"/>
    <col min="2584" max="2584" width="12.85546875" style="30" bestFit="1" customWidth="1"/>
    <col min="2585" max="2585" width="52.28515625" style="30" bestFit="1" customWidth="1"/>
    <col min="2586" max="2586" width="3.85546875" style="30" bestFit="1" customWidth="1"/>
    <col min="2587" max="2587" width="8.28515625" style="30" bestFit="1" customWidth="1"/>
    <col min="2588" max="2816" width="9.140625" style="30"/>
    <col min="2817" max="2817" width="5.140625" style="30" bestFit="1" customWidth="1"/>
    <col min="2818" max="2818" width="11.5703125" style="30" bestFit="1" customWidth="1"/>
    <col min="2819" max="2819" width="8.7109375" style="30" bestFit="1" customWidth="1"/>
    <col min="2820" max="2820" width="36.7109375" style="30" bestFit="1" customWidth="1"/>
    <col min="2821" max="2821" width="7.140625" style="30" bestFit="1" customWidth="1"/>
    <col min="2822" max="2822" width="33.7109375" style="30" bestFit="1" customWidth="1"/>
    <col min="2823" max="2823" width="36.140625" style="30" bestFit="1" customWidth="1"/>
    <col min="2824" max="2824" width="36.85546875" style="30" bestFit="1" customWidth="1"/>
    <col min="2825" max="2825" width="8.42578125" style="30" bestFit="1" customWidth="1"/>
    <col min="2826" max="2826" width="65.7109375" style="30" bestFit="1" customWidth="1"/>
    <col min="2827" max="2827" width="10.42578125" style="30" bestFit="1" customWidth="1"/>
    <col min="2828" max="2828" width="9.5703125" style="30" bestFit="1" customWidth="1"/>
    <col min="2829" max="2829" width="33" style="30" bestFit="1" customWidth="1"/>
    <col min="2830" max="2831" width="10.85546875" style="30" bestFit="1" customWidth="1"/>
    <col min="2832" max="2832" width="11" style="30" bestFit="1" customWidth="1"/>
    <col min="2833" max="2833" width="10" style="30" bestFit="1" customWidth="1"/>
    <col min="2834" max="2834" width="9" style="30" bestFit="1" customWidth="1"/>
    <col min="2835" max="2835" width="29.7109375" style="30" bestFit="1" customWidth="1"/>
    <col min="2836" max="2836" width="8.7109375" style="30" bestFit="1" customWidth="1"/>
    <col min="2837" max="2837" width="23.5703125" style="30" bestFit="1" customWidth="1"/>
    <col min="2838" max="2838" width="7.28515625" style="30" bestFit="1" customWidth="1"/>
    <col min="2839" max="2839" width="35.85546875" style="30" bestFit="1" customWidth="1"/>
    <col min="2840" max="2840" width="12.85546875" style="30" bestFit="1" customWidth="1"/>
    <col min="2841" max="2841" width="52.28515625" style="30" bestFit="1" customWidth="1"/>
    <col min="2842" max="2842" width="3.85546875" style="30" bestFit="1" customWidth="1"/>
    <col min="2843" max="2843" width="8.28515625" style="30" bestFit="1" customWidth="1"/>
    <col min="2844" max="3072" width="9.140625" style="30"/>
    <col min="3073" max="3073" width="5.140625" style="30" bestFit="1" customWidth="1"/>
    <col min="3074" max="3074" width="11.5703125" style="30" bestFit="1" customWidth="1"/>
    <col min="3075" max="3075" width="8.7109375" style="30" bestFit="1" customWidth="1"/>
    <col min="3076" max="3076" width="36.7109375" style="30" bestFit="1" customWidth="1"/>
    <col min="3077" max="3077" width="7.140625" style="30" bestFit="1" customWidth="1"/>
    <col min="3078" max="3078" width="33.7109375" style="30" bestFit="1" customWidth="1"/>
    <col min="3079" max="3079" width="36.140625" style="30" bestFit="1" customWidth="1"/>
    <col min="3080" max="3080" width="36.85546875" style="30" bestFit="1" customWidth="1"/>
    <col min="3081" max="3081" width="8.42578125" style="30" bestFit="1" customWidth="1"/>
    <col min="3082" max="3082" width="65.7109375" style="30" bestFit="1" customWidth="1"/>
    <col min="3083" max="3083" width="10.42578125" style="30" bestFit="1" customWidth="1"/>
    <col min="3084" max="3084" width="9.5703125" style="30" bestFit="1" customWidth="1"/>
    <col min="3085" max="3085" width="33" style="30" bestFit="1" customWidth="1"/>
    <col min="3086" max="3087" width="10.85546875" style="30" bestFit="1" customWidth="1"/>
    <col min="3088" max="3088" width="11" style="30" bestFit="1" customWidth="1"/>
    <col min="3089" max="3089" width="10" style="30" bestFit="1" customWidth="1"/>
    <col min="3090" max="3090" width="9" style="30" bestFit="1" customWidth="1"/>
    <col min="3091" max="3091" width="29.7109375" style="30" bestFit="1" customWidth="1"/>
    <col min="3092" max="3092" width="8.7109375" style="30" bestFit="1" customWidth="1"/>
    <col min="3093" max="3093" width="23.5703125" style="30" bestFit="1" customWidth="1"/>
    <col min="3094" max="3094" width="7.28515625" style="30" bestFit="1" customWidth="1"/>
    <col min="3095" max="3095" width="35.85546875" style="30" bestFit="1" customWidth="1"/>
    <col min="3096" max="3096" width="12.85546875" style="30" bestFit="1" customWidth="1"/>
    <col min="3097" max="3097" width="52.28515625" style="30" bestFit="1" customWidth="1"/>
    <col min="3098" max="3098" width="3.85546875" style="30" bestFit="1" customWidth="1"/>
    <col min="3099" max="3099" width="8.28515625" style="30" bestFit="1" customWidth="1"/>
    <col min="3100" max="3328" width="9.140625" style="30"/>
    <col min="3329" max="3329" width="5.140625" style="30" bestFit="1" customWidth="1"/>
    <col min="3330" max="3330" width="11.5703125" style="30" bestFit="1" customWidth="1"/>
    <col min="3331" max="3331" width="8.7109375" style="30" bestFit="1" customWidth="1"/>
    <col min="3332" max="3332" width="36.7109375" style="30" bestFit="1" customWidth="1"/>
    <col min="3333" max="3333" width="7.140625" style="30" bestFit="1" customWidth="1"/>
    <col min="3334" max="3334" width="33.7109375" style="30" bestFit="1" customWidth="1"/>
    <col min="3335" max="3335" width="36.140625" style="30" bestFit="1" customWidth="1"/>
    <col min="3336" max="3336" width="36.85546875" style="30" bestFit="1" customWidth="1"/>
    <col min="3337" max="3337" width="8.42578125" style="30" bestFit="1" customWidth="1"/>
    <col min="3338" max="3338" width="65.7109375" style="30" bestFit="1" customWidth="1"/>
    <col min="3339" max="3339" width="10.42578125" style="30" bestFit="1" customWidth="1"/>
    <col min="3340" max="3340" width="9.5703125" style="30" bestFit="1" customWidth="1"/>
    <col min="3341" max="3341" width="33" style="30" bestFit="1" customWidth="1"/>
    <col min="3342" max="3343" width="10.85546875" style="30" bestFit="1" customWidth="1"/>
    <col min="3344" max="3344" width="11" style="30" bestFit="1" customWidth="1"/>
    <col min="3345" max="3345" width="10" style="30" bestFit="1" customWidth="1"/>
    <col min="3346" max="3346" width="9" style="30" bestFit="1" customWidth="1"/>
    <col min="3347" max="3347" width="29.7109375" style="30" bestFit="1" customWidth="1"/>
    <col min="3348" max="3348" width="8.7109375" style="30" bestFit="1" customWidth="1"/>
    <col min="3349" max="3349" width="23.5703125" style="30" bestFit="1" customWidth="1"/>
    <col min="3350" max="3350" width="7.28515625" style="30" bestFit="1" customWidth="1"/>
    <col min="3351" max="3351" width="35.85546875" style="30" bestFit="1" customWidth="1"/>
    <col min="3352" max="3352" width="12.85546875" style="30" bestFit="1" customWidth="1"/>
    <col min="3353" max="3353" width="52.28515625" style="30" bestFit="1" customWidth="1"/>
    <col min="3354" max="3354" width="3.85546875" style="30" bestFit="1" customWidth="1"/>
    <col min="3355" max="3355" width="8.28515625" style="30" bestFit="1" customWidth="1"/>
    <col min="3356" max="3584" width="9.140625" style="30"/>
    <col min="3585" max="3585" width="5.140625" style="30" bestFit="1" customWidth="1"/>
    <col min="3586" max="3586" width="11.5703125" style="30" bestFit="1" customWidth="1"/>
    <col min="3587" max="3587" width="8.7109375" style="30" bestFit="1" customWidth="1"/>
    <col min="3588" max="3588" width="36.7109375" style="30" bestFit="1" customWidth="1"/>
    <col min="3589" max="3589" width="7.140625" style="30" bestFit="1" customWidth="1"/>
    <col min="3590" max="3590" width="33.7109375" style="30" bestFit="1" customWidth="1"/>
    <col min="3591" max="3591" width="36.140625" style="30" bestFit="1" customWidth="1"/>
    <col min="3592" max="3592" width="36.85546875" style="30" bestFit="1" customWidth="1"/>
    <col min="3593" max="3593" width="8.42578125" style="30" bestFit="1" customWidth="1"/>
    <col min="3594" max="3594" width="65.7109375" style="30" bestFit="1" customWidth="1"/>
    <col min="3595" max="3595" width="10.42578125" style="30" bestFit="1" customWidth="1"/>
    <col min="3596" max="3596" width="9.5703125" style="30" bestFit="1" customWidth="1"/>
    <col min="3597" max="3597" width="33" style="30" bestFit="1" customWidth="1"/>
    <col min="3598" max="3599" width="10.85546875" style="30" bestFit="1" customWidth="1"/>
    <col min="3600" max="3600" width="11" style="30" bestFit="1" customWidth="1"/>
    <col min="3601" max="3601" width="10" style="30" bestFit="1" customWidth="1"/>
    <col min="3602" max="3602" width="9" style="30" bestFit="1" customWidth="1"/>
    <col min="3603" max="3603" width="29.7109375" style="30" bestFit="1" customWidth="1"/>
    <col min="3604" max="3604" width="8.7109375" style="30" bestFit="1" customWidth="1"/>
    <col min="3605" max="3605" width="23.5703125" style="30" bestFit="1" customWidth="1"/>
    <col min="3606" max="3606" width="7.28515625" style="30" bestFit="1" customWidth="1"/>
    <col min="3607" max="3607" width="35.85546875" style="30" bestFit="1" customWidth="1"/>
    <col min="3608" max="3608" width="12.85546875" style="30" bestFit="1" customWidth="1"/>
    <col min="3609" max="3609" width="52.28515625" style="30" bestFit="1" customWidth="1"/>
    <col min="3610" max="3610" width="3.85546875" style="30" bestFit="1" customWidth="1"/>
    <col min="3611" max="3611" width="8.28515625" style="30" bestFit="1" customWidth="1"/>
    <col min="3612" max="3840" width="9.140625" style="30"/>
    <col min="3841" max="3841" width="5.140625" style="30" bestFit="1" customWidth="1"/>
    <col min="3842" max="3842" width="11.5703125" style="30" bestFit="1" customWidth="1"/>
    <col min="3843" max="3843" width="8.7109375" style="30" bestFit="1" customWidth="1"/>
    <col min="3844" max="3844" width="36.7109375" style="30" bestFit="1" customWidth="1"/>
    <col min="3845" max="3845" width="7.140625" style="30" bestFit="1" customWidth="1"/>
    <col min="3846" max="3846" width="33.7109375" style="30" bestFit="1" customWidth="1"/>
    <col min="3847" max="3847" width="36.140625" style="30" bestFit="1" customWidth="1"/>
    <col min="3848" max="3848" width="36.85546875" style="30" bestFit="1" customWidth="1"/>
    <col min="3849" max="3849" width="8.42578125" style="30" bestFit="1" customWidth="1"/>
    <col min="3850" max="3850" width="65.7109375" style="30" bestFit="1" customWidth="1"/>
    <col min="3851" max="3851" width="10.42578125" style="30" bestFit="1" customWidth="1"/>
    <col min="3852" max="3852" width="9.5703125" style="30" bestFit="1" customWidth="1"/>
    <col min="3853" max="3853" width="33" style="30" bestFit="1" customWidth="1"/>
    <col min="3854" max="3855" width="10.85546875" style="30" bestFit="1" customWidth="1"/>
    <col min="3856" max="3856" width="11" style="30" bestFit="1" customWidth="1"/>
    <col min="3857" max="3857" width="10" style="30" bestFit="1" customWidth="1"/>
    <col min="3858" max="3858" width="9" style="30" bestFit="1" customWidth="1"/>
    <col min="3859" max="3859" width="29.7109375" style="30" bestFit="1" customWidth="1"/>
    <col min="3860" max="3860" width="8.7109375" style="30" bestFit="1" customWidth="1"/>
    <col min="3861" max="3861" width="23.5703125" style="30" bestFit="1" customWidth="1"/>
    <col min="3862" max="3862" width="7.28515625" style="30" bestFit="1" customWidth="1"/>
    <col min="3863" max="3863" width="35.85546875" style="30" bestFit="1" customWidth="1"/>
    <col min="3864" max="3864" width="12.85546875" style="30" bestFit="1" customWidth="1"/>
    <col min="3865" max="3865" width="52.28515625" style="30" bestFit="1" customWidth="1"/>
    <col min="3866" max="3866" width="3.85546875" style="30" bestFit="1" customWidth="1"/>
    <col min="3867" max="3867" width="8.28515625" style="30" bestFit="1" customWidth="1"/>
    <col min="3868" max="4096" width="9.140625" style="30"/>
    <col min="4097" max="4097" width="5.140625" style="30" bestFit="1" customWidth="1"/>
    <col min="4098" max="4098" width="11.5703125" style="30" bestFit="1" customWidth="1"/>
    <col min="4099" max="4099" width="8.7109375" style="30" bestFit="1" customWidth="1"/>
    <col min="4100" max="4100" width="36.7109375" style="30" bestFit="1" customWidth="1"/>
    <col min="4101" max="4101" width="7.140625" style="30" bestFit="1" customWidth="1"/>
    <col min="4102" max="4102" width="33.7109375" style="30" bestFit="1" customWidth="1"/>
    <col min="4103" max="4103" width="36.140625" style="30" bestFit="1" customWidth="1"/>
    <col min="4104" max="4104" width="36.85546875" style="30" bestFit="1" customWidth="1"/>
    <col min="4105" max="4105" width="8.42578125" style="30" bestFit="1" customWidth="1"/>
    <col min="4106" max="4106" width="65.7109375" style="30" bestFit="1" customWidth="1"/>
    <col min="4107" max="4107" width="10.42578125" style="30" bestFit="1" customWidth="1"/>
    <col min="4108" max="4108" width="9.5703125" style="30" bestFit="1" customWidth="1"/>
    <col min="4109" max="4109" width="33" style="30" bestFit="1" customWidth="1"/>
    <col min="4110" max="4111" width="10.85546875" style="30" bestFit="1" customWidth="1"/>
    <col min="4112" max="4112" width="11" style="30" bestFit="1" customWidth="1"/>
    <col min="4113" max="4113" width="10" style="30" bestFit="1" customWidth="1"/>
    <col min="4114" max="4114" width="9" style="30" bestFit="1" customWidth="1"/>
    <col min="4115" max="4115" width="29.7109375" style="30" bestFit="1" customWidth="1"/>
    <col min="4116" max="4116" width="8.7109375" style="30" bestFit="1" customWidth="1"/>
    <col min="4117" max="4117" width="23.5703125" style="30" bestFit="1" customWidth="1"/>
    <col min="4118" max="4118" width="7.28515625" style="30" bestFit="1" customWidth="1"/>
    <col min="4119" max="4119" width="35.85546875" style="30" bestFit="1" customWidth="1"/>
    <col min="4120" max="4120" width="12.85546875" style="30" bestFit="1" customWidth="1"/>
    <col min="4121" max="4121" width="52.28515625" style="30" bestFit="1" customWidth="1"/>
    <col min="4122" max="4122" width="3.85546875" style="30" bestFit="1" customWidth="1"/>
    <col min="4123" max="4123" width="8.28515625" style="30" bestFit="1" customWidth="1"/>
    <col min="4124" max="4352" width="9.140625" style="30"/>
    <col min="4353" max="4353" width="5.140625" style="30" bestFit="1" customWidth="1"/>
    <col min="4354" max="4354" width="11.5703125" style="30" bestFit="1" customWidth="1"/>
    <col min="4355" max="4355" width="8.7109375" style="30" bestFit="1" customWidth="1"/>
    <col min="4356" max="4356" width="36.7109375" style="30" bestFit="1" customWidth="1"/>
    <col min="4357" max="4357" width="7.140625" style="30" bestFit="1" customWidth="1"/>
    <col min="4358" max="4358" width="33.7109375" style="30" bestFit="1" customWidth="1"/>
    <col min="4359" max="4359" width="36.140625" style="30" bestFit="1" customWidth="1"/>
    <col min="4360" max="4360" width="36.85546875" style="30" bestFit="1" customWidth="1"/>
    <col min="4361" max="4361" width="8.42578125" style="30" bestFit="1" customWidth="1"/>
    <col min="4362" max="4362" width="65.7109375" style="30" bestFit="1" customWidth="1"/>
    <col min="4363" max="4363" width="10.42578125" style="30" bestFit="1" customWidth="1"/>
    <col min="4364" max="4364" width="9.5703125" style="30" bestFit="1" customWidth="1"/>
    <col min="4365" max="4365" width="33" style="30" bestFit="1" customWidth="1"/>
    <col min="4366" max="4367" width="10.85546875" style="30" bestFit="1" customWidth="1"/>
    <col min="4368" max="4368" width="11" style="30" bestFit="1" customWidth="1"/>
    <col min="4369" max="4369" width="10" style="30" bestFit="1" customWidth="1"/>
    <col min="4370" max="4370" width="9" style="30" bestFit="1" customWidth="1"/>
    <col min="4371" max="4371" width="29.7109375" style="30" bestFit="1" customWidth="1"/>
    <col min="4372" max="4372" width="8.7109375" style="30" bestFit="1" customWidth="1"/>
    <col min="4373" max="4373" width="23.5703125" style="30" bestFit="1" customWidth="1"/>
    <col min="4374" max="4374" width="7.28515625" style="30" bestFit="1" customWidth="1"/>
    <col min="4375" max="4375" width="35.85546875" style="30" bestFit="1" customWidth="1"/>
    <col min="4376" max="4376" width="12.85546875" style="30" bestFit="1" customWidth="1"/>
    <col min="4377" max="4377" width="52.28515625" style="30" bestFit="1" customWidth="1"/>
    <col min="4378" max="4378" width="3.85546875" style="30" bestFit="1" customWidth="1"/>
    <col min="4379" max="4379" width="8.28515625" style="30" bestFit="1" customWidth="1"/>
    <col min="4380" max="4608" width="9.140625" style="30"/>
    <col min="4609" max="4609" width="5.140625" style="30" bestFit="1" customWidth="1"/>
    <col min="4610" max="4610" width="11.5703125" style="30" bestFit="1" customWidth="1"/>
    <col min="4611" max="4611" width="8.7109375" style="30" bestFit="1" customWidth="1"/>
    <col min="4612" max="4612" width="36.7109375" style="30" bestFit="1" customWidth="1"/>
    <col min="4613" max="4613" width="7.140625" style="30" bestFit="1" customWidth="1"/>
    <col min="4614" max="4614" width="33.7109375" style="30" bestFit="1" customWidth="1"/>
    <col min="4615" max="4615" width="36.140625" style="30" bestFit="1" customWidth="1"/>
    <col min="4616" max="4616" width="36.85546875" style="30" bestFit="1" customWidth="1"/>
    <col min="4617" max="4617" width="8.42578125" style="30" bestFit="1" customWidth="1"/>
    <col min="4618" max="4618" width="65.7109375" style="30" bestFit="1" customWidth="1"/>
    <col min="4619" max="4619" width="10.42578125" style="30" bestFit="1" customWidth="1"/>
    <col min="4620" max="4620" width="9.5703125" style="30" bestFit="1" customWidth="1"/>
    <col min="4621" max="4621" width="33" style="30" bestFit="1" customWidth="1"/>
    <col min="4622" max="4623" width="10.85546875" style="30" bestFit="1" customWidth="1"/>
    <col min="4624" max="4624" width="11" style="30" bestFit="1" customWidth="1"/>
    <col min="4625" max="4625" width="10" style="30" bestFit="1" customWidth="1"/>
    <col min="4626" max="4626" width="9" style="30" bestFit="1" customWidth="1"/>
    <col min="4627" max="4627" width="29.7109375" style="30" bestFit="1" customWidth="1"/>
    <col min="4628" max="4628" width="8.7109375" style="30" bestFit="1" customWidth="1"/>
    <col min="4629" max="4629" width="23.5703125" style="30" bestFit="1" customWidth="1"/>
    <col min="4630" max="4630" width="7.28515625" style="30" bestFit="1" customWidth="1"/>
    <col min="4631" max="4631" width="35.85546875" style="30" bestFit="1" customWidth="1"/>
    <col min="4632" max="4632" width="12.85546875" style="30" bestFit="1" customWidth="1"/>
    <col min="4633" max="4633" width="52.28515625" style="30" bestFit="1" customWidth="1"/>
    <col min="4634" max="4634" width="3.85546875" style="30" bestFit="1" customWidth="1"/>
    <col min="4635" max="4635" width="8.28515625" style="30" bestFit="1" customWidth="1"/>
    <col min="4636" max="4864" width="9.140625" style="30"/>
    <col min="4865" max="4865" width="5.140625" style="30" bestFit="1" customWidth="1"/>
    <col min="4866" max="4866" width="11.5703125" style="30" bestFit="1" customWidth="1"/>
    <col min="4867" max="4867" width="8.7109375" style="30" bestFit="1" customWidth="1"/>
    <col min="4868" max="4868" width="36.7109375" style="30" bestFit="1" customWidth="1"/>
    <col min="4869" max="4869" width="7.140625" style="30" bestFit="1" customWidth="1"/>
    <col min="4870" max="4870" width="33.7109375" style="30" bestFit="1" customWidth="1"/>
    <col min="4871" max="4871" width="36.140625" style="30" bestFit="1" customWidth="1"/>
    <col min="4872" max="4872" width="36.85546875" style="30" bestFit="1" customWidth="1"/>
    <col min="4873" max="4873" width="8.42578125" style="30" bestFit="1" customWidth="1"/>
    <col min="4874" max="4874" width="65.7109375" style="30" bestFit="1" customWidth="1"/>
    <col min="4875" max="4875" width="10.42578125" style="30" bestFit="1" customWidth="1"/>
    <col min="4876" max="4876" width="9.5703125" style="30" bestFit="1" customWidth="1"/>
    <col min="4877" max="4877" width="33" style="30" bestFit="1" customWidth="1"/>
    <col min="4878" max="4879" width="10.85546875" style="30" bestFit="1" customWidth="1"/>
    <col min="4880" max="4880" width="11" style="30" bestFit="1" customWidth="1"/>
    <col min="4881" max="4881" width="10" style="30" bestFit="1" customWidth="1"/>
    <col min="4882" max="4882" width="9" style="30" bestFit="1" customWidth="1"/>
    <col min="4883" max="4883" width="29.7109375" style="30" bestFit="1" customWidth="1"/>
    <col min="4884" max="4884" width="8.7109375" style="30" bestFit="1" customWidth="1"/>
    <col min="4885" max="4885" width="23.5703125" style="30" bestFit="1" customWidth="1"/>
    <col min="4886" max="4886" width="7.28515625" style="30" bestFit="1" customWidth="1"/>
    <col min="4887" max="4887" width="35.85546875" style="30" bestFit="1" customWidth="1"/>
    <col min="4888" max="4888" width="12.85546875" style="30" bestFit="1" customWidth="1"/>
    <col min="4889" max="4889" width="52.28515625" style="30" bestFit="1" customWidth="1"/>
    <col min="4890" max="4890" width="3.85546875" style="30" bestFit="1" customWidth="1"/>
    <col min="4891" max="4891" width="8.28515625" style="30" bestFit="1" customWidth="1"/>
    <col min="4892" max="5120" width="9.140625" style="30"/>
    <col min="5121" max="5121" width="5.140625" style="30" bestFit="1" customWidth="1"/>
    <col min="5122" max="5122" width="11.5703125" style="30" bestFit="1" customWidth="1"/>
    <col min="5123" max="5123" width="8.7109375" style="30" bestFit="1" customWidth="1"/>
    <col min="5124" max="5124" width="36.7109375" style="30" bestFit="1" customWidth="1"/>
    <col min="5125" max="5125" width="7.140625" style="30" bestFit="1" customWidth="1"/>
    <col min="5126" max="5126" width="33.7109375" style="30" bestFit="1" customWidth="1"/>
    <col min="5127" max="5127" width="36.140625" style="30" bestFit="1" customWidth="1"/>
    <col min="5128" max="5128" width="36.85546875" style="30" bestFit="1" customWidth="1"/>
    <col min="5129" max="5129" width="8.42578125" style="30" bestFit="1" customWidth="1"/>
    <col min="5130" max="5130" width="65.7109375" style="30" bestFit="1" customWidth="1"/>
    <col min="5131" max="5131" width="10.42578125" style="30" bestFit="1" customWidth="1"/>
    <col min="5132" max="5132" width="9.5703125" style="30" bestFit="1" customWidth="1"/>
    <col min="5133" max="5133" width="33" style="30" bestFit="1" customWidth="1"/>
    <col min="5134" max="5135" width="10.85546875" style="30" bestFit="1" customWidth="1"/>
    <col min="5136" max="5136" width="11" style="30" bestFit="1" customWidth="1"/>
    <col min="5137" max="5137" width="10" style="30" bestFit="1" customWidth="1"/>
    <col min="5138" max="5138" width="9" style="30" bestFit="1" customWidth="1"/>
    <col min="5139" max="5139" width="29.7109375" style="30" bestFit="1" customWidth="1"/>
    <col min="5140" max="5140" width="8.7109375" style="30" bestFit="1" customWidth="1"/>
    <col min="5141" max="5141" width="23.5703125" style="30" bestFit="1" customWidth="1"/>
    <col min="5142" max="5142" width="7.28515625" style="30" bestFit="1" customWidth="1"/>
    <col min="5143" max="5143" width="35.85546875" style="30" bestFit="1" customWidth="1"/>
    <col min="5144" max="5144" width="12.85546875" style="30" bestFit="1" customWidth="1"/>
    <col min="5145" max="5145" width="52.28515625" style="30" bestFit="1" customWidth="1"/>
    <col min="5146" max="5146" width="3.85546875" style="30" bestFit="1" customWidth="1"/>
    <col min="5147" max="5147" width="8.28515625" style="30" bestFit="1" customWidth="1"/>
    <col min="5148" max="5376" width="9.140625" style="30"/>
    <col min="5377" max="5377" width="5.140625" style="30" bestFit="1" customWidth="1"/>
    <col min="5378" max="5378" width="11.5703125" style="30" bestFit="1" customWidth="1"/>
    <col min="5379" max="5379" width="8.7109375" style="30" bestFit="1" customWidth="1"/>
    <col min="5380" max="5380" width="36.7109375" style="30" bestFit="1" customWidth="1"/>
    <col min="5381" max="5381" width="7.140625" style="30" bestFit="1" customWidth="1"/>
    <col min="5382" max="5382" width="33.7109375" style="30" bestFit="1" customWidth="1"/>
    <col min="5383" max="5383" width="36.140625" style="30" bestFit="1" customWidth="1"/>
    <col min="5384" max="5384" width="36.85546875" style="30" bestFit="1" customWidth="1"/>
    <col min="5385" max="5385" width="8.42578125" style="30" bestFit="1" customWidth="1"/>
    <col min="5386" max="5386" width="65.7109375" style="30" bestFit="1" customWidth="1"/>
    <col min="5387" max="5387" width="10.42578125" style="30" bestFit="1" customWidth="1"/>
    <col min="5388" max="5388" width="9.5703125" style="30" bestFit="1" customWidth="1"/>
    <col min="5389" max="5389" width="33" style="30" bestFit="1" customWidth="1"/>
    <col min="5390" max="5391" width="10.85546875" style="30" bestFit="1" customWidth="1"/>
    <col min="5392" max="5392" width="11" style="30" bestFit="1" customWidth="1"/>
    <col min="5393" max="5393" width="10" style="30" bestFit="1" customWidth="1"/>
    <col min="5394" max="5394" width="9" style="30" bestFit="1" customWidth="1"/>
    <col min="5395" max="5395" width="29.7109375" style="30" bestFit="1" customWidth="1"/>
    <col min="5396" max="5396" width="8.7109375" style="30" bestFit="1" customWidth="1"/>
    <col min="5397" max="5397" width="23.5703125" style="30" bestFit="1" customWidth="1"/>
    <col min="5398" max="5398" width="7.28515625" style="30" bestFit="1" customWidth="1"/>
    <col min="5399" max="5399" width="35.85546875" style="30" bestFit="1" customWidth="1"/>
    <col min="5400" max="5400" width="12.85546875" style="30" bestFit="1" customWidth="1"/>
    <col min="5401" max="5401" width="52.28515625" style="30" bestFit="1" customWidth="1"/>
    <col min="5402" max="5402" width="3.85546875" style="30" bestFit="1" customWidth="1"/>
    <col min="5403" max="5403" width="8.28515625" style="30" bestFit="1" customWidth="1"/>
    <col min="5404" max="5632" width="9.140625" style="30"/>
    <col min="5633" max="5633" width="5.140625" style="30" bestFit="1" customWidth="1"/>
    <col min="5634" max="5634" width="11.5703125" style="30" bestFit="1" customWidth="1"/>
    <col min="5635" max="5635" width="8.7109375" style="30" bestFit="1" customWidth="1"/>
    <col min="5636" max="5636" width="36.7109375" style="30" bestFit="1" customWidth="1"/>
    <col min="5637" max="5637" width="7.140625" style="30" bestFit="1" customWidth="1"/>
    <col min="5638" max="5638" width="33.7109375" style="30" bestFit="1" customWidth="1"/>
    <col min="5639" max="5639" width="36.140625" style="30" bestFit="1" customWidth="1"/>
    <col min="5640" max="5640" width="36.85546875" style="30" bestFit="1" customWidth="1"/>
    <col min="5641" max="5641" width="8.42578125" style="30" bestFit="1" customWidth="1"/>
    <col min="5642" max="5642" width="65.7109375" style="30" bestFit="1" customWidth="1"/>
    <col min="5643" max="5643" width="10.42578125" style="30" bestFit="1" customWidth="1"/>
    <col min="5644" max="5644" width="9.5703125" style="30" bestFit="1" customWidth="1"/>
    <col min="5645" max="5645" width="33" style="30" bestFit="1" customWidth="1"/>
    <col min="5646" max="5647" width="10.85546875" style="30" bestFit="1" customWidth="1"/>
    <col min="5648" max="5648" width="11" style="30" bestFit="1" customWidth="1"/>
    <col min="5649" max="5649" width="10" style="30" bestFit="1" customWidth="1"/>
    <col min="5650" max="5650" width="9" style="30" bestFit="1" customWidth="1"/>
    <col min="5651" max="5651" width="29.7109375" style="30" bestFit="1" customWidth="1"/>
    <col min="5652" max="5652" width="8.7109375" style="30" bestFit="1" customWidth="1"/>
    <col min="5653" max="5653" width="23.5703125" style="30" bestFit="1" customWidth="1"/>
    <col min="5654" max="5654" width="7.28515625" style="30" bestFit="1" customWidth="1"/>
    <col min="5655" max="5655" width="35.85546875" style="30" bestFit="1" customWidth="1"/>
    <col min="5656" max="5656" width="12.85546875" style="30" bestFit="1" customWidth="1"/>
    <col min="5657" max="5657" width="52.28515625" style="30" bestFit="1" customWidth="1"/>
    <col min="5658" max="5658" width="3.85546875" style="30" bestFit="1" customWidth="1"/>
    <col min="5659" max="5659" width="8.28515625" style="30" bestFit="1" customWidth="1"/>
    <col min="5660" max="5888" width="9.140625" style="30"/>
    <col min="5889" max="5889" width="5.140625" style="30" bestFit="1" customWidth="1"/>
    <col min="5890" max="5890" width="11.5703125" style="30" bestFit="1" customWidth="1"/>
    <col min="5891" max="5891" width="8.7109375" style="30" bestFit="1" customWidth="1"/>
    <col min="5892" max="5892" width="36.7109375" style="30" bestFit="1" customWidth="1"/>
    <col min="5893" max="5893" width="7.140625" style="30" bestFit="1" customWidth="1"/>
    <col min="5894" max="5894" width="33.7109375" style="30" bestFit="1" customWidth="1"/>
    <col min="5895" max="5895" width="36.140625" style="30" bestFit="1" customWidth="1"/>
    <col min="5896" max="5896" width="36.85546875" style="30" bestFit="1" customWidth="1"/>
    <col min="5897" max="5897" width="8.42578125" style="30" bestFit="1" customWidth="1"/>
    <col min="5898" max="5898" width="65.7109375" style="30" bestFit="1" customWidth="1"/>
    <col min="5899" max="5899" width="10.42578125" style="30" bestFit="1" customWidth="1"/>
    <col min="5900" max="5900" width="9.5703125" style="30" bestFit="1" customWidth="1"/>
    <col min="5901" max="5901" width="33" style="30" bestFit="1" customWidth="1"/>
    <col min="5902" max="5903" width="10.85546875" style="30" bestFit="1" customWidth="1"/>
    <col min="5904" max="5904" width="11" style="30" bestFit="1" customWidth="1"/>
    <col min="5905" max="5905" width="10" style="30" bestFit="1" customWidth="1"/>
    <col min="5906" max="5906" width="9" style="30" bestFit="1" customWidth="1"/>
    <col min="5907" max="5907" width="29.7109375" style="30" bestFit="1" customWidth="1"/>
    <col min="5908" max="5908" width="8.7109375" style="30" bestFit="1" customWidth="1"/>
    <col min="5909" max="5909" width="23.5703125" style="30" bestFit="1" customWidth="1"/>
    <col min="5910" max="5910" width="7.28515625" style="30" bestFit="1" customWidth="1"/>
    <col min="5911" max="5911" width="35.85546875" style="30" bestFit="1" customWidth="1"/>
    <col min="5912" max="5912" width="12.85546875" style="30" bestFit="1" customWidth="1"/>
    <col min="5913" max="5913" width="52.28515625" style="30" bestFit="1" customWidth="1"/>
    <col min="5914" max="5914" width="3.85546875" style="30" bestFit="1" customWidth="1"/>
    <col min="5915" max="5915" width="8.28515625" style="30" bestFit="1" customWidth="1"/>
    <col min="5916" max="6144" width="9.140625" style="30"/>
    <col min="6145" max="6145" width="5.140625" style="30" bestFit="1" customWidth="1"/>
    <col min="6146" max="6146" width="11.5703125" style="30" bestFit="1" customWidth="1"/>
    <col min="6147" max="6147" width="8.7109375" style="30" bestFit="1" customWidth="1"/>
    <col min="6148" max="6148" width="36.7109375" style="30" bestFit="1" customWidth="1"/>
    <col min="6149" max="6149" width="7.140625" style="30" bestFit="1" customWidth="1"/>
    <col min="6150" max="6150" width="33.7109375" style="30" bestFit="1" customWidth="1"/>
    <col min="6151" max="6151" width="36.140625" style="30" bestFit="1" customWidth="1"/>
    <col min="6152" max="6152" width="36.85546875" style="30" bestFit="1" customWidth="1"/>
    <col min="6153" max="6153" width="8.42578125" style="30" bestFit="1" customWidth="1"/>
    <col min="6154" max="6154" width="65.7109375" style="30" bestFit="1" customWidth="1"/>
    <col min="6155" max="6155" width="10.42578125" style="30" bestFit="1" customWidth="1"/>
    <col min="6156" max="6156" width="9.5703125" style="30" bestFit="1" customWidth="1"/>
    <col min="6157" max="6157" width="33" style="30" bestFit="1" customWidth="1"/>
    <col min="6158" max="6159" width="10.85546875" style="30" bestFit="1" customWidth="1"/>
    <col min="6160" max="6160" width="11" style="30" bestFit="1" customWidth="1"/>
    <col min="6161" max="6161" width="10" style="30" bestFit="1" customWidth="1"/>
    <col min="6162" max="6162" width="9" style="30" bestFit="1" customWidth="1"/>
    <col min="6163" max="6163" width="29.7109375" style="30" bestFit="1" customWidth="1"/>
    <col min="6164" max="6164" width="8.7109375" style="30" bestFit="1" customWidth="1"/>
    <col min="6165" max="6165" width="23.5703125" style="30" bestFit="1" customWidth="1"/>
    <col min="6166" max="6166" width="7.28515625" style="30" bestFit="1" customWidth="1"/>
    <col min="6167" max="6167" width="35.85546875" style="30" bestFit="1" customWidth="1"/>
    <col min="6168" max="6168" width="12.85546875" style="30" bestFit="1" customWidth="1"/>
    <col min="6169" max="6169" width="52.28515625" style="30" bestFit="1" customWidth="1"/>
    <col min="6170" max="6170" width="3.85546875" style="30" bestFit="1" customWidth="1"/>
    <col min="6171" max="6171" width="8.28515625" style="30" bestFit="1" customWidth="1"/>
    <col min="6172" max="6400" width="9.140625" style="30"/>
    <col min="6401" max="6401" width="5.140625" style="30" bestFit="1" customWidth="1"/>
    <col min="6402" max="6402" width="11.5703125" style="30" bestFit="1" customWidth="1"/>
    <col min="6403" max="6403" width="8.7109375" style="30" bestFit="1" customWidth="1"/>
    <col min="6404" max="6404" width="36.7109375" style="30" bestFit="1" customWidth="1"/>
    <col min="6405" max="6405" width="7.140625" style="30" bestFit="1" customWidth="1"/>
    <col min="6406" max="6406" width="33.7109375" style="30" bestFit="1" customWidth="1"/>
    <col min="6407" max="6407" width="36.140625" style="30" bestFit="1" customWidth="1"/>
    <col min="6408" max="6408" width="36.85546875" style="30" bestFit="1" customWidth="1"/>
    <col min="6409" max="6409" width="8.42578125" style="30" bestFit="1" customWidth="1"/>
    <col min="6410" max="6410" width="65.7109375" style="30" bestFit="1" customWidth="1"/>
    <col min="6411" max="6411" width="10.42578125" style="30" bestFit="1" customWidth="1"/>
    <col min="6412" max="6412" width="9.5703125" style="30" bestFit="1" customWidth="1"/>
    <col min="6413" max="6413" width="33" style="30" bestFit="1" customWidth="1"/>
    <col min="6414" max="6415" width="10.85546875" style="30" bestFit="1" customWidth="1"/>
    <col min="6416" max="6416" width="11" style="30" bestFit="1" customWidth="1"/>
    <col min="6417" max="6417" width="10" style="30" bestFit="1" customWidth="1"/>
    <col min="6418" max="6418" width="9" style="30" bestFit="1" customWidth="1"/>
    <col min="6419" max="6419" width="29.7109375" style="30" bestFit="1" customWidth="1"/>
    <col min="6420" max="6420" width="8.7109375" style="30" bestFit="1" customWidth="1"/>
    <col min="6421" max="6421" width="23.5703125" style="30" bestFit="1" customWidth="1"/>
    <col min="6422" max="6422" width="7.28515625" style="30" bestFit="1" customWidth="1"/>
    <col min="6423" max="6423" width="35.85546875" style="30" bestFit="1" customWidth="1"/>
    <col min="6424" max="6424" width="12.85546875" style="30" bestFit="1" customWidth="1"/>
    <col min="6425" max="6425" width="52.28515625" style="30" bestFit="1" customWidth="1"/>
    <col min="6426" max="6426" width="3.85546875" style="30" bestFit="1" customWidth="1"/>
    <col min="6427" max="6427" width="8.28515625" style="30" bestFit="1" customWidth="1"/>
    <col min="6428" max="6656" width="9.140625" style="30"/>
    <col min="6657" max="6657" width="5.140625" style="30" bestFit="1" customWidth="1"/>
    <col min="6658" max="6658" width="11.5703125" style="30" bestFit="1" customWidth="1"/>
    <col min="6659" max="6659" width="8.7109375" style="30" bestFit="1" customWidth="1"/>
    <col min="6660" max="6660" width="36.7109375" style="30" bestFit="1" customWidth="1"/>
    <col min="6661" max="6661" width="7.140625" style="30" bestFit="1" customWidth="1"/>
    <col min="6662" max="6662" width="33.7109375" style="30" bestFit="1" customWidth="1"/>
    <col min="6663" max="6663" width="36.140625" style="30" bestFit="1" customWidth="1"/>
    <col min="6664" max="6664" width="36.85546875" style="30" bestFit="1" customWidth="1"/>
    <col min="6665" max="6665" width="8.42578125" style="30" bestFit="1" customWidth="1"/>
    <col min="6666" max="6666" width="65.7109375" style="30" bestFit="1" customWidth="1"/>
    <col min="6667" max="6667" width="10.42578125" style="30" bestFit="1" customWidth="1"/>
    <col min="6668" max="6668" width="9.5703125" style="30" bestFit="1" customWidth="1"/>
    <col min="6669" max="6669" width="33" style="30" bestFit="1" customWidth="1"/>
    <col min="6670" max="6671" width="10.85546875" style="30" bestFit="1" customWidth="1"/>
    <col min="6672" max="6672" width="11" style="30" bestFit="1" customWidth="1"/>
    <col min="6673" max="6673" width="10" style="30" bestFit="1" customWidth="1"/>
    <col min="6674" max="6674" width="9" style="30" bestFit="1" customWidth="1"/>
    <col min="6675" max="6675" width="29.7109375" style="30" bestFit="1" customWidth="1"/>
    <col min="6676" max="6676" width="8.7109375" style="30" bestFit="1" customWidth="1"/>
    <col min="6677" max="6677" width="23.5703125" style="30" bestFit="1" customWidth="1"/>
    <col min="6678" max="6678" width="7.28515625" style="30" bestFit="1" customWidth="1"/>
    <col min="6679" max="6679" width="35.85546875" style="30" bestFit="1" customWidth="1"/>
    <col min="6680" max="6680" width="12.85546875" style="30" bestFit="1" customWidth="1"/>
    <col min="6681" max="6681" width="52.28515625" style="30" bestFit="1" customWidth="1"/>
    <col min="6682" max="6682" width="3.85546875" style="30" bestFit="1" customWidth="1"/>
    <col min="6683" max="6683" width="8.28515625" style="30" bestFit="1" customWidth="1"/>
    <col min="6684" max="6912" width="9.140625" style="30"/>
    <col min="6913" max="6913" width="5.140625" style="30" bestFit="1" customWidth="1"/>
    <col min="6914" max="6914" width="11.5703125" style="30" bestFit="1" customWidth="1"/>
    <col min="6915" max="6915" width="8.7109375" style="30" bestFit="1" customWidth="1"/>
    <col min="6916" max="6916" width="36.7109375" style="30" bestFit="1" customWidth="1"/>
    <col min="6917" max="6917" width="7.140625" style="30" bestFit="1" customWidth="1"/>
    <col min="6918" max="6918" width="33.7109375" style="30" bestFit="1" customWidth="1"/>
    <col min="6919" max="6919" width="36.140625" style="30" bestFit="1" customWidth="1"/>
    <col min="6920" max="6920" width="36.85546875" style="30" bestFit="1" customWidth="1"/>
    <col min="6921" max="6921" width="8.42578125" style="30" bestFit="1" customWidth="1"/>
    <col min="6922" max="6922" width="65.7109375" style="30" bestFit="1" customWidth="1"/>
    <col min="6923" max="6923" width="10.42578125" style="30" bestFit="1" customWidth="1"/>
    <col min="6924" max="6924" width="9.5703125" style="30" bestFit="1" customWidth="1"/>
    <col min="6925" max="6925" width="33" style="30" bestFit="1" customWidth="1"/>
    <col min="6926" max="6927" width="10.85546875" style="30" bestFit="1" customWidth="1"/>
    <col min="6928" max="6928" width="11" style="30" bestFit="1" customWidth="1"/>
    <col min="6929" max="6929" width="10" style="30" bestFit="1" customWidth="1"/>
    <col min="6930" max="6930" width="9" style="30" bestFit="1" customWidth="1"/>
    <col min="6931" max="6931" width="29.7109375" style="30" bestFit="1" customWidth="1"/>
    <col min="6932" max="6932" width="8.7109375" style="30" bestFit="1" customWidth="1"/>
    <col min="6933" max="6933" width="23.5703125" style="30" bestFit="1" customWidth="1"/>
    <col min="6934" max="6934" width="7.28515625" style="30" bestFit="1" customWidth="1"/>
    <col min="6935" max="6935" width="35.85546875" style="30" bestFit="1" customWidth="1"/>
    <col min="6936" max="6936" width="12.85546875" style="30" bestFit="1" customWidth="1"/>
    <col min="6937" max="6937" width="52.28515625" style="30" bestFit="1" customWidth="1"/>
    <col min="6938" max="6938" width="3.85546875" style="30" bestFit="1" customWidth="1"/>
    <col min="6939" max="6939" width="8.28515625" style="30" bestFit="1" customWidth="1"/>
    <col min="6940" max="7168" width="9.140625" style="30"/>
    <col min="7169" max="7169" width="5.140625" style="30" bestFit="1" customWidth="1"/>
    <col min="7170" max="7170" width="11.5703125" style="30" bestFit="1" customWidth="1"/>
    <col min="7171" max="7171" width="8.7109375" style="30" bestFit="1" customWidth="1"/>
    <col min="7172" max="7172" width="36.7109375" style="30" bestFit="1" customWidth="1"/>
    <col min="7173" max="7173" width="7.140625" style="30" bestFit="1" customWidth="1"/>
    <col min="7174" max="7174" width="33.7109375" style="30" bestFit="1" customWidth="1"/>
    <col min="7175" max="7175" width="36.140625" style="30" bestFit="1" customWidth="1"/>
    <col min="7176" max="7176" width="36.85546875" style="30" bestFit="1" customWidth="1"/>
    <col min="7177" max="7177" width="8.42578125" style="30" bestFit="1" customWidth="1"/>
    <col min="7178" max="7178" width="65.7109375" style="30" bestFit="1" customWidth="1"/>
    <col min="7179" max="7179" width="10.42578125" style="30" bestFit="1" customWidth="1"/>
    <col min="7180" max="7180" width="9.5703125" style="30" bestFit="1" customWidth="1"/>
    <col min="7181" max="7181" width="33" style="30" bestFit="1" customWidth="1"/>
    <col min="7182" max="7183" width="10.85546875" style="30" bestFit="1" customWidth="1"/>
    <col min="7184" max="7184" width="11" style="30" bestFit="1" customWidth="1"/>
    <col min="7185" max="7185" width="10" style="30" bestFit="1" customWidth="1"/>
    <col min="7186" max="7186" width="9" style="30" bestFit="1" customWidth="1"/>
    <col min="7187" max="7187" width="29.7109375" style="30" bestFit="1" customWidth="1"/>
    <col min="7188" max="7188" width="8.7109375" style="30" bestFit="1" customWidth="1"/>
    <col min="7189" max="7189" width="23.5703125" style="30" bestFit="1" customWidth="1"/>
    <col min="7190" max="7190" width="7.28515625" style="30" bestFit="1" customWidth="1"/>
    <col min="7191" max="7191" width="35.85546875" style="30" bestFit="1" customWidth="1"/>
    <col min="7192" max="7192" width="12.85546875" style="30" bestFit="1" customWidth="1"/>
    <col min="7193" max="7193" width="52.28515625" style="30" bestFit="1" customWidth="1"/>
    <col min="7194" max="7194" width="3.85546875" style="30" bestFit="1" customWidth="1"/>
    <col min="7195" max="7195" width="8.28515625" style="30" bestFit="1" customWidth="1"/>
    <col min="7196" max="7424" width="9.140625" style="30"/>
    <col min="7425" max="7425" width="5.140625" style="30" bestFit="1" customWidth="1"/>
    <col min="7426" max="7426" width="11.5703125" style="30" bestFit="1" customWidth="1"/>
    <col min="7427" max="7427" width="8.7109375" style="30" bestFit="1" customWidth="1"/>
    <col min="7428" max="7428" width="36.7109375" style="30" bestFit="1" customWidth="1"/>
    <col min="7429" max="7429" width="7.140625" style="30" bestFit="1" customWidth="1"/>
    <col min="7430" max="7430" width="33.7109375" style="30" bestFit="1" customWidth="1"/>
    <col min="7431" max="7431" width="36.140625" style="30" bestFit="1" customWidth="1"/>
    <col min="7432" max="7432" width="36.85546875" style="30" bestFit="1" customWidth="1"/>
    <col min="7433" max="7433" width="8.42578125" style="30" bestFit="1" customWidth="1"/>
    <col min="7434" max="7434" width="65.7109375" style="30" bestFit="1" customWidth="1"/>
    <col min="7435" max="7435" width="10.42578125" style="30" bestFit="1" customWidth="1"/>
    <col min="7436" max="7436" width="9.5703125" style="30" bestFit="1" customWidth="1"/>
    <col min="7437" max="7437" width="33" style="30" bestFit="1" customWidth="1"/>
    <col min="7438" max="7439" width="10.85546875" style="30" bestFit="1" customWidth="1"/>
    <col min="7440" max="7440" width="11" style="30" bestFit="1" customWidth="1"/>
    <col min="7441" max="7441" width="10" style="30" bestFit="1" customWidth="1"/>
    <col min="7442" max="7442" width="9" style="30" bestFit="1" customWidth="1"/>
    <col min="7443" max="7443" width="29.7109375" style="30" bestFit="1" customWidth="1"/>
    <col min="7444" max="7444" width="8.7109375" style="30" bestFit="1" customWidth="1"/>
    <col min="7445" max="7445" width="23.5703125" style="30" bestFit="1" customWidth="1"/>
    <col min="7446" max="7446" width="7.28515625" style="30" bestFit="1" customWidth="1"/>
    <col min="7447" max="7447" width="35.85546875" style="30" bestFit="1" customWidth="1"/>
    <col min="7448" max="7448" width="12.85546875" style="30" bestFit="1" customWidth="1"/>
    <col min="7449" max="7449" width="52.28515625" style="30" bestFit="1" customWidth="1"/>
    <col min="7450" max="7450" width="3.85546875" style="30" bestFit="1" customWidth="1"/>
    <col min="7451" max="7451" width="8.28515625" style="30" bestFit="1" customWidth="1"/>
    <col min="7452" max="7680" width="9.140625" style="30"/>
    <col min="7681" max="7681" width="5.140625" style="30" bestFit="1" customWidth="1"/>
    <col min="7682" max="7682" width="11.5703125" style="30" bestFit="1" customWidth="1"/>
    <col min="7683" max="7683" width="8.7109375" style="30" bestFit="1" customWidth="1"/>
    <col min="7684" max="7684" width="36.7109375" style="30" bestFit="1" customWidth="1"/>
    <col min="7685" max="7685" width="7.140625" style="30" bestFit="1" customWidth="1"/>
    <col min="7686" max="7686" width="33.7109375" style="30" bestFit="1" customWidth="1"/>
    <col min="7687" max="7687" width="36.140625" style="30" bestFit="1" customWidth="1"/>
    <col min="7688" max="7688" width="36.85546875" style="30" bestFit="1" customWidth="1"/>
    <col min="7689" max="7689" width="8.42578125" style="30" bestFit="1" customWidth="1"/>
    <col min="7690" max="7690" width="65.7109375" style="30" bestFit="1" customWidth="1"/>
    <col min="7691" max="7691" width="10.42578125" style="30" bestFit="1" customWidth="1"/>
    <col min="7692" max="7692" width="9.5703125" style="30" bestFit="1" customWidth="1"/>
    <col min="7693" max="7693" width="33" style="30" bestFit="1" customWidth="1"/>
    <col min="7694" max="7695" width="10.85546875" style="30" bestFit="1" customWidth="1"/>
    <col min="7696" max="7696" width="11" style="30" bestFit="1" customWidth="1"/>
    <col min="7697" max="7697" width="10" style="30" bestFit="1" customWidth="1"/>
    <col min="7698" max="7698" width="9" style="30" bestFit="1" customWidth="1"/>
    <col min="7699" max="7699" width="29.7109375" style="30" bestFit="1" customWidth="1"/>
    <col min="7700" max="7700" width="8.7109375" style="30" bestFit="1" customWidth="1"/>
    <col min="7701" max="7701" width="23.5703125" style="30" bestFit="1" customWidth="1"/>
    <col min="7702" max="7702" width="7.28515625" style="30" bestFit="1" customWidth="1"/>
    <col min="7703" max="7703" width="35.85546875" style="30" bestFit="1" customWidth="1"/>
    <col min="7704" max="7704" width="12.85546875" style="30" bestFit="1" customWidth="1"/>
    <col min="7705" max="7705" width="52.28515625" style="30" bestFit="1" customWidth="1"/>
    <col min="7706" max="7706" width="3.85546875" style="30" bestFit="1" customWidth="1"/>
    <col min="7707" max="7707" width="8.28515625" style="30" bestFit="1" customWidth="1"/>
    <col min="7708" max="7936" width="9.140625" style="30"/>
    <col min="7937" max="7937" width="5.140625" style="30" bestFit="1" customWidth="1"/>
    <col min="7938" max="7938" width="11.5703125" style="30" bestFit="1" customWidth="1"/>
    <col min="7939" max="7939" width="8.7109375" style="30" bestFit="1" customWidth="1"/>
    <col min="7940" max="7940" width="36.7109375" style="30" bestFit="1" customWidth="1"/>
    <col min="7941" max="7941" width="7.140625" style="30" bestFit="1" customWidth="1"/>
    <col min="7942" max="7942" width="33.7109375" style="30" bestFit="1" customWidth="1"/>
    <col min="7943" max="7943" width="36.140625" style="30" bestFit="1" customWidth="1"/>
    <col min="7944" max="7944" width="36.85546875" style="30" bestFit="1" customWidth="1"/>
    <col min="7945" max="7945" width="8.42578125" style="30" bestFit="1" customWidth="1"/>
    <col min="7946" max="7946" width="65.7109375" style="30" bestFit="1" customWidth="1"/>
    <col min="7947" max="7947" width="10.42578125" style="30" bestFit="1" customWidth="1"/>
    <col min="7948" max="7948" width="9.5703125" style="30" bestFit="1" customWidth="1"/>
    <col min="7949" max="7949" width="33" style="30" bestFit="1" customWidth="1"/>
    <col min="7950" max="7951" width="10.85546875" style="30" bestFit="1" customWidth="1"/>
    <col min="7952" max="7952" width="11" style="30" bestFit="1" customWidth="1"/>
    <col min="7953" max="7953" width="10" style="30" bestFit="1" customWidth="1"/>
    <col min="7954" max="7954" width="9" style="30" bestFit="1" customWidth="1"/>
    <col min="7955" max="7955" width="29.7109375" style="30" bestFit="1" customWidth="1"/>
    <col min="7956" max="7956" width="8.7109375" style="30" bestFit="1" customWidth="1"/>
    <col min="7957" max="7957" width="23.5703125" style="30" bestFit="1" customWidth="1"/>
    <col min="7958" max="7958" width="7.28515625" style="30" bestFit="1" customWidth="1"/>
    <col min="7959" max="7959" width="35.85546875" style="30" bestFit="1" customWidth="1"/>
    <col min="7960" max="7960" width="12.85546875" style="30" bestFit="1" customWidth="1"/>
    <col min="7961" max="7961" width="52.28515625" style="30" bestFit="1" customWidth="1"/>
    <col min="7962" max="7962" width="3.85546875" style="30" bestFit="1" customWidth="1"/>
    <col min="7963" max="7963" width="8.28515625" style="30" bestFit="1" customWidth="1"/>
    <col min="7964" max="8192" width="9.140625" style="30"/>
    <col min="8193" max="8193" width="5.140625" style="30" bestFit="1" customWidth="1"/>
    <col min="8194" max="8194" width="11.5703125" style="30" bestFit="1" customWidth="1"/>
    <col min="8195" max="8195" width="8.7109375" style="30" bestFit="1" customWidth="1"/>
    <col min="8196" max="8196" width="36.7109375" style="30" bestFit="1" customWidth="1"/>
    <col min="8197" max="8197" width="7.140625" style="30" bestFit="1" customWidth="1"/>
    <col min="8198" max="8198" width="33.7109375" style="30" bestFit="1" customWidth="1"/>
    <col min="8199" max="8199" width="36.140625" style="30" bestFit="1" customWidth="1"/>
    <col min="8200" max="8200" width="36.85546875" style="30" bestFit="1" customWidth="1"/>
    <col min="8201" max="8201" width="8.42578125" style="30" bestFit="1" customWidth="1"/>
    <col min="8202" max="8202" width="65.7109375" style="30" bestFit="1" customWidth="1"/>
    <col min="8203" max="8203" width="10.42578125" style="30" bestFit="1" customWidth="1"/>
    <col min="8204" max="8204" width="9.5703125" style="30" bestFit="1" customWidth="1"/>
    <col min="8205" max="8205" width="33" style="30" bestFit="1" customWidth="1"/>
    <col min="8206" max="8207" width="10.85546875" style="30" bestFit="1" customWidth="1"/>
    <col min="8208" max="8208" width="11" style="30" bestFit="1" customWidth="1"/>
    <col min="8209" max="8209" width="10" style="30" bestFit="1" customWidth="1"/>
    <col min="8210" max="8210" width="9" style="30" bestFit="1" customWidth="1"/>
    <col min="8211" max="8211" width="29.7109375" style="30" bestFit="1" customWidth="1"/>
    <col min="8212" max="8212" width="8.7109375" style="30" bestFit="1" customWidth="1"/>
    <col min="8213" max="8213" width="23.5703125" style="30" bestFit="1" customWidth="1"/>
    <col min="8214" max="8214" width="7.28515625" style="30" bestFit="1" customWidth="1"/>
    <col min="8215" max="8215" width="35.85546875" style="30" bestFit="1" customWidth="1"/>
    <col min="8216" max="8216" width="12.85546875" style="30" bestFit="1" customWidth="1"/>
    <col min="8217" max="8217" width="52.28515625" style="30" bestFit="1" customWidth="1"/>
    <col min="8218" max="8218" width="3.85546875" style="30" bestFit="1" customWidth="1"/>
    <col min="8219" max="8219" width="8.28515625" style="30" bestFit="1" customWidth="1"/>
    <col min="8220" max="8448" width="9.140625" style="30"/>
    <col min="8449" max="8449" width="5.140625" style="30" bestFit="1" customWidth="1"/>
    <col min="8450" max="8450" width="11.5703125" style="30" bestFit="1" customWidth="1"/>
    <col min="8451" max="8451" width="8.7109375" style="30" bestFit="1" customWidth="1"/>
    <col min="8452" max="8452" width="36.7109375" style="30" bestFit="1" customWidth="1"/>
    <col min="8453" max="8453" width="7.140625" style="30" bestFit="1" customWidth="1"/>
    <col min="8454" max="8454" width="33.7109375" style="30" bestFit="1" customWidth="1"/>
    <col min="8455" max="8455" width="36.140625" style="30" bestFit="1" customWidth="1"/>
    <col min="8456" max="8456" width="36.85546875" style="30" bestFit="1" customWidth="1"/>
    <col min="8457" max="8457" width="8.42578125" style="30" bestFit="1" customWidth="1"/>
    <col min="8458" max="8458" width="65.7109375" style="30" bestFit="1" customWidth="1"/>
    <col min="8459" max="8459" width="10.42578125" style="30" bestFit="1" customWidth="1"/>
    <col min="8460" max="8460" width="9.5703125" style="30" bestFit="1" customWidth="1"/>
    <col min="8461" max="8461" width="33" style="30" bestFit="1" customWidth="1"/>
    <col min="8462" max="8463" width="10.85546875" style="30" bestFit="1" customWidth="1"/>
    <col min="8464" max="8464" width="11" style="30" bestFit="1" customWidth="1"/>
    <col min="8465" max="8465" width="10" style="30" bestFit="1" customWidth="1"/>
    <col min="8466" max="8466" width="9" style="30" bestFit="1" customWidth="1"/>
    <col min="8467" max="8467" width="29.7109375" style="30" bestFit="1" customWidth="1"/>
    <col min="8468" max="8468" width="8.7109375" style="30" bestFit="1" customWidth="1"/>
    <col min="8469" max="8469" width="23.5703125" style="30" bestFit="1" customWidth="1"/>
    <col min="8470" max="8470" width="7.28515625" style="30" bestFit="1" customWidth="1"/>
    <col min="8471" max="8471" width="35.85546875" style="30" bestFit="1" customWidth="1"/>
    <col min="8472" max="8472" width="12.85546875" style="30" bestFit="1" customWidth="1"/>
    <col min="8473" max="8473" width="52.28515625" style="30" bestFit="1" customWidth="1"/>
    <col min="8474" max="8474" width="3.85546875" style="30" bestFit="1" customWidth="1"/>
    <col min="8475" max="8475" width="8.28515625" style="30" bestFit="1" customWidth="1"/>
    <col min="8476" max="8704" width="9.140625" style="30"/>
    <col min="8705" max="8705" width="5.140625" style="30" bestFit="1" customWidth="1"/>
    <col min="8706" max="8706" width="11.5703125" style="30" bestFit="1" customWidth="1"/>
    <col min="8707" max="8707" width="8.7109375" style="30" bestFit="1" customWidth="1"/>
    <col min="8708" max="8708" width="36.7109375" style="30" bestFit="1" customWidth="1"/>
    <col min="8709" max="8709" width="7.140625" style="30" bestFit="1" customWidth="1"/>
    <col min="8710" max="8710" width="33.7109375" style="30" bestFit="1" customWidth="1"/>
    <col min="8711" max="8711" width="36.140625" style="30" bestFit="1" customWidth="1"/>
    <col min="8712" max="8712" width="36.85546875" style="30" bestFit="1" customWidth="1"/>
    <col min="8713" max="8713" width="8.42578125" style="30" bestFit="1" customWidth="1"/>
    <col min="8714" max="8714" width="65.7109375" style="30" bestFit="1" customWidth="1"/>
    <col min="8715" max="8715" width="10.42578125" style="30" bestFit="1" customWidth="1"/>
    <col min="8716" max="8716" width="9.5703125" style="30" bestFit="1" customWidth="1"/>
    <col min="8717" max="8717" width="33" style="30" bestFit="1" customWidth="1"/>
    <col min="8718" max="8719" width="10.85546875" style="30" bestFit="1" customWidth="1"/>
    <col min="8720" max="8720" width="11" style="30" bestFit="1" customWidth="1"/>
    <col min="8721" max="8721" width="10" style="30" bestFit="1" customWidth="1"/>
    <col min="8722" max="8722" width="9" style="30" bestFit="1" customWidth="1"/>
    <col min="8723" max="8723" width="29.7109375" style="30" bestFit="1" customWidth="1"/>
    <col min="8724" max="8724" width="8.7109375" style="30" bestFit="1" customWidth="1"/>
    <col min="8725" max="8725" width="23.5703125" style="30" bestFit="1" customWidth="1"/>
    <col min="8726" max="8726" width="7.28515625" style="30" bestFit="1" customWidth="1"/>
    <col min="8727" max="8727" width="35.85546875" style="30" bestFit="1" customWidth="1"/>
    <col min="8728" max="8728" width="12.85546875" style="30" bestFit="1" customWidth="1"/>
    <col min="8729" max="8729" width="52.28515625" style="30" bestFit="1" customWidth="1"/>
    <col min="8730" max="8730" width="3.85546875" style="30" bestFit="1" customWidth="1"/>
    <col min="8731" max="8731" width="8.28515625" style="30" bestFit="1" customWidth="1"/>
    <col min="8732" max="8960" width="9.140625" style="30"/>
    <col min="8961" max="8961" width="5.140625" style="30" bestFit="1" customWidth="1"/>
    <col min="8962" max="8962" width="11.5703125" style="30" bestFit="1" customWidth="1"/>
    <col min="8963" max="8963" width="8.7109375" style="30" bestFit="1" customWidth="1"/>
    <col min="8964" max="8964" width="36.7109375" style="30" bestFit="1" customWidth="1"/>
    <col min="8965" max="8965" width="7.140625" style="30" bestFit="1" customWidth="1"/>
    <col min="8966" max="8966" width="33.7109375" style="30" bestFit="1" customWidth="1"/>
    <col min="8967" max="8967" width="36.140625" style="30" bestFit="1" customWidth="1"/>
    <col min="8968" max="8968" width="36.85546875" style="30" bestFit="1" customWidth="1"/>
    <col min="8969" max="8969" width="8.42578125" style="30" bestFit="1" customWidth="1"/>
    <col min="8970" max="8970" width="65.7109375" style="30" bestFit="1" customWidth="1"/>
    <col min="8971" max="8971" width="10.42578125" style="30" bestFit="1" customWidth="1"/>
    <col min="8972" max="8972" width="9.5703125" style="30" bestFit="1" customWidth="1"/>
    <col min="8973" max="8973" width="33" style="30" bestFit="1" customWidth="1"/>
    <col min="8974" max="8975" width="10.85546875" style="30" bestFit="1" customWidth="1"/>
    <col min="8976" max="8976" width="11" style="30" bestFit="1" customWidth="1"/>
    <col min="8977" max="8977" width="10" style="30" bestFit="1" customWidth="1"/>
    <col min="8978" max="8978" width="9" style="30" bestFit="1" customWidth="1"/>
    <col min="8979" max="8979" width="29.7109375" style="30" bestFit="1" customWidth="1"/>
    <col min="8980" max="8980" width="8.7109375" style="30" bestFit="1" customWidth="1"/>
    <col min="8981" max="8981" width="23.5703125" style="30" bestFit="1" customWidth="1"/>
    <col min="8982" max="8982" width="7.28515625" style="30" bestFit="1" customWidth="1"/>
    <col min="8983" max="8983" width="35.85546875" style="30" bestFit="1" customWidth="1"/>
    <col min="8984" max="8984" width="12.85546875" style="30" bestFit="1" customWidth="1"/>
    <col min="8985" max="8985" width="52.28515625" style="30" bestFit="1" customWidth="1"/>
    <col min="8986" max="8986" width="3.85546875" style="30" bestFit="1" customWidth="1"/>
    <col min="8987" max="8987" width="8.28515625" style="30" bestFit="1" customWidth="1"/>
    <col min="8988" max="9216" width="9.140625" style="30"/>
    <col min="9217" max="9217" width="5.140625" style="30" bestFit="1" customWidth="1"/>
    <col min="9218" max="9218" width="11.5703125" style="30" bestFit="1" customWidth="1"/>
    <col min="9219" max="9219" width="8.7109375" style="30" bestFit="1" customWidth="1"/>
    <col min="9220" max="9220" width="36.7109375" style="30" bestFit="1" customWidth="1"/>
    <col min="9221" max="9221" width="7.140625" style="30" bestFit="1" customWidth="1"/>
    <col min="9222" max="9222" width="33.7109375" style="30" bestFit="1" customWidth="1"/>
    <col min="9223" max="9223" width="36.140625" style="30" bestFit="1" customWidth="1"/>
    <col min="9224" max="9224" width="36.85546875" style="30" bestFit="1" customWidth="1"/>
    <col min="9225" max="9225" width="8.42578125" style="30" bestFit="1" customWidth="1"/>
    <col min="9226" max="9226" width="65.7109375" style="30" bestFit="1" customWidth="1"/>
    <col min="9227" max="9227" width="10.42578125" style="30" bestFit="1" customWidth="1"/>
    <col min="9228" max="9228" width="9.5703125" style="30" bestFit="1" customWidth="1"/>
    <col min="9229" max="9229" width="33" style="30" bestFit="1" customWidth="1"/>
    <col min="9230" max="9231" width="10.85546875" style="30" bestFit="1" customWidth="1"/>
    <col min="9232" max="9232" width="11" style="30" bestFit="1" customWidth="1"/>
    <col min="9233" max="9233" width="10" style="30" bestFit="1" customWidth="1"/>
    <col min="9234" max="9234" width="9" style="30" bestFit="1" customWidth="1"/>
    <col min="9235" max="9235" width="29.7109375" style="30" bestFit="1" customWidth="1"/>
    <col min="9236" max="9236" width="8.7109375" style="30" bestFit="1" customWidth="1"/>
    <col min="9237" max="9237" width="23.5703125" style="30" bestFit="1" customWidth="1"/>
    <col min="9238" max="9238" width="7.28515625" style="30" bestFit="1" customWidth="1"/>
    <col min="9239" max="9239" width="35.85546875" style="30" bestFit="1" customWidth="1"/>
    <col min="9240" max="9240" width="12.85546875" style="30" bestFit="1" customWidth="1"/>
    <col min="9241" max="9241" width="52.28515625" style="30" bestFit="1" customWidth="1"/>
    <col min="9242" max="9242" width="3.85546875" style="30" bestFit="1" customWidth="1"/>
    <col min="9243" max="9243" width="8.28515625" style="30" bestFit="1" customWidth="1"/>
    <col min="9244" max="9472" width="9.140625" style="30"/>
    <col min="9473" max="9473" width="5.140625" style="30" bestFit="1" customWidth="1"/>
    <col min="9474" max="9474" width="11.5703125" style="30" bestFit="1" customWidth="1"/>
    <col min="9475" max="9475" width="8.7109375" style="30" bestFit="1" customWidth="1"/>
    <col min="9476" max="9476" width="36.7109375" style="30" bestFit="1" customWidth="1"/>
    <col min="9477" max="9477" width="7.140625" style="30" bestFit="1" customWidth="1"/>
    <col min="9478" max="9478" width="33.7109375" style="30" bestFit="1" customWidth="1"/>
    <col min="9479" max="9479" width="36.140625" style="30" bestFit="1" customWidth="1"/>
    <col min="9480" max="9480" width="36.85546875" style="30" bestFit="1" customWidth="1"/>
    <col min="9481" max="9481" width="8.42578125" style="30" bestFit="1" customWidth="1"/>
    <col min="9482" max="9482" width="65.7109375" style="30" bestFit="1" customWidth="1"/>
    <col min="9483" max="9483" width="10.42578125" style="30" bestFit="1" customWidth="1"/>
    <col min="9484" max="9484" width="9.5703125" style="30" bestFit="1" customWidth="1"/>
    <col min="9485" max="9485" width="33" style="30" bestFit="1" customWidth="1"/>
    <col min="9486" max="9487" width="10.85546875" style="30" bestFit="1" customWidth="1"/>
    <col min="9488" max="9488" width="11" style="30" bestFit="1" customWidth="1"/>
    <col min="9489" max="9489" width="10" style="30" bestFit="1" customWidth="1"/>
    <col min="9490" max="9490" width="9" style="30" bestFit="1" customWidth="1"/>
    <col min="9491" max="9491" width="29.7109375" style="30" bestFit="1" customWidth="1"/>
    <col min="9492" max="9492" width="8.7109375" style="30" bestFit="1" customWidth="1"/>
    <col min="9493" max="9493" width="23.5703125" style="30" bestFit="1" customWidth="1"/>
    <col min="9494" max="9494" width="7.28515625" style="30" bestFit="1" customWidth="1"/>
    <col min="9495" max="9495" width="35.85546875" style="30" bestFit="1" customWidth="1"/>
    <col min="9496" max="9496" width="12.85546875" style="30" bestFit="1" customWidth="1"/>
    <col min="9497" max="9497" width="52.28515625" style="30" bestFit="1" customWidth="1"/>
    <col min="9498" max="9498" width="3.85546875" style="30" bestFit="1" customWidth="1"/>
    <col min="9499" max="9499" width="8.28515625" style="30" bestFit="1" customWidth="1"/>
    <col min="9500" max="9728" width="9.140625" style="30"/>
    <col min="9729" max="9729" width="5.140625" style="30" bestFit="1" customWidth="1"/>
    <col min="9730" max="9730" width="11.5703125" style="30" bestFit="1" customWidth="1"/>
    <col min="9731" max="9731" width="8.7109375" style="30" bestFit="1" customWidth="1"/>
    <col min="9732" max="9732" width="36.7109375" style="30" bestFit="1" customWidth="1"/>
    <col min="9733" max="9733" width="7.140625" style="30" bestFit="1" customWidth="1"/>
    <col min="9734" max="9734" width="33.7109375" style="30" bestFit="1" customWidth="1"/>
    <col min="9735" max="9735" width="36.140625" style="30" bestFit="1" customWidth="1"/>
    <col min="9736" max="9736" width="36.85546875" style="30" bestFit="1" customWidth="1"/>
    <col min="9737" max="9737" width="8.42578125" style="30" bestFit="1" customWidth="1"/>
    <col min="9738" max="9738" width="65.7109375" style="30" bestFit="1" customWidth="1"/>
    <col min="9739" max="9739" width="10.42578125" style="30" bestFit="1" customWidth="1"/>
    <col min="9740" max="9740" width="9.5703125" style="30" bestFit="1" customWidth="1"/>
    <col min="9741" max="9741" width="33" style="30" bestFit="1" customWidth="1"/>
    <col min="9742" max="9743" width="10.85546875" style="30" bestFit="1" customWidth="1"/>
    <col min="9744" max="9744" width="11" style="30" bestFit="1" customWidth="1"/>
    <col min="9745" max="9745" width="10" style="30" bestFit="1" customWidth="1"/>
    <col min="9746" max="9746" width="9" style="30" bestFit="1" customWidth="1"/>
    <col min="9747" max="9747" width="29.7109375" style="30" bestFit="1" customWidth="1"/>
    <col min="9748" max="9748" width="8.7109375" style="30" bestFit="1" customWidth="1"/>
    <col min="9749" max="9749" width="23.5703125" style="30" bestFit="1" customWidth="1"/>
    <col min="9750" max="9750" width="7.28515625" style="30" bestFit="1" customWidth="1"/>
    <col min="9751" max="9751" width="35.85546875" style="30" bestFit="1" customWidth="1"/>
    <col min="9752" max="9752" width="12.85546875" style="30" bestFit="1" customWidth="1"/>
    <col min="9753" max="9753" width="52.28515625" style="30" bestFit="1" customWidth="1"/>
    <col min="9754" max="9754" width="3.85546875" style="30" bestFit="1" customWidth="1"/>
    <col min="9755" max="9755" width="8.28515625" style="30" bestFit="1" customWidth="1"/>
    <col min="9756" max="9984" width="9.140625" style="30"/>
    <col min="9985" max="9985" width="5.140625" style="30" bestFit="1" customWidth="1"/>
    <col min="9986" max="9986" width="11.5703125" style="30" bestFit="1" customWidth="1"/>
    <col min="9987" max="9987" width="8.7109375" style="30" bestFit="1" customWidth="1"/>
    <col min="9988" max="9988" width="36.7109375" style="30" bestFit="1" customWidth="1"/>
    <col min="9989" max="9989" width="7.140625" style="30" bestFit="1" customWidth="1"/>
    <col min="9990" max="9990" width="33.7109375" style="30" bestFit="1" customWidth="1"/>
    <col min="9991" max="9991" width="36.140625" style="30" bestFit="1" customWidth="1"/>
    <col min="9992" max="9992" width="36.85546875" style="30" bestFit="1" customWidth="1"/>
    <col min="9993" max="9993" width="8.42578125" style="30" bestFit="1" customWidth="1"/>
    <col min="9994" max="9994" width="65.7109375" style="30" bestFit="1" customWidth="1"/>
    <col min="9995" max="9995" width="10.42578125" style="30" bestFit="1" customWidth="1"/>
    <col min="9996" max="9996" width="9.5703125" style="30" bestFit="1" customWidth="1"/>
    <col min="9997" max="9997" width="33" style="30" bestFit="1" customWidth="1"/>
    <col min="9998" max="9999" width="10.85546875" style="30" bestFit="1" customWidth="1"/>
    <col min="10000" max="10000" width="11" style="30" bestFit="1" customWidth="1"/>
    <col min="10001" max="10001" width="10" style="30" bestFit="1" customWidth="1"/>
    <col min="10002" max="10002" width="9" style="30" bestFit="1" customWidth="1"/>
    <col min="10003" max="10003" width="29.7109375" style="30" bestFit="1" customWidth="1"/>
    <col min="10004" max="10004" width="8.7109375" style="30" bestFit="1" customWidth="1"/>
    <col min="10005" max="10005" width="23.5703125" style="30" bestFit="1" customWidth="1"/>
    <col min="10006" max="10006" width="7.28515625" style="30" bestFit="1" customWidth="1"/>
    <col min="10007" max="10007" width="35.85546875" style="30" bestFit="1" customWidth="1"/>
    <col min="10008" max="10008" width="12.85546875" style="30" bestFit="1" customWidth="1"/>
    <col min="10009" max="10009" width="52.28515625" style="30" bestFit="1" customWidth="1"/>
    <col min="10010" max="10010" width="3.85546875" style="30" bestFit="1" customWidth="1"/>
    <col min="10011" max="10011" width="8.28515625" style="30" bestFit="1" customWidth="1"/>
    <col min="10012" max="10240" width="9.140625" style="30"/>
    <col min="10241" max="10241" width="5.140625" style="30" bestFit="1" customWidth="1"/>
    <col min="10242" max="10242" width="11.5703125" style="30" bestFit="1" customWidth="1"/>
    <col min="10243" max="10243" width="8.7109375" style="30" bestFit="1" customWidth="1"/>
    <col min="10244" max="10244" width="36.7109375" style="30" bestFit="1" customWidth="1"/>
    <col min="10245" max="10245" width="7.140625" style="30" bestFit="1" customWidth="1"/>
    <col min="10246" max="10246" width="33.7109375" style="30" bestFit="1" customWidth="1"/>
    <col min="10247" max="10247" width="36.140625" style="30" bestFit="1" customWidth="1"/>
    <col min="10248" max="10248" width="36.85546875" style="30" bestFit="1" customWidth="1"/>
    <col min="10249" max="10249" width="8.42578125" style="30" bestFit="1" customWidth="1"/>
    <col min="10250" max="10250" width="65.7109375" style="30" bestFit="1" customWidth="1"/>
    <col min="10251" max="10251" width="10.42578125" style="30" bestFit="1" customWidth="1"/>
    <col min="10252" max="10252" width="9.5703125" style="30" bestFit="1" customWidth="1"/>
    <col min="10253" max="10253" width="33" style="30" bestFit="1" customWidth="1"/>
    <col min="10254" max="10255" width="10.85546875" style="30" bestFit="1" customWidth="1"/>
    <col min="10256" max="10256" width="11" style="30" bestFit="1" customWidth="1"/>
    <col min="10257" max="10257" width="10" style="30" bestFit="1" customWidth="1"/>
    <col min="10258" max="10258" width="9" style="30" bestFit="1" customWidth="1"/>
    <col min="10259" max="10259" width="29.7109375" style="30" bestFit="1" customWidth="1"/>
    <col min="10260" max="10260" width="8.7109375" style="30" bestFit="1" customWidth="1"/>
    <col min="10261" max="10261" width="23.5703125" style="30" bestFit="1" customWidth="1"/>
    <col min="10262" max="10262" width="7.28515625" style="30" bestFit="1" customWidth="1"/>
    <col min="10263" max="10263" width="35.85546875" style="30" bestFit="1" customWidth="1"/>
    <col min="10264" max="10264" width="12.85546875" style="30" bestFit="1" customWidth="1"/>
    <col min="10265" max="10265" width="52.28515625" style="30" bestFit="1" customWidth="1"/>
    <col min="10266" max="10266" width="3.85546875" style="30" bestFit="1" customWidth="1"/>
    <col min="10267" max="10267" width="8.28515625" style="30" bestFit="1" customWidth="1"/>
    <col min="10268" max="10496" width="9.140625" style="30"/>
    <col min="10497" max="10497" width="5.140625" style="30" bestFit="1" customWidth="1"/>
    <col min="10498" max="10498" width="11.5703125" style="30" bestFit="1" customWidth="1"/>
    <col min="10499" max="10499" width="8.7109375" style="30" bestFit="1" customWidth="1"/>
    <col min="10500" max="10500" width="36.7109375" style="30" bestFit="1" customWidth="1"/>
    <col min="10501" max="10501" width="7.140625" style="30" bestFit="1" customWidth="1"/>
    <col min="10502" max="10502" width="33.7109375" style="30" bestFit="1" customWidth="1"/>
    <col min="10503" max="10503" width="36.140625" style="30" bestFit="1" customWidth="1"/>
    <col min="10504" max="10504" width="36.85546875" style="30" bestFit="1" customWidth="1"/>
    <col min="10505" max="10505" width="8.42578125" style="30" bestFit="1" customWidth="1"/>
    <col min="10506" max="10506" width="65.7109375" style="30" bestFit="1" customWidth="1"/>
    <col min="10507" max="10507" width="10.42578125" style="30" bestFit="1" customWidth="1"/>
    <col min="10508" max="10508" width="9.5703125" style="30" bestFit="1" customWidth="1"/>
    <col min="10509" max="10509" width="33" style="30" bestFit="1" customWidth="1"/>
    <col min="10510" max="10511" width="10.85546875" style="30" bestFit="1" customWidth="1"/>
    <col min="10512" max="10512" width="11" style="30" bestFit="1" customWidth="1"/>
    <col min="10513" max="10513" width="10" style="30" bestFit="1" customWidth="1"/>
    <col min="10514" max="10514" width="9" style="30" bestFit="1" customWidth="1"/>
    <col min="10515" max="10515" width="29.7109375" style="30" bestFit="1" customWidth="1"/>
    <col min="10516" max="10516" width="8.7109375" style="30" bestFit="1" customWidth="1"/>
    <col min="10517" max="10517" width="23.5703125" style="30" bestFit="1" customWidth="1"/>
    <col min="10518" max="10518" width="7.28515625" style="30" bestFit="1" customWidth="1"/>
    <col min="10519" max="10519" width="35.85546875" style="30" bestFit="1" customWidth="1"/>
    <col min="10520" max="10520" width="12.85546875" style="30" bestFit="1" customWidth="1"/>
    <col min="10521" max="10521" width="52.28515625" style="30" bestFit="1" customWidth="1"/>
    <col min="10522" max="10522" width="3.85546875" style="30" bestFit="1" customWidth="1"/>
    <col min="10523" max="10523" width="8.28515625" style="30" bestFit="1" customWidth="1"/>
    <col min="10524" max="10752" width="9.140625" style="30"/>
    <col min="10753" max="10753" width="5.140625" style="30" bestFit="1" customWidth="1"/>
    <col min="10754" max="10754" width="11.5703125" style="30" bestFit="1" customWidth="1"/>
    <col min="10755" max="10755" width="8.7109375" style="30" bestFit="1" customWidth="1"/>
    <col min="10756" max="10756" width="36.7109375" style="30" bestFit="1" customWidth="1"/>
    <col min="10757" max="10757" width="7.140625" style="30" bestFit="1" customWidth="1"/>
    <col min="10758" max="10758" width="33.7109375" style="30" bestFit="1" customWidth="1"/>
    <col min="10759" max="10759" width="36.140625" style="30" bestFit="1" customWidth="1"/>
    <col min="10760" max="10760" width="36.85546875" style="30" bestFit="1" customWidth="1"/>
    <col min="10761" max="10761" width="8.42578125" style="30" bestFit="1" customWidth="1"/>
    <col min="10762" max="10762" width="65.7109375" style="30" bestFit="1" customWidth="1"/>
    <col min="10763" max="10763" width="10.42578125" style="30" bestFit="1" customWidth="1"/>
    <col min="10764" max="10764" width="9.5703125" style="30" bestFit="1" customWidth="1"/>
    <col min="10765" max="10765" width="33" style="30" bestFit="1" customWidth="1"/>
    <col min="10766" max="10767" width="10.85546875" style="30" bestFit="1" customWidth="1"/>
    <col min="10768" max="10768" width="11" style="30" bestFit="1" customWidth="1"/>
    <col min="10769" max="10769" width="10" style="30" bestFit="1" customWidth="1"/>
    <col min="10770" max="10770" width="9" style="30" bestFit="1" customWidth="1"/>
    <col min="10771" max="10771" width="29.7109375" style="30" bestFit="1" customWidth="1"/>
    <col min="10772" max="10772" width="8.7109375" style="30" bestFit="1" customWidth="1"/>
    <col min="10773" max="10773" width="23.5703125" style="30" bestFit="1" customWidth="1"/>
    <col min="10774" max="10774" width="7.28515625" style="30" bestFit="1" customWidth="1"/>
    <col min="10775" max="10775" width="35.85546875" style="30" bestFit="1" customWidth="1"/>
    <col min="10776" max="10776" width="12.85546875" style="30" bestFit="1" customWidth="1"/>
    <col min="10777" max="10777" width="52.28515625" style="30" bestFit="1" customWidth="1"/>
    <col min="10778" max="10778" width="3.85546875" style="30" bestFit="1" customWidth="1"/>
    <col min="10779" max="10779" width="8.28515625" style="30" bestFit="1" customWidth="1"/>
    <col min="10780" max="11008" width="9.140625" style="30"/>
    <col min="11009" max="11009" width="5.140625" style="30" bestFit="1" customWidth="1"/>
    <col min="11010" max="11010" width="11.5703125" style="30" bestFit="1" customWidth="1"/>
    <col min="11011" max="11011" width="8.7109375" style="30" bestFit="1" customWidth="1"/>
    <col min="11012" max="11012" width="36.7109375" style="30" bestFit="1" customWidth="1"/>
    <col min="11013" max="11013" width="7.140625" style="30" bestFit="1" customWidth="1"/>
    <col min="11014" max="11014" width="33.7109375" style="30" bestFit="1" customWidth="1"/>
    <col min="11015" max="11015" width="36.140625" style="30" bestFit="1" customWidth="1"/>
    <col min="11016" max="11016" width="36.85546875" style="30" bestFit="1" customWidth="1"/>
    <col min="11017" max="11017" width="8.42578125" style="30" bestFit="1" customWidth="1"/>
    <col min="11018" max="11018" width="65.7109375" style="30" bestFit="1" customWidth="1"/>
    <col min="11019" max="11019" width="10.42578125" style="30" bestFit="1" customWidth="1"/>
    <col min="11020" max="11020" width="9.5703125" style="30" bestFit="1" customWidth="1"/>
    <col min="11021" max="11021" width="33" style="30" bestFit="1" customWidth="1"/>
    <col min="11022" max="11023" width="10.85546875" style="30" bestFit="1" customWidth="1"/>
    <col min="11024" max="11024" width="11" style="30" bestFit="1" customWidth="1"/>
    <col min="11025" max="11025" width="10" style="30" bestFit="1" customWidth="1"/>
    <col min="11026" max="11026" width="9" style="30" bestFit="1" customWidth="1"/>
    <col min="11027" max="11027" width="29.7109375" style="30" bestFit="1" customWidth="1"/>
    <col min="11028" max="11028" width="8.7109375" style="30" bestFit="1" customWidth="1"/>
    <col min="11029" max="11029" width="23.5703125" style="30" bestFit="1" customWidth="1"/>
    <col min="11030" max="11030" width="7.28515625" style="30" bestFit="1" customWidth="1"/>
    <col min="11031" max="11031" width="35.85546875" style="30" bestFit="1" customWidth="1"/>
    <col min="11032" max="11032" width="12.85546875" style="30" bestFit="1" customWidth="1"/>
    <col min="11033" max="11033" width="52.28515625" style="30" bestFit="1" customWidth="1"/>
    <col min="11034" max="11034" width="3.85546875" style="30" bestFit="1" customWidth="1"/>
    <col min="11035" max="11035" width="8.28515625" style="30" bestFit="1" customWidth="1"/>
    <col min="11036" max="11264" width="9.140625" style="30"/>
    <col min="11265" max="11265" width="5.140625" style="30" bestFit="1" customWidth="1"/>
    <col min="11266" max="11266" width="11.5703125" style="30" bestFit="1" customWidth="1"/>
    <col min="11267" max="11267" width="8.7109375" style="30" bestFit="1" customWidth="1"/>
    <col min="11268" max="11268" width="36.7109375" style="30" bestFit="1" customWidth="1"/>
    <col min="11269" max="11269" width="7.140625" style="30" bestFit="1" customWidth="1"/>
    <col min="11270" max="11270" width="33.7109375" style="30" bestFit="1" customWidth="1"/>
    <col min="11271" max="11271" width="36.140625" style="30" bestFit="1" customWidth="1"/>
    <col min="11272" max="11272" width="36.85546875" style="30" bestFit="1" customWidth="1"/>
    <col min="11273" max="11273" width="8.42578125" style="30" bestFit="1" customWidth="1"/>
    <col min="11274" max="11274" width="65.7109375" style="30" bestFit="1" customWidth="1"/>
    <col min="11275" max="11275" width="10.42578125" style="30" bestFit="1" customWidth="1"/>
    <col min="11276" max="11276" width="9.5703125" style="30" bestFit="1" customWidth="1"/>
    <col min="11277" max="11277" width="33" style="30" bestFit="1" customWidth="1"/>
    <col min="11278" max="11279" width="10.85546875" style="30" bestFit="1" customWidth="1"/>
    <col min="11280" max="11280" width="11" style="30" bestFit="1" customWidth="1"/>
    <col min="11281" max="11281" width="10" style="30" bestFit="1" customWidth="1"/>
    <col min="11282" max="11282" width="9" style="30" bestFit="1" customWidth="1"/>
    <col min="11283" max="11283" width="29.7109375" style="30" bestFit="1" customWidth="1"/>
    <col min="11284" max="11284" width="8.7109375" style="30" bestFit="1" customWidth="1"/>
    <col min="11285" max="11285" width="23.5703125" style="30" bestFit="1" customWidth="1"/>
    <col min="11286" max="11286" width="7.28515625" style="30" bestFit="1" customWidth="1"/>
    <col min="11287" max="11287" width="35.85546875" style="30" bestFit="1" customWidth="1"/>
    <col min="11288" max="11288" width="12.85546875" style="30" bestFit="1" customWidth="1"/>
    <col min="11289" max="11289" width="52.28515625" style="30" bestFit="1" customWidth="1"/>
    <col min="11290" max="11290" width="3.85546875" style="30" bestFit="1" customWidth="1"/>
    <col min="11291" max="11291" width="8.28515625" style="30" bestFit="1" customWidth="1"/>
    <col min="11292" max="11520" width="9.140625" style="30"/>
    <col min="11521" max="11521" width="5.140625" style="30" bestFit="1" customWidth="1"/>
    <col min="11522" max="11522" width="11.5703125" style="30" bestFit="1" customWidth="1"/>
    <col min="11523" max="11523" width="8.7109375" style="30" bestFit="1" customWidth="1"/>
    <col min="11524" max="11524" width="36.7109375" style="30" bestFit="1" customWidth="1"/>
    <col min="11525" max="11525" width="7.140625" style="30" bestFit="1" customWidth="1"/>
    <col min="11526" max="11526" width="33.7109375" style="30" bestFit="1" customWidth="1"/>
    <col min="11527" max="11527" width="36.140625" style="30" bestFit="1" customWidth="1"/>
    <col min="11528" max="11528" width="36.85546875" style="30" bestFit="1" customWidth="1"/>
    <col min="11529" max="11529" width="8.42578125" style="30" bestFit="1" customWidth="1"/>
    <col min="11530" max="11530" width="65.7109375" style="30" bestFit="1" customWidth="1"/>
    <col min="11531" max="11531" width="10.42578125" style="30" bestFit="1" customWidth="1"/>
    <col min="11532" max="11532" width="9.5703125" style="30" bestFit="1" customWidth="1"/>
    <col min="11533" max="11533" width="33" style="30" bestFit="1" customWidth="1"/>
    <col min="11534" max="11535" width="10.85546875" style="30" bestFit="1" customWidth="1"/>
    <col min="11536" max="11536" width="11" style="30" bestFit="1" customWidth="1"/>
    <col min="11537" max="11537" width="10" style="30" bestFit="1" customWidth="1"/>
    <col min="11538" max="11538" width="9" style="30" bestFit="1" customWidth="1"/>
    <col min="11539" max="11539" width="29.7109375" style="30" bestFit="1" customWidth="1"/>
    <col min="11540" max="11540" width="8.7109375" style="30" bestFit="1" customWidth="1"/>
    <col min="11541" max="11541" width="23.5703125" style="30" bestFit="1" customWidth="1"/>
    <col min="11542" max="11542" width="7.28515625" style="30" bestFit="1" customWidth="1"/>
    <col min="11543" max="11543" width="35.85546875" style="30" bestFit="1" customWidth="1"/>
    <col min="11544" max="11544" width="12.85546875" style="30" bestFit="1" customWidth="1"/>
    <col min="11545" max="11545" width="52.28515625" style="30" bestFit="1" customWidth="1"/>
    <col min="11546" max="11546" width="3.85546875" style="30" bestFit="1" customWidth="1"/>
    <col min="11547" max="11547" width="8.28515625" style="30" bestFit="1" customWidth="1"/>
    <col min="11548" max="11776" width="9.140625" style="30"/>
    <col min="11777" max="11777" width="5.140625" style="30" bestFit="1" customWidth="1"/>
    <col min="11778" max="11778" width="11.5703125" style="30" bestFit="1" customWidth="1"/>
    <col min="11779" max="11779" width="8.7109375" style="30" bestFit="1" customWidth="1"/>
    <col min="11780" max="11780" width="36.7109375" style="30" bestFit="1" customWidth="1"/>
    <col min="11781" max="11781" width="7.140625" style="30" bestFit="1" customWidth="1"/>
    <col min="11782" max="11782" width="33.7109375" style="30" bestFit="1" customWidth="1"/>
    <col min="11783" max="11783" width="36.140625" style="30" bestFit="1" customWidth="1"/>
    <col min="11784" max="11784" width="36.85546875" style="30" bestFit="1" customWidth="1"/>
    <col min="11785" max="11785" width="8.42578125" style="30" bestFit="1" customWidth="1"/>
    <col min="11786" max="11786" width="65.7109375" style="30" bestFit="1" customWidth="1"/>
    <col min="11787" max="11787" width="10.42578125" style="30" bestFit="1" customWidth="1"/>
    <col min="11788" max="11788" width="9.5703125" style="30" bestFit="1" customWidth="1"/>
    <col min="11789" max="11789" width="33" style="30" bestFit="1" customWidth="1"/>
    <col min="11790" max="11791" width="10.85546875" style="30" bestFit="1" customWidth="1"/>
    <col min="11792" max="11792" width="11" style="30" bestFit="1" customWidth="1"/>
    <col min="11793" max="11793" width="10" style="30" bestFit="1" customWidth="1"/>
    <col min="11794" max="11794" width="9" style="30" bestFit="1" customWidth="1"/>
    <col min="11795" max="11795" width="29.7109375" style="30" bestFit="1" customWidth="1"/>
    <col min="11796" max="11796" width="8.7109375" style="30" bestFit="1" customWidth="1"/>
    <col min="11797" max="11797" width="23.5703125" style="30" bestFit="1" customWidth="1"/>
    <col min="11798" max="11798" width="7.28515625" style="30" bestFit="1" customWidth="1"/>
    <col min="11799" max="11799" width="35.85546875" style="30" bestFit="1" customWidth="1"/>
    <col min="11800" max="11800" width="12.85546875" style="30" bestFit="1" customWidth="1"/>
    <col min="11801" max="11801" width="52.28515625" style="30" bestFit="1" customWidth="1"/>
    <col min="11802" max="11802" width="3.85546875" style="30" bestFit="1" customWidth="1"/>
    <col min="11803" max="11803" width="8.28515625" style="30" bestFit="1" customWidth="1"/>
    <col min="11804" max="12032" width="9.140625" style="30"/>
    <col min="12033" max="12033" width="5.140625" style="30" bestFit="1" customWidth="1"/>
    <col min="12034" max="12034" width="11.5703125" style="30" bestFit="1" customWidth="1"/>
    <col min="12035" max="12035" width="8.7109375" style="30" bestFit="1" customWidth="1"/>
    <col min="12036" max="12036" width="36.7109375" style="30" bestFit="1" customWidth="1"/>
    <col min="12037" max="12037" width="7.140625" style="30" bestFit="1" customWidth="1"/>
    <col min="12038" max="12038" width="33.7109375" style="30" bestFit="1" customWidth="1"/>
    <col min="12039" max="12039" width="36.140625" style="30" bestFit="1" customWidth="1"/>
    <col min="12040" max="12040" width="36.85546875" style="30" bestFit="1" customWidth="1"/>
    <col min="12041" max="12041" width="8.42578125" style="30" bestFit="1" customWidth="1"/>
    <col min="12042" max="12042" width="65.7109375" style="30" bestFit="1" customWidth="1"/>
    <col min="12043" max="12043" width="10.42578125" style="30" bestFit="1" customWidth="1"/>
    <col min="12044" max="12044" width="9.5703125" style="30" bestFit="1" customWidth="1"/>
    <col min="12045" max="12045" width="33" style="30" bestFit="1" customWidth="1"/>
    <col min="12046" max="12047" width="10.85546875" style="30" bestFit="1" customWidth="1"/>
    <col min="12048" max="12048" width="11" style="30" bestFit="1" customWidth="1"/>
    <col min="12049" max="12049" width="10" style="30" bestFit="1" customWidth="1"/>
    <col min="12050" max="12050" width="9" style="30" bestFit="1" customWidth="1"/>
    <col min="12051" max="12051" width="29.7109375" style="30" bestFit="1" customWidth="1"/>
    <col min="12052" max="12052" width="8.7109375" style="30" bestFit="1" customWidth="1"/>
    <col min="12053" max="12053" width="23.5703125" style="30" bestFit="1" customWidth="1"/>
    <col min="12054" max="12054" width="7.28515625" style="30" bestFit="1" customWidth="1"/>
    <col min="12055" max="12055" width="35.85546875" style="30" bestFit="1" customWidth="1"/>
    <col min="12056" max="12056" width="12.85546875" style="30" bestFit="1" customWidth="1"/>
    <col min="12057" max="12057" width="52.28515625" style="30" bestFit="1" customWidth="1"/>
    <col min="12058" max="12058" width="3.85546875" style="30" bestFit="1" customWidth="1"/>
    <col min="12059" max="12059" width="8.28515625" style="30" bestFit="1" customWidth="1"/>
    <col min="12060" max="12288" width="9.140625" style="30"/>
    <col min="12289" max="12289" width="5.140625" style="30" bestFit="1" customWidth="1"/>
    <col min="12290" max="12290" width="11.5703125" style="30" bestFit="1" customWidth="1"/>
    <col min="12291" max="12291" width="8.7109375" style="30" bestFit="1" customWidth="1"/>
    <col min="12292" max="12292" width="36.7109375" style="30" bestFit="1" customWidth="1"/>
    <col min="12293" max="12293" width="7.140625" style="30" bestFit="1" customWidth="1"/>
    <col min="12294" max="12294" width="33.7109375" style="30" bestFit="1" customWidth="1"/>
    <col min="12295" max="12295" width="36.140625" style="30" bestFit="1" customWidth="1"/>
    <col min="12296" max="12296" width="36.85546875" style="30" bestFit="1" customWidth="1"/>
    <col min="12297" max="12297" width="8.42578125" style="30" bestFit="1" customWidth="1"/>
    <col min="12298" max="12298" width="65.7109375" style="30" bestFit="1" customWidth="1"/>
    <col min="12299" max="12299" width="10.42578125" style="30" bestFit="1" customWidth="1"/>
    <col min="12300" max="12300" width="9.5703125" style="30" bestFit="1" customWidth="1"/>
    <col min="12301" max="12301" width="33" style="30" bestFit="1" customWidth="1"/>
    <col min="12302" max="12303" width="10.85546875" style="30" bestFit="1" customWidth="1"/>
    <col min="12304" max="12304" width="11" style="30" bestFit="1" customWidth="1"/>
    <col min="12305" max="12305" width="10" style="30" bestFit="1" customWidth="1"/>
    <col min="12306" max="12306" width="9" style="30" bestFit="1" customWidth="1"/>
    <col min="12307" max="12307" width="29.7109375" style="30" bestFit="1" customWidth="1"/>
    <col min="12308" max="12308" width="8.7109375" style="30" bestFit="1" customWidth="1"/>
    <col min="12309" max="12309" width="23.5703125" style="30" bestFit="1" customWidth="1"/>
    <col min="12310" max="12310" width="7.28515625" style="30" bestFit="1" customWidth="1"/>
    <col min="12311" max="12311" width="35.85546875" style="30" bestFit="1" customWidth="1"/>
    <col min="12312" max="12312" width="12.85546875" style="30" bestFit="1" customWidth="1"/>
    <col min="12313" max="12313" width="52.28515625" style="30" bestFit="1" customWidth="1"/>
    <col min="12314" max="12314" width="3.85546875" style="30" bestFit="1" customWidth="1"/>
    <col min="12315" max="12315" width="8.28515625" style="30" bestFit="1" customWidth="1"/>
    <col min="12316" max="12544" width="9.140625" style="30"/>
    <col min="12545" max="12545" width="5.140625" style="30" bestFit="1" customWidth="1"/>
    <col min="12546" max="12546" width="11.5703125" style="30" bestFit="1" customWidth="1"/>
    <col min="12547" max="12547" width="8.7109375" style="30" bestFit="1" customWidth="1"/>
    <col min="12548" max="12548" width="36.7109375" style="30" bestFit="1" customWidth="1"/>
    <col min="12549" max="12549" width="7.140625" style="30" bestFit="1" customWidth="1"/>
    <col min="12550" max="12550" width="33.7109375" style="30" bestFit="1" customWidth="1"/>
    <col min="12551" max="12551" width="36.140625" style="30" bestFit="1" customWidth="1"/>
    <col min="12552" max="12552" width="36.85546875" style="30" bestFit="1" customWidth="1"/>
    <col min="12553" max="12553" width="8.42578125" style="30" bestFit="1" customWidth="1"/>
    <col min="12554" max="12554" width="65.7109375" style="30" bestFit="1" customWidth="1"/>
    <col min="12555" max="12555" width="10.42578125" style="30" bestFit="1" customWidth="1"/>
    <col min="12556" max="12556" width="9.5703125" style="30" bestFit="1" customWidth="1"/>
    <col min="12557" max="12557" width="33" style="30" bestFit="1" customWidth="1"/>
    <col min="12558" max="12559" width="10.85546875" style="30" bestFit="1" customWidth="1"/>
    <col min="12560" max="12560" width="11" style="30" bestFit="1" customWidth="1"/>
    <col min="12561" max="12561" width="10" style="30" bestFit="1" customWidth="1"/>
    <col min="12562" max="12562" width="9" style="30" bestFit="1" customWidth="1"/>
    <col min="12563" max="12563" width="29.7109375" style="30" bestFit="1" customWidth="1"/>
    <col min="12564" max="12564" width="8.7109375" style="30" bestFit="1" customWidth="1"/>
    <col min="12565" max="12565" width="23.5703125" style="30" bestFit="1" customWidth="1"/>
    <col min="12566" max="12566" width="7.28515625" style="30" bestFit="1" customWidth="1"/>
    <col min="12567" max="12567" width="35.85546875" style="30" bestFit="1" customWidth="1"/>
    <col min="12568" max="12568" width="12.85546875" style="30" bestFit="1" customWidth="1"/>
    <col min="12569" max="12569" width="52.28515625" style="30" bestFit="1" customWidth="1"/>
    <col min="12570" max="12570" width="3.85546875" style="30" bestFit="1" customWidth="1"/>
    <col min="12571" max="12571" width="8.28515625" style="30" bestFit="1" customWidth="1"/>
    <col min="12572" max="12800" width="9.140625" style="30"/>
    <col min="12801" max="12801" width="5.140625" style="30" bestFit="1" customWidth="1"/>
    <col min="12802" max="12802" width="11.5703125" style="30" bestFit="1" customWidth="1"/>
    <col min="12803" max="12803" width="8.7109375" style="30" bestFit="1" customWidth="1"/>
    <col min="12804" max="12804" width="36.7109375" style="30" bestFit="1" customWidth="1"/>
    <col min="12805" max="12805" width="7.140625" style="30" bestFit="1" customWidth="1"/>
    <col min="12806" max="12806" width="33.7109375" style="30" bestFit="1" customWidth="1"/>
    <col min="12807" max="12807" width="36.140625" style="30" bestFit="1" customWidth="1"/>
    <col min="12808" max="12808" width="36.85546875" style="30" bestFit="1" customWidth="1"/>
    <col min="12809" max="12809" width="8.42578125" style="30" bestFit="1" customWidth="1"/>
    <col min="12810" max="12810" width="65.7109375" style="30" bestFit="1" customWidth="1"/>
    <col min="12811" max="12811" width="10.42578125" style="30" bestFit="1" customWidth="1"/>
    <col min="12812" max="12812" width="9.5703125" style="30" bestFit="1" customWidth="1"/>
    <col min="12813" max="12813" width="33" style="30" bestFit="1" customWidth="1"/>
    <col min="12814" max="12815" width="10.85546875" style="30" bestFit="1" customWidth="1"/>
    <col min="12816" max="12816" width="11" style="30" bestFit="1" customWidth="1"/>
    <col min="12817" max="12817" width="10" style="30" bestFit="1" customWidth="1"/>
    <col min="12818" max="12818" width="9" style="30" bestFit="1" customWidth="1"/>
    <col min="12819" max="12819" width="29.7109375" style="30" bestFit="1" customWidth="1"/>
    <col min="12820" max="12820" width="8.7109375" style="30" bestFit="1" customWidth="1"/>
    <col min="12821" max="12821" width="23.5703125" style="30" bestFit="1" customWidth="1"/>
    <col min="12822" max="12822" width="7.28515625" style="30" bestFit="1" customWidth="1"/>
    <col min="12823" max="12823" width="35.85546875" style="30" bestFit="1" customWidth="1"/>
    <col min="12824" max="12824" width="12.85546875" style="30" bestFit="1" customWidth="1"/>
    <col min="12825" max="12825" width="52.28515625" style="30" bestFit="1" customWidth="1"/>
    <col min="12826" max="12826" width="3.85546875" style="30" bestFit="1" customWidth="1"/>
    <col min="12827" max="12827" width="8.28515625" style="30" bestFit="1" customWidth="1"/>
    <col min="12828" max="13056" width="9.140625" style="30"/>
    <col min="13057" max="13057" width="5.140625" style="30" bestFit="1" customWidth="1"/>
    <col min="13058" max="13058" width="11.5703125" style="30" bestFit="1" customWidth="1"/>
    <col min="13059" max="13059" width="8.7109375" style="30" bestFit="1" customWidth="1"/>
    <col min="13060" max="13060" width="36.7109375" style="30" bestFit="1" customWidth="1"/>
    <col min="13061" max="13061" width="7.140625" style="30" bestFit="1" customWidth="1"/>
    <col min="13062" max="13062" width="33.7109375" style="30" bestFit="1" customWidth="1"/>
    <col min="13063" max="13063" width="36.140625" style="30" bestFit="1" customWidth="1"/>
    <col min="13064" max="13064" width="36.85546875" style="30" bestFit="1" customWidth="1"/>
    <col min="13065" max="13065" width="8.42578125" style="30" bestFit="1" customWidth="1"/>
    <col min="13066" max="13066" width="65.7109375" style="30" bestFit="1" customWidth="1"/>
    <col min="13067" max="13067" width="10.42578125" style="30" bestFit="1" customWidth="1"/>
    <col min="13068" max="13068" width="9.5703125" style="30" bestFit="1" customWidth="1"/>
    <col min="13069" max="13069" width="33" style="30" bestFit="1" customWidth="1"/>
    <col min="13070" max="13071" width="10.85546875" style="30" bestFit="1" customWidth="1"/>
    <col min="13072" max="13072" width="11" style="30" bestFit="1" customWidth="1"/>
    <col min="13073" max="13073" width="10" style="30" bestFit="1" customWidth="1"/>
    <col min="13074" max="13074" width="9" style="30" bestFit="1" customWidth="1"/>
    <col min="13075" max="13075" width="29.7109375" style="30" bestFit="1" customWidth="1"/>
    <col min="13076" max="13076" width="8.7109375" style="30" bestFit="1" customWidth="1"/>
    <col min="13077" max="13077" width="23.5703125" style="30" bestFit="1" customWidth="1"/>
    <col min="13078" max="13078" width="7.28515625" style="30" bestFit="1" customWidth="1"/>
    <col min="13079" max="13079" width="35.85546875" style="30" bestFit="1" customWidth="1"/>
    <col min="13080" max="13080" width="12.85546875" style="30" bestFit="1" customWidth="1"/>
    <col min="13081" max="13081" width="52.28515625" style="30" bestFit="1" customWidth="1"/>
    <col min="13082" max="13082" width="3.85546875" style="30" bestFit="1" customWidth="1"/>
    <col min="13083" max="13083" width="8.28515625" style="30" bestFit="1" customWidth="1"/>
    <col min="13084" max="13312" width="9.140625" style="30"/>
    <col min="13313" max="13313" width="5.140625" style="30" bestFit="1" customWidth="1"/>
    <col min="13314" max="13314" width="11.5703125" style="30" bestFit="1" customWidth="1"/>
    <col min="13315" max="13315" width="8.7109375" style="30" bestFit="1" customWidth="1"/>
    <col min="13316" max="13316" width="36.7109375" style="30" bestFit="1" customWidth="1"/>
    <col min="13317" max="13317" width="7.140625" style="30" bestFit="1" customWidth="1"/>
    <col min="13318" max="13318" width="33.7109375" style="30" bestFit="1" customWidth="1"/>
    <col min="13319" max="13319" width="36.140625" style="30" bestFit="1" customWidth="1"/>
    <col min="13320" max="13320" width="36.85546875" style="30" bestFit="1" customWidth="1"/>
    <col min="13321" max="13321" width="8.42578125" style="30" bestFit="1" customWidth="1"/>
    <col min="13322" max="13322" width="65.7109375" style="30" bestFit="1" customWidth="1"/>
    <col min="13323" max="13323" width="10.42578125" style="30" bestFit="1" customWidth="1"/>
    <col min="13324" max="13324" width="9.5703125" style="30" bestFit="1" customWidth="1"/>
    <col min="13325" max="13325" width="33" style="30" bestFit="1" customWidth="1"/>
    <col min="13326" max="13327" width="10.85546875" style="30" bestFit="1" customWidth="1"/>
    <col min="13328" max="13328" width="11" style="30" bestFit="1" customWidth="1"/>
    <col min="13329" max="13329" width="10" style="30" bestFit="1" customWidth="1"/>
    <col min="13330" max="13330" width="9" style="30" bestFit="1" customWidth="1"/>
    <col min="13331" max="13331" width="29.7109375" style="30" bestFit="1" customWidth="1"/>
    <col min="13332" max="13332" width="8.7109375" style="30" bestFit="1" customWidth="1"/>
    <col min="13333" max="13333" width="23.5703125" style="30" bestFit="1" customWidth="1"/>
    <col min="13334" max="13334" width="7.28515625" style="30" bestFit="1" customWidth="1"/>
    <col min="13335" max="13335" width="35.85546875" style="30" bestFit="1" customWidth="1"/>
    <col min="13336" max="13336" width="12.85546875" style="30" bestFit="1" customWidth="1"/>
    <col min="13337" max="13337" width="52.28515625" style="30" bestFit="1" customWidth="1"/>
    <col min="13338" max="13338" width="3.85546875" style="30" bestFit="1" customWidth="1"/>
    <col min="13339" max="13339" width="8.28515625" style="30" bestFit="1" customWidth="1"/>
    <col min="13340" max="13568" width="9.140625" style="30"/>
    <col min="13569" max="13569" width="5.140625" style="30" bestFit="1" customWidth="1"/>
    <col min="13570" max="13570" width="11.5703125" style="30" bestFit="1" customWidth="1"/>
    <col min="13571" max="13571" width="8.7109375" style="30" bestFit="1" customWidth="1"/>
    <col min="13572" max="13572" width="36.7109375" style="30" bestFit="1" customWidth="1"/>
    <col min="13573" max="13573" width="7.140625" style="30" bestFit="1" customWidth="1"/>
    <col min="13574" max="13574" width="33.7109375" style="30" bestFit="1" customWidth="1"/>
    <col min="13575" max="13575" width="36.140625" style="30" bestFit="1" customWidth="1"/>
    <col min="13576" max="13576" width="36.85546875" style="30" bestFit="1" customWidth="1"/>
    <col min="13577" max="13577" width="8.42578125" style="30" bestFit="1" customWidth="1"/>
    <col min="13578" max="13578" width="65.7109375" style="30" bestFit="1" customWidth="1"/>
    <col min="13579" max="13579" width="10.42578125" style="30" bestFit="1" customWidth="1"/>
    <col min="13580" max="13580" width="9.5703125" style="30" bestFit="1" customWidth="1"/>
    <col min="13581" max="13581" width="33" style="30" bestFit="1" customWidth="1"/>
    <col min="13582" max="13583" width="10.85546875" style="30" bestFit="1" customWidth="1"/>
    <col min="13584" max="13584" width="11" style="30" bestFit="1" customWidth="1"/>
    <col min="13585" max="13585" width="10" style="30" bestFit="1" customWidth="1"/>
    <col min="13586" max="13586" width="9" style="30" bestFit="1" customWidth="1"/>
    <col min="13587" max="13587" width="29.7109375" style="30" bestFit="1" customWidth="1"/>
    <col min="13588" max="13588" width="8.7109375" style="30" bestFit="1" customWidth="1"/>
    <col min="13589" max="13589" width="23.5703125" style="30" bestFit="1" customWidth="1"/>
    <col min="13590" max="13590" width="7.28515625" style="30" bestFit="1" customWidth="1"/>
    <col min="13591" max="13591" width="35.85546875" style="30" bestFit="1" customWidth="1"/>
    <col min="13592" max="13592" width="12.85546875" style="30" bestFit="1" customWidth="1"/>
    <col min="13593" max="13593" width="52.28515625" style="30" bestFit="1" customWidth="1"/>
    <col min="13594" max="13594" width="3.85546875" style="30" bestFit="1" customWidth="1"/>
    <col min="13595" max="13595" width="8.28515625" style="30" bestFit="1" customWidth="1"/>
    <col min="13596" max="13824" width="9.140625" style="30"/>
    <col min="13825" max="13825" width="5.140625" style="30" bestFit="1" customWidth="1"/>
    <col min="13826" max="13826" width="11.5703125" style="30" bestFit="1" customWidth="1"/>
    <col min="13827" max="13827" width="8.7109375" style="30" bestFit="1" customWidth="1"/>
    <col min="13828" max="13828" width="36.7109375" style="30" bestFit="1" customWidth="1"/>
    <col min="13829" max="13829" width="7.140625" style="30" bestFit="1" customWidth="1"/>
    <col min="13830" max="13830" width="33.7109375" style="30" bestFit="1" customWidth="1"/>
    <col min="13831" max="13831" width="36.140625" style="30" bestFit="1" customWidth="1"/>
    <col min="13832" max="13832" width="36.85546875" style="30" bestFit="1" customWidth="1"/>
    <col min="13833" max="13833" width="8.42578125" style="30" bestFit="1" customWidth="1"/>
    <col min="13834" max="13834" width="65.7109375" style="30" bestFit="1" customWidth="1"/>
    <col min="13835" max="13835" width="10.42578125" style="30" bestFit="1" customWidth="1"/>
    <col min="13836" max="13836" width="9.5703125" style="30" bestFit="1" customWidth="1"/>
    <col min="13837" max="13837" width="33" style="30" bestFit="1" customWidth="1"/>
    <col min="13838" max="13839" width="10.85546875" style="30" bestFit="1" customWidth="1"/>
    <col min="13840" max="13840" width="11" style="30" bestFit="1" customWidth="1"/>
    <col min="13841" max="13841" width="10" style="30" bestFit="1" customWidth="1"/>
    <col min="13842" max="13842" width="9" style="30" bestFit="1" customWidth="1"/>
    <col min="13843" max="13843" width="29.7109375" style="30" bestFit="1" customWidth="1"/>
    <col min="13844" max="13844" width="8.7109375" style="30" bestFit="1" customWidth="1"/>
    <col min="13845" max="13845" width="23.5703125" style="30" bestFit="1" customWidth="1"/>
    <col min="13846" max="13846" width="7.28515625" style="30" bestFit="1" customWidth="1"/>
    <col min="13847" max="13847" width="35.85546875" style="30" bestFit="1" customWidth="1"/>
    <col min="13848" max="13848" width="12.85546875" style="30" bestFit="1" customWidth="1"/>
    <col min="13849" max="13849" width="52.28515625" style="30" bestFit="1" customWidth="1"/>
    <col min="13850" max="13850" width="3.85546875" style="30" bestFit="1" customWidth="1"/>
    <col min="13851" max="13851" width="8.28515625" style="30" bestFit="1" customWidth="1"/>
    <col min="13852" max="14080" width="9.140625" style="30"/>
    <col min="14081" max="14081" width="5.140625" style="30" bestFit="1" customWidth="1"/>
    <col min="14082" max="14082" width="11.5703125" style="30" bestFit="1" customWidth="1"/>
    <col min="14083" max="14083" width="8.7109375" style="30" bestFit="1" customWidth="1"/>
    <col min="14084" max="14084" width="36.7109375" style="30" bestFit="1" customWidth="1"/>
    <col min="14085" max="14085" width="7.140625" style="30" bestFit="1" customWidth="1"/>
    <col min="14086" max="14086" width="33.7109375" style="30" bestFit="1" customWidth="1"/>
    <col min="14087" max="14087" width="36.140625" style="30" bestFit="1" customWidth="1"/>
    <col min="14088" max="14088" width="36.85546875" style="30" bestFit="1" customWidth="1"/>
    <col min="14089" max="14089" width="8.42578125" style="30" bestFit="1" customWidth="1"/>
    <col min="14090" max="14090" width="65.7109375" style="30" bestFit="1" customWidth="1"/>
    <col min="14091" max="14091" width="10.42578125" style="30" bestFit="1" customWidth="1"/>
    <col min="14092" max="14092" width="9.5703125" style="30" bestFit="1" customWidth="1"/>
    <col min="14093" max="14093" width="33" style="30" bestFit="1" customWidth="1"/>
    <col min="14094" max="14095" width="10.85546875" style="30" bestFit="1" customWidth="1"/>
    <col min="14096" max="14096" width="11" style="30" bestFit="1" customWidth="1"/>
    <col min="14097" max="14097" width="10" style="30" bestFit="1" customWidth="1"/>
    <col min="14098" max="14098" width="9" style="30" bestFit="1" customWidth="1"/>
    <col min="14099" max="14099" width="29.7109375" style="30" bestFit="1" customWidth="1"/>
    <col min="14100" max="14100" width="8.7109375" style="30" bestFit="1" customWidth="1"/>
    <col min="14101" max="14101" width="23.5703125" style="30" bestFit="1" customWidth="1"/>
    <col min="14102" max="14102" width="7.28515625" style="30" bestFit="1" customWidth="1"/>
    <col min="14103" max="14103" width="35.85546875" style="30" bestFit="1" customWidth="1"/>
    <col min="14104" max="14104" width="12.85546875" style="30" bestFit="1" customWidth="1"/>
    <col min="14105" max="14105" width="52.28515625" style="30" bestFit="1" customWidth="1"/>
    <col min="14106" max="14106" width="3.85546875" style="30" bestFit="1" customWidth="1"/>
    <col min="14107" max="14107" width="8.28515625" style="30" bestFit="1" customWidth="1"/>
    <col min="14108" max="14336" width="9.140625" style="30"/>
    <col min="14337" max="14337" width="5.140625" style="30" bestFit="1" customWidth="1"/>
    <col min="14338" max="14338" width="11.5703125" style="30" bestFit="1" customWidth="1"/>
    <col min="14339" max="14339" width="8.7109375" style="30" bestFit="1" customWidth="1"/>
    <col min="14340" max="14340" width="36.7109375" style="30" bestFit="1" customWidth="1"/>
    <col min="14341" max="14341" width="7.140625" style="30" bestFit="1" customWidth="1"/>
    <col min="14342" max="14342" width="33.7109375" style="30" bestFit="1" customWidth="1"/>
    <col min="14343" max="14343" width="36.140625" style="30" bestFit="1" customWidth="1"/>
    <col min="14344" max="14344" width="36.85546875" style="30" bestFit="1" customWidth="1"/>
    <col min="14345" max="14345" width="8.42578125" style="30" bestFit="1" customWidth="1"/>
    <col min="14346" max="14346" width="65.7109375" style="30" bestFit="1" customWidth="1"/>
    <col min="14347" max="14347" width="10.42578125" style="30" bestFit="1" customWidth="1"/>
    <col min="14348" max="14348" width="9.5703125" style="30" bestFit="1" customWidth="1"/>
    <col min="14349" max="14349" width="33" style="30" bestFit="1" customWidth="1"/>
    <col min="14350" max="14351" width="10.85546875" style="30" bestFit="1" customWidth="1"/>
    <col min="14352" max="14352" width="11" style="30" bestFit="1" customWidth="1"/>
    <col min="14353" max="14353" width="10" style="30" bestFit="1" customWidth="1"/>
    <col min="14354" max="14354" width="9" style="30" bestFit="1" customWidth="1"/>
    <col min="14355" max="14355" width="29.7109375" style="30" bestFit="1" customWidth="1"/>
    <col min="14356" max="14356" width="8.7109375" style="30" bestFit="1" customWidth="1"/>
    <col min="14357" max="14357" width="23.5703125" style="30" bestFit="1" customWidth="1"/>
    <col min="14358" max="14358" width="7.28515625" style="30" bestFit="1" customWidth="1"/>
    <col min="14359" max="14359" width="35.85546875" style="30" bestFit="1" customWidth="1"/>
    <col min="14360" max="14360" width="12.85546875" style="30" bestFit="1" customWidth="1"/>
    <col min="14361" max="14361" width="52.28515625" style="30" bestFit="1" customWidth="1"/>
    <col min="14362" max="14362" width="3.85546875" style="30" bestFit="1" customWidth="1"/>
    <col min="14363" max="14363" width="8.28515625" style="30" bestFit="1" customWidth="1"/>
    <col min="14364" max="14592" width="9.140625" style="30"/>
    <col min="14593" max="14593" width="5.140625" style="30" bestFit="1" customWidth="1"/>
    <col min="14594" max="14594" width="11.5703125" style="30" bestFit="1" customWidth="1"/>
    <col min="14595" max="14595" width="8.7109375" style="30" bestFit="1" customWidth="1"/>
    <col min="14596" max="14596" width="36.7109375" style="30" bestFit="1" customWidth="1"/>
    <col min="14597" max="14597" width="7.140625" style="30" bestFit="1" customWidth="1"/>
    <col min="14598" max="14598" width="33.7109375" style="30" bestFit="1" customWidth="1"/>
    <col min="14599" max="14599" width="36.140625" style="30" bestFit="1" customWidth="1"/>
    <col min="14600" max="14600" width="36.85546875" style="30" bestFit="1" customWidth="1"/>
    <col min="14601" max="14601" width="8.42578125" style="30" bestFit="1" customWidth="1"/>
    <col min="14602" max="14602" width="65.7109375" style="30" bestFit="1" customWidth="1"/>
    <col min="14603" max="14603" width="10.42578125" style="30" bestFit="1" customWidth="1"/>
    <col min="14604" max="14604" width="9.5703125" style="30" bestFit="1" customWidth="1"/>
    <col min="14605" max="14605" width="33" style="30" bestFit="1" customWidth="1"/>
    <col min="14606" max="14607" width="10.85546875" style="30" bestFit="1" customWidth="1"/>
    <col min="14608" max="14608" width="11" style="30" bestFit="1" customWidth="1"/>
    <col min="14609" max="14609" width="10" style="30" bestFit="1" customWidth="1"/>
    <col min="14610" max="14610" width="9" style="30" bestFit="1" customWidth="1"/>
    <col min="14611" max="14611" width="29.7109375" style="30" bestFit="1" customWidth="1"/>
    <col min="14612" max="14612" width="8.7109375" style="30" bestFit="1" customWidth="1"/>
    <col min="14613" max="14613" width="23.5703125" style="30" bestFit="1" customWidth="1"/>
    <col min="14614" max="14614" width="7.28515625" style="30" bestFit="1" customWidth="1"/>
    <col min="14615" max="14615" width="35.85546875" style="30" bestFit="1" customWidth="1"/>
    <col min="14616" max="14616" width="12.85546875" style="30" bestFit="1" customWidth="1"/>
    <col min="14617" max="14617" width="52.28515625" style="30" bestFit="1" customWidth="1"/>
    <col min="14618" max="14618" width="3.85546875" style="30" bestFit="1" customWidth="1"/>
    <col min="14619" max="14619" width="8.28515625" style="30" bestFit="1" customWidth="1"/>
    <col min="14620" max="14848" width="9.140625" style="30"/>
    <col min="14849" max="14849" width="5.140625" style="30" bestFit="1" customWidth="1"/>
    <col min="14850" max="14850" width="11.5703125" style="30" bestFit="1" customWidth="1"/>
    <col min="14851" max="14851" width="8.7109375" style="30" bestFit="1" customWidth="1"/>
    <col min="14852" max="14852" width="36.7109375" style="30" bestFit="1" customWidth="1"/>
    <col min="14853" max="14853" width="7.140625" style="30" bestFit="1" customWidth="1"/>
    <col min="14854" max="14854" width="33.7109375" style="30" bestFit="1" customWidth="1"/>
    <col min="14855" max="14855" width="36.140625" style="30" bestFit="1" customWidth="1"/>
    <col min="14856" max="14856" width="36.85546875" style="30" bestFit="1" customWidth="1"/>
    <col min="14857" max="14857" width="8.42578125" style="30" bestFit="1" customWidth="1"/>
    <col min="14858" max="14858" width="65.7109375" style="30" bestFit="1" customWidth="1"/>
    <col min="14859" max="14859" width="10.42578125" style="30" bestFit="1" customWidth="1"/>
    <col min="14860" max="14860" width="9.5703125" style="30" bestFit="1" customWidth="1"/>
    <col min="14861" max="14861" width="33" style="30" bestFit="1" customWidth="1"/>
    <col min="14862" max="14863" width="10.85546875" style="30" bestFit="1" customWidth="1"/>
    <col min="14864" max="14864" width="11" style="30" bestFit="1" customWidth="1"/>
    <col min="14865" max="14865" width="10" style="30" bestFit="1" customWidth="1"/>
    <col min="14866" max="14866" width="9" style="30" bestFit="1" customWidth="1"/>
    <col min="14867" max="14867" width="29.7109375" style="30" bestFit="1" customWidth="1"/>
    <col min="14868" max="14868" width="8.7109375" style="30" bestFit="1" customWidth="1"/>
    <col min="14869" max="14869" width="23.5703125" style="30" bestFit="1" customWidth="1"/>
    <col min="14870" max="14870" width="7.28515625" style="30" bestFit="1" customWidth="1"/>
    <col min="14871" max="14871" width="35.85546875" style="30" bestFit="1" customWidth="1"/>
    <col min="14872" max="14872" width="12.85546875" style="30" bestFit="1" customWidth="1"/>
    <col min="14873" max="14873" width="52.28515625" style="30" bestFit="1" customWidth="1"/>
    <col min="14874" max="14874" width="3.85546875" style="30" bestFit="1" customWidth="1"/>
    <col min="14875" max="14875" width="8.28515625" style="30" bestFit="1" customWidth="1"/>
    <col min="14876" max="15104" width="9.140625" style="30"/>
    <col min="15105" max="15105" width="5.140625" style="30" bestFit="1" customWidth="1"/>
    <col min="15106" max="15106" width="11.5703125" style="30" bestFit="1" customWidth="1"/>
    <col min="15107" max="15107" width="8.7109375" style="30" bestFit="1" customWidth="1"/>
    <col min="15108" max="15108" width="36.7109375" style="30" bestFit="1" customWidth="1"/>
    <col min="15109" max="15109" width="7.140625" style="30" bestFit="1" customWidth="1"/>
    <col min="15110" max="15110" width="33.7109375" style="30" bestFit="1" customWidth="1"/>
    <col min="15111" max="15111" width="36.140625" style="30" bestFit="1" customWidth="1"/>
    <col min="15112" max="15112" width="36.85546875" style="30" bestFit="1" customWidth="1"/>
    <col min="15113" max="15113" width="8.42578125" style="30" bestFit="1" customWidth="1"/>
    <col min="15114" max="15114" width="65.7109375" style="30" bestFit="1" customWidth="1"/>
    <col min="15115" max="15115" width="10.42578125" style="30" bestFit="1" customWidth="1"/>
    <col min="15116" max="15116" width="9.5703125" style="30" bestFit="1" customWidth="1"/>
    <col min="15117" max="15117" width="33" style="30" bestFit="1" customWidth="1"/>
    <col min="15118" max="15119" width="10.85546875" style="30" bestFit="1" customWidth="1"/>
    <col min="15120" max="15120" width="11" style="30" bestFit="1" customWidth="1"/>
    <col min="15121" max="15121" width="10" style="30" bestFit="1" customWidth="1"/>
    <col min="15122" max="15122" width="9" style="30" bestFit="1" customWidth="1"/>
    <col min="15123" max="15123" width="29.7109375" style="30" bestFit="1" customWidth="1"/>
    <col min="15124" max="15124" width="8.7109375" style="30" bestFit="1" customWidth="1"/>
    <col min="15125" max="15125" width="23.5703125" style="30" bestFit="1" customWidth="1"/>
    <col min="15126" max="15126" width="7.28515625" style="30" bestFit="1" customWidth="1"/>
    <col min="15127" max="15127" width="35.85546875" style="30" bestFit="1" customWidth="1"/>
    <col min="15128" max="15128" width="12.85546875" style="30" bestFit="1" customWidth="1"/>
    <col min="15129" max="15129" width="52.28515625" style="30" bestFit="1" customWidth="1"/>
    <col min="15130" max="15130" width="3.85546875" style="30" bestFit="1" customWidth="1"/>
    <col min="15131" max="15131" width="8.28515625" style="30" bestFit="1" customWidth="1"/>
    <col min="15132" max="15360" width="9.140625" style="30"/>
    <col min="15361" max="15361" width="5.140625" style="30" bestFit="1" customWidth="1"/>
    <col min="15362" max="15362" width="11.5703125" style="30" bestFit="1" customWidth="1"/>
    <col min="15363" max="15363" width="8.7109375" style="30" bestFit="1" customWidth="1"/>
    <col min="15364" max="15364" width="36.7109375" style="30" bestFit="1" customWidth="1"/>
    <col min="15365" max="15365" width="7.140625" style="30" bestFit="1" customWidth="1"/>
    <col min="15366" max="15366" width="33.7109375" style="30" bestFit="1" customWidth="1"/>
    <col min="15367" max="15367" width="36.140625" style="30" bestFit="1" customWidth="1"/>
    <col min="15368" max="15368" width="36.85546875" style="30" bestFit="1" customWidth="1"/>
    <col min="15369" max="15369" width="8.42578125" style="30" bestFit="1" customWidth="1"/>
    <col min="15370" max="15370" width="65.7109375" style="30" bestFit="1" customWidth="1"/>
    <col min="15371" max="15371" width="10.42578125" style="30" bestFit="1" customWidth="1"/>
    <col min="15372" max="15372" width="9.5703125" style="30" bestFit="1" customWidth="1"/>
    <col min="15373" max="15373" width="33" style="30" bestFit="1" customWidth="1"/>
    <col min="15374" max="15375" width="10.85546875" style="30" bestFit="1" customWidth="1"/>
    <col min="15376" max="15376" width="11" style="30" bestFit="1" customWidth="1"/>
    <col min="15377" max="15377" width="10" style="30" bestFit="1" customWidth="1"/>
    <col min="15378" max="15378" width="9" style="30" bestFit="1" customWidth="1"/>
    <col min="15379" max="15379" width="29.7109375" style="30" bestFit="1" customWidth="1"/>
    <col min="15380" max="15380" width="8.7109375" style="30" bestFit="1" customWidth="1"/>
    <col min="15381" max="15381" width="23.5703125" style="30" bestFit="1" customWidth="1"/>
    <col min="15382" max="15382" width="7.28515625" style="30" bestFit="1" customWidth="1"/>
    <col min="15383" max="15383" width="35.85546875" style="30" bestFit="1" customWidth="1"/>
    <col min="15384" max="15384" width="12.85546875" style="30" bestFit="1" customWidth="1"/>
    <col min="15385" max="15385" width="52.28515625" style="30" bestFit="1" customWidth="1"/>
    <col min="15386" max="15386" width="3.85546875" style="30" bestFit="1" customWidth="1"/>
    <col min="15387" max="15387" width="8.28515625" style="30" bestFit="1" customWidth="1"/>
    <col min="15388" max="15616" width="9.140625" style="30"/>
    <col min="15617" max="15617" width="5.140625" style="30" bestFit="1" customWidth="1"/>
    <col min="15618" max="15618" width="11.5703125" style="30" bestFit="1" customWidth="1"/>
    <col min="15619" max="15619" width="8.7109375" style="30" bestFit="1" customWidth="1"/>
    <col min="15620" max="15620" width="36.7109375" style="30" bestFit="1" customWidth="1"/>
    <col min="15621" max="15621" width="7.140625" style="30" bestFit="1" customWidth="1"/>
    <col min="15622" max="15622" width="33.7109375" style="30" bestFit="1" customWidth="1"/>
    <col min="15623" max="15623" width="36.140625" style="30" bestFit="1" customWidth="1"/>
    <col min="15624" max="15624" width="36.85546875" style="30" bestFit="1" customWidth="1"/>
    <col min="15625" max="15625" width="8.42578125" style="30" bestFit="1" customWidth="1"/>
    <col min="15626" max="15626" width="65.7109375" style="30" bestFit="1" customWidth="1"/>
    <col min="15627" max="15627" width="10.42578125" style="30" bestFit="1" customWidth="1"/>
    <col min="15628" max="15628" width="9.5703125" style="30" bestFit="1" customWidth="1"/>
    <col min="15629" max="15629" width="33" style="30" bestFit="1" customWidth="1"/>
    <col min="15630" max="15631" width="10.85546875" style="30" bestFit="1" customWidth="1"/>
    <col min="15632" max="15632" width="11" style="30" bestFit="1" customWidth="1"/>
    <col min="15633" max="15633" width="10" style="30" bestFit="1" customWidth="1"/>
    <col min="15634" max="15634" width="9" style="30" bestFit="1" customWidth="1"/>
    <col min="15635" max="15635" width="29.7109375" style="30" bestFit="1" customWidth="1"/>
    <col min="15636" max="15636" width="8.7109375" style="30" bestFit="1" customWidth="1"/>
    <col min="15637" max="15637" width="23.5703125" style="30" bestFit="1" customWidth="1"/>
    <col min="15638" max="15638" width="7.28515625" style="30" bestFit="1" customWidth="1"/>
    <col min="15639" max="15639" width="35.85546875" style="30" bestFit="1" customWidth="1"/>
    <col min="15640" max="15640" width="12.85546875" style="30" bestFit="1" customWidth="1"/>
    <col min="15641" max="15641" width="52.28515625" style="30" bestFit="1" customWidth="1"/>
    <col min="15642" max="15642" width="3.85546875" style="30" bestFit="1" customWidth="1"/>
    <col min="15643" max="15643" width="8.28515625" style="30" bestFit="1" customWidth="1"/>
    <col min="15644" max="15872" width="9.140625" style="30"/>
    <col min="15873" max="15873" width="5.140625" style="30" bestFit="1" customWidth="1"/>
    <col min="15874" max="15874" width="11.5703125" style="30" bestFit="1" customWidth="1"/>
    <col min="15875" max="15875" width="8.7109375" style="30" bestFit="1" customWidth="1"/>
    <col min="15876" max="15876" width="36.7109375" style="30" bestFit="1" customWidth="1"/>
    <col min="15877" max="15877" width="7.140625" style="30" bestFit="1" customWidth="1"/>
    <col min="15878" max="15878" width="33.7109375" style="30" bestFit="1" customWidth="1"/>
    <col min="15879" max="15879" width="36.140625" style="30" bestFit="1" customWidth="1"/>
    <col min="15880" max="15880" width="36.85546875" style="30" bestFit="1" customWidth="1"/>
    <col min="15881" max="15881" width="8.42578125" style="30" bestFit="1" customWidth="1"/>
    <col min="15882" max="15882" width="65.7109375" style="30" bestFit="1" customWidth="1"/>
    <col min="15883" max="15883" width="10.42578125" style="30" bestFit="1" customWidth="1"/>
    <col min="15884" max="15884" width="9.5703125" style="30" bestFit="1" customWidth="1"/>
    <col min="15885" max="15885" width="33" style="30" bestFit="1" customWidth="1"/>
    <col min="15886" max="15887" width="10.85546875" style="30" bestFit="1" customWidth="1"/>
    <col min="15888" max="15888" width="11" style="30" bestFit="1" customWidth="1"/>
    <col min="15889" max="15889" width="10" style="30" bestFit="1" customWidth="1"/>
    <col min="15890" max="15890" width="9" style="30" bestFit="1" customWidth="1"/>
    <col min="15891" max="15891" width="29.7109375" style="30" bestFit="1" customWidth="1"/>
    <col min="15892" max="15892" width="8.7109375" style="30" bestFit="1" customWidth="1"/>
    <col min="15893" max="15893" width="23.5703125" style="30" bestFit="1" customWidth="1"/>
    <col min="15894" max="15894" width="7.28515625" style="30" bestFit="1" customWidth="1"/>
    <col min="15895" max="15895" width="35.85546875" style="30" bestFit="1" customWidth="1"/>
    <col min="15896" max="15896" width="12.85546875" style="30" bestFit="1" customWidth="1"/>
    <col min="15897" max="15897" width="52.28515625" style="30" bestFit="1" customWidth="1"/>
    <col min="15898" max="15898" width="3.85546875" style="30" bestFit="1" customWidth="1"/>
    <col min="15899" max="15899" width="8.28515625" style="30" bestFit="1" customWidth="1"/>
    <col min="15900" max="16128" width="9.140625" style="30"/>
    <col min="16129" max="16129" width="5.140625" style="30" bestFit="1" customWidth="1"/>
    <col min="16130" max="16130" width="11.5703125" style="30" bestFit="1" customWidth="1"/>
    <col min="16131" max="16131" width="8.7109375" style="30" bestFit="1" customWidth="1"/>
    <col min="16132" max="16132" width="36.7109375" style="30" bestFit="1" customWidth="1"/>
    <col min="16133" max="16133" width="7.140625" style="30" bestFit="1" customWidth="1"/>
    <col min="16134" max="16134" width="33.7109375" style="30" bestFit="1" customWidth="1"/>
    <col min="16135" max="16135" width="36.140625" style="30" bestFit="1" customWidth="1"/>
    <col min="16136" max="16136" width="36.85546875" style="30" bestFit="1" customWidth="1"/>
    <col min="16137" max="16137" width="8.42578125" style="30" bestFit="1" customWidth="1"/>
    <col min="16138" max="16138" width="65.7109375" style="30" bestFit="1" customWidth="1"/>
    <col min="16139" max="16139" width="10.42578125" style="30" bestFit="1" customWidth="1"/>
    <col min="16140" max="16140" width="9.5703125" style="30" bestFit="1" customWidth="1"/>
    <col min="16141" max="16141" width="33" style="30" bestFit="1" customWidth="1"/>
    <col min="16142" max="16143" width="10.85546875" style="30" bestFit="1" customWidth="1"/>
    <col min="16144" max="16144" width="11" style="30" bestFit="1" customWidth="1"/>
    <col min="16145" max="16145" width="10" style="30" bestFit="1" customWidth="1"/>
    <col min="16146" max="16146" width="9" style="30" bestFit="1" customWidth="1"/>
    <col min="16147" max="16147" width="29.7109375" style="30" bestFit="1" customWidth="1"/>
    <col min="16148" max="16148" width="8.7109375" style="30" bestFit="1" customWidth="1"/>
    <col min="16149" max="16149" width="23.5703125" style="30" bestFit="1" customWidth="1"/>
    <col min="16150" max="16150" width="7.28515625" style="30" bestFit="1" customWidth="1"/>
    <col min="16151" max="16151" width="35.85546875" style="30" bestFit="1" customWidth="1"/>
    <col min="16152" max="16152" width="12.85546875" style="30" bestFit="1" customWidth="1"/>
    <col min="16153" max="16153" width="52.28515625" style="30" bestFit="1" customWidth="1"/>
    <col min="16154" max="16154" width="3.85546875" style="30" bestFit="1" customWidth="1"/>
    <col min="16155" max="16155" width="8.28515625" style="30" bestFit="1" customWidth="1"/>
    <col min="16156" max="16384" width="9.140625" style="30"/>
  </cols>
  <sheetData>
    <row r="1" spans="1:27" s="25" customFormat="1" ht="33.75" x14ac:dyDescent="0.2">
      <c r="A1" s="24" t="s">
        <v>574</v>
      </c>
      <c r="B1" s="24" t="s">
        <v>575</v>
      </c>
      <c r="C1" s="24" t="s">
        <v>576</v>
      </c>
      <c r="D1" s="24" t="s">
        <v>577</v>
      </c>
      <c r="E1" s="24" t="s">
        <v>578</v>
      </c>
      <c r="F1" s="24" t="s">
        <v>579</v>
      </c>
      <c r="G1" s="24" t="s">
        <v>580</v>
      </c>
      <c r="H1" s="24" t="s">
        <v>581</v>
      </c>
      <c r="I1" s="24" t="s">
        <v>582</v>
      </c>
      <c r="J1" s="24" t="s">
        <v>583</v>
      </c>
      <c r="K1" s="24" t="s">
        <v>584</v>
      </c>
      <c r="L1" s="24" t="s">
        <v>585</v>
      </c>
      <c r="M1" s="24" t="s">
        <v>586</v>
      </c>
      <c r="N1" s="24" t="s">
        <v>587</v>
      </c>
      <c r="O1" s="24" t="s">
        <v>588</v>
      </c>
      <c r="P1" s="24" t="s">
        <v>589</v>
      </c>
      <c r="Q1" s="24" t="s">
        <v>590</v>
      </c>
      <c r="R1" s="24" t="s">
        <v>591</v>
      </c>
      <c r="S1" s="24" t="s">
        <v>592</v>
      </c>
      <c r="T1" s="24" t="s">
        <v>593</v>
      </c>
      <c r="U1" s="24" t="s">
        <v>594</v>
      </c>
      <c r="V1" s="24" t="s">
        <v>595</v>
      </c>
      <c r="W1" s="24" t="s">
        <v>596</v>
      </c>
      <c r="X1" s="24" t="s">
        <v>597</v>
      </c>
      <c r="Y1" s="24" t="s">
        <v>598</v>
      </c>
      <c r="Z1" s="24" t="s">
        <v>599</v>
      </c>
      <c r="AA1" s="24" t="s">
        <v>600</v>
      </c>
    </row>
    <row r="2" spans="1:27" ht="15" customHeight="1" x14ac:dyDescent="0.25">
      <c r="A2" s="26" t="s">
        <v>601</v>
      </c>
      <c r="B2" s="27" t="s">
        <v>58</v>
      </c>
      <c r="C2" s="26" t="s">
        <v>602</v>
      </c>
      <c r="D2" s="27" t="s">
        <v>603</v>
      </c>
      <c r="E2" s="26" t="s">
        <v>604</v>
      </c>
      <c r="F2" s="27" t="s">
        <v>605</v>
      </c>
      <c r="G2" s="27" t="s">
        <v>606</v>
      </c>
      <c r="H2" s="27" t="s">
        <v>607</v>
      </c>
      <c r="I2" s="27" t="s">
        <v>608</v>
      </c>
      <c r="J2" s="27" t="s">
        <v>609</v>
      </c>
      <c r="K2" s="27" t="s">
        <v>610</v>
      </c>
      <c r="L2" s="27" t="s">
        <v>161</v>
      </c>
      <c r="M2" s="28" t="s">
        <v>611</v>
      </c>
      <c r="N2" s="26" t="s">
        <v>612</v>
      </c>
      <c r="O2" s="26">
        <v>6966560</v>
      </c>
      <c r="P2" t="s">
        <v>613</v>
      </c>
      <c r="Q2" t="s">
        <v>614</v>
      </c>
      <c r="R2" s="26" t="s">
        <v>615</v>
      </c>
      <c r="S2" s="27" t="s">
        <v>71</v>
      </c>
      <c r="T2" s="26" t="s">
        <v>616</v>
      </c>
      <c r="U2" s="27" t="s">
        <v>66</v>
      </c>
      <c r="V2" s="26" t="s">
        <v>161</v>
      </c>
      <c r="W2" s="27" t="s">
        <v>161</v>
      </c>
      <c r="X2" s="26" t="s">
        <v>617</v>
      </c>
      <c r="Y2" s="27" t="s">
        <v>618</v>
      </c>
      <c r="Z2" s="26" t="s">
        <v>599</v>
      </c>
      <c r="AA2" s="29"/>
    </row>
    <row r="3" spans="1:27" ht="15" customHeight="1" x14ac:dyDescent="0.25">
      <c r="A3" s="26" t="s">
        <v>601</v>
      </c>
      <c r="B3" s="27" t="s">
        <v>58</v>
      </c>
      <c r="C3" s="26" t="s">
        <v>602</v>
      </c>
      <c r="D3" s="27" t="s">
        <v>603</v>
      </c>
      <c r="E3" s="26" t="s">
        <v>604</v>
      </c>
      <c r="F3" s="27" t="s">
        <v>605</v>
      </c>
      <c r="G3" s="27" t="s">
        <v>606</v>
      </c>
      <c r="H3" s="27" t="s">
        <v>607</v>
      </c>
      <c r="I3" s="27" t="s">
        <v>619</v>
      </c>
      <c r="J3" s="27" t="s">
        <v>620</v>
      </c>
      <c r="K3" s="27" t="s">
        <v>621</v>
      </c>
      <c r="L3" s="27" t="s">
        <v>161</v>
      </c>
      <c r="M3" s="28" t="s">
        <v>622</v>
      </c>
      <c r="N3" s="26" t="s">
        <v>623</v>
      </c>
      <c r="O3" s="26">
        <v>6965257</v>
      </c>
      <c r="P3" t="s">
        <v>624</v>
      </c>
      <c r="Q3" t="s">
        <v>625</v>
      </c>
      <c r="R3" s="26" t="s">
        <v>615</v>
      </c>
      <c r="S3" s="27" t="s">
        <v>71</v>
      </c>
      <c r="T3" s="26" t="s">
        <v>616</v>
      </c>
      <c r="U3" s="27" t="s">
        <v>66</v>
      </c>
      <c r="V3" s="26" t="s">
        <v>161</v>
      </c>
      <c r="W3" s="27" t="s">
        <v>161</v>
      </c>
      <c r="X3" s="26" t="s">
        <v>626</v>
      </c>
      <c r="Y3" s="27" t="s">
        <v>627</v>
      </c>
      <c r="Z3" s="29"/>
      <c r="AA3" s="29"/>
    </row>
    <row r="4" spans="1:27" ht="15" customHeight="1" x14ac:dyDescent="0.25">
      <c r="A4" s="26" t="s">
        <v>601</v>
      </c>
      <c r="B4" s="27" t="s">
        <v>58</v>
      </c>
      <c r="C4" s="26" t="s">
        <v>602</v>
      </c>
      <c r="D4" s="27" t="s">
        <v>603</v>
      </c>
      <c r="E4" s="26" t="s">
        <v>604</v>
      </c>
      <c r="F4" s="27" t="s">
        <v>605</v>
      </c>
      <c r="G4" s="27" t="s">
        <v>606</v>
      </c>
      <c r="H4" s="27" t="s">
        <v>607</v>
      </c>
      <c r="I4" s="27" t="s">
        <v>628</v>
      </c>
      <c r="J4" s="27" t="s">
        <v>629</v>
      </c>
      <c r="K4" s="27" t="s">
        <v>630</v>
      </c>
      <c r="L4" s="27" t="s">
        <v>161</v>
      </c>
      <c r="M4" s="28" t="s">
        <v>631</v>
      </c>
      <c r="N4" s="26" t="s">
        <v>632</v>
      </c>
      <c r="O4" s="26" t="s">
        <v>633</v>
      </c>
      <c r="P4" t="s">
        <v>634</v>
      </c>
      <c r="Q4" t="s">
        <v>635</v>
      </c>
      <c r="R4" s="26" t="s">
        <v>615</v>
      </c>
      <c r="S4" s="27" t="s">
        <v>71</v>
      </c>
      <c r="T4" s="26" t="s">
        <v>616</v>
      </c>
      <c r="U4" s="27" t="s">
        <v>66</v>
      </c>
      <c r="V4" s="26" t="s">
        <v>161</v>
      </c>
      <c r="W4" s="27" t="s">
        <v>161</v>
      </c>
      <c r="X4" s="26" t="s">
        <v>626</v>
      </c>
      <c r="Y4" s="27" t="s">
        <v>627</v>
      </c>
      <c r="Z4" s="29"/>
      <c r="AA4" s="29"/>
    </row>
    <row r="5" spans="1:27" ht="15" customHeight="1" x14ac:dyDescent="0.25">
      <c r="A5" s="26" t="s">
        <v>601</v>
      </c>
      <c r="B5" s="27" t="s">
        <v>58</v>
      </c>
      <c r="C5" s="26" t="s">
        <v>602</v>
      </c>
      <c r="D5" s="27" t="s">
        <v>603</v>
      </c>
      <c r="E5" s="26" t="s">
        <v>604</v>
      </c>
      <c r="F5" s="27" t="s">
        <v>605</v>
      </c>
      <c r="G5" s="27" t="s">
        <v>606</v>
      </c>
      <c r="H5" s="27" t="s">
        <v>607</v>
      </c>
      <c r="I5" s="27" t="s">
        <v>636</v>
      </c>
      <c r="J5" s="27" t="s">
        <v>637</v>
      </c>
      <c r="K5" s="27" t="s">
        <v>638</v>
      </c>
      <c r="L5" s="27" t="s">
        <v>161</v>
      </c>
      <c r="M5" s="28" t="s">
        <v>639</v>
      </c>
      <c r="N5" s="26" t="s">
        <v>640</v>
      </c>
      <c r="O5" s="26">
        <v>6962677</v>
      </c>
      <c r="P5" t="s">
        <v>641</v>
      </c>
      <c r="Q5" t="s">
        <v>642</v>
      </c>
      <c r="R5" s="26" t="s">
        <v>615</v>
      </c>
      <c r="S5" s="27" t="s">
        <v>71</v>
      </c>
      <c r="T5" s="26" t="s">
        <v>616</v>
      </c>
      <c r="U5" s="27" t="s">
        <v>66</v>
      </c>
      <c r="V5" s="26" t="s">
        <v>161</v>
      </c>
      <c r="W5" s="27" t="s">
        <v>161</v>
      </c>
      <c r="X5" s="26" t="s">
        <v>643</v>
      </c>
      <c r="Y5" s="27" t="s">
        <v>644</v>
      </c>
      <c r="Z5" s="29"/>
      <c r="AA5" s="29" t="s">
        <v>645</v>
      </c>
    </row>
    <row r="6" spans="1:27" ht="15" customHeight="1" x14ac:dyDescent="0.25">
      <c r="A6" s="26" t="s">
        <v>601</v>
      </c>
      <c r="B6" s="27" t="s">
        <v>58</v>
      </c>
      <c r="C6" s="26" t="s">
        <v>602</v>
      </c>
      <c r="D6" s="27" t="s">
        <v>603</v>
      </c>
      <c r="E6" s="26" t="s">
        <v>604</v>
      </c>
      <c r="F6" s="27" t="s">
        <v>605</v>
      </c>
      <c r="G6" s="27" t="s">
        <v>646</v>
      </c>
      <c r="H6" s="27" t="s">
        <v>647</v>
      </c>
      <c r="I6" s="27" t="s">
        <v>648</v>
      </c>
      <c r="J6" s="27" t="s">
        <v>649</v>
      </c>
      <c r="K6" s="27" t="s">
        <v>650</v>
      </c>
      <c r="L6" s="27" t="s">
        <v>161</v>
      </c>
      <c r="M6" s="28" t="s">
        <v>651</v>
      </c>
      <c r="N6" s="26" t="s">
        <v>652</v>
      </c>
      <c r="O6" s="26" t="s">
        <v>653</v>
      </c>
      <c r="P6" t="s">
        <v>654</v>
      </c>
      <c r="Q6" t="s">
        <v>655</v>
      </c>
      <c r="R6" s="26" t="s">
        <v>656</v>
      </c>
      <c r="S6" s="27" t="s">
        <v>485</v>
      </c>
      <c r="T6" s="26" t="s">
        <v>616</v>
      </c>
      <c r="U6" s="27" t="s">
        <v>66</v>
      </c>
      <c r="V6" s="26" t="s">
        <v>161</v>
      </c>
      <c r="W6" s="27" t="s">
        <v>161</v>
      </c>
      <c r="X6" s="26" t="s">
        <v>657</v>
      </c>
      <c r="Y6" s="27" t="s">
        <v>658</v>
      </c>
      <c r="Z6" s="29"/>
      <c r="AA6" s="29"/>
    </row>
    <row r="7" spans="1:27" ht="15" customHeight="1" x14ac:dyDescent="0.25">
      <c r="A7" s="26" t="s">
        <v>601</v>
      </c>
      <c r="B7" s="27" t="s">
        <v>58</v>
      </c>
      <c r="C7" s="26" t="s">
        <v>602</v>
      </c>
      <c r="D7" s="27" t="s">
        <v>603</v>
      </c>
      <c r="E7" s="26" t="s">
        <v>604</v>
      </c>
      <c r="F7" s="27" t="s">
        <v>605</v>
      </c>
      <c r="G7" s="27" t="s">
        <v>646</v>
      </c>
      <c r="H7" s="27" t="s">
        <v>647</v>
      </c>
      <c r="I7" s="27" t="s">
        <v>659</v>
      </c>
      <c r="J7" s="27" t="s">
        <v>649</v>
      </c>
      <c r="K7" s="27" t="s">
        <v>660</v>
      </c>
      <c r="L7" s="27" t="s">
        <v>161</v>
      </c>
      <c r="M7" s="28" t="s">
        <v>661</v>
      </c>
      <c r="N7" s="26" t="s">
        <v>662</v>
      </c>
      <c r="O7" s="26" t="s">
        <v>663</v>
      </c>
      <c r="P7" t="s">
        <v>664</v>
      </c>
      <c r="Q7" t="s">
        <v>665</v>
      </c>
      <c r="R7" s="26" t="s">
        <v>666</v>
      </c>
      <c r="S7" s="27" t="s">
        <v>453</v>
      </c>
      <c r="T7" s="26" t="s">
        <v>667</v>
      </c>
      <c r="U7" s="27" t="s">
        <v>79</v>
      </c>
      <c r="V7" s="26" t="s">
        <v>161</v>
      </c>
      <c r="W7" s="27" t="s">
        <v>161</v>
      </c>
      <c r="X7" s="26" t="s">
        <v>668</v>
      </c>
      <c r="Y7" s="27" t="s">
        <v>669</v>
      </c>
      <c r="Z7" s="29"/>
      <c r="AA7" s="29"/>
    </row>
    <row r="8" spans="1:27" ht="15" customHeight="1" x14ac:dyDescent="0.25">
      <c r="A8" s="26" t="s">
        <v>601</v>
      </c>
      <c r="B8" s="27" t="s">
        <v>58</v>
      </c>
      <c r="C8" s="26" t="s">
        <v>602</v>
      </c>
      <c r="D8" s="27" t="s">
        <v>603</v>
      </c>
      <c r="E8" s="26" t="s">
        <v>604</v>
      </c>
      <c r="F8" s="27" t="s">
        <v>605</v>
      </c>
      <c r="G8" s="27" t="s">
        <v>646</v>
      </c>
      <c r="H8" s="27" t="s">
        <v>647</v>
      </c>
      <c r="I8" s="27" t="s">
        <v>670</v>
      </c>
      <c r="J8" s="27" t="s">
        <v>671</v>
      </c>
      <c r="K8" s="27" t="s">
        <v>672</v>
      </c>
      <c r="L8" s="27" t="s">
        <v>161</v>
      </c>
      <c r="M8" s="28" t="s">
        <v>673</v>
      </c>
      <c r="N8" s="26" t="s">
        <v>674</v>
      </c>
      <c r="O8" s="26" t="s">
        <v>675</v>
      </c>
      <c r="P8" t="s">
        <v>676</v>
      </c>
      <c r="Q8" t="s">
        <v>677</v>
      </c>
      <c r="R8" s="26" t="s">
        <v>678</v>
      </c>
      <c r="S8" s="27" t="s">
        <v>515</v>
      </c>
      <c r="T8" s="26" t="s">
        <v>616</v>
      </c>
      <c r="U8" s="27" t="s">
        <v>66</v>
      </c>
      <c r="V8" s="26" t="s">
        <v>161</v>
      </c>
      <c r="W8" s="27" t="s">
        <v>161</v>
      </c>
      <c r="X8" s="26" t="s">
        <v>679</v>
      </c>
      <c r="Y8" s="27" t="s">
        <v>680</v>
      </c>
      <c r="Z8" s="29"/>
      <c r="AA8" s="29"/>
    </row>
    <row r="9" spans="1:27" ht="15" customHeight="1" x14ac:dyDescent="0.25">
      <c r="A9" s="26" t="s">
        <v>601</v>
      </c>
      <c r="B9" s="27" t="s">
        <v>58</v>
      </c>
      <c r="C9" s="26" t="s">
        <v>602</v>
      </c>
      <c r="D9" s="27" t="s">
        <v>603</v>
      </c>
      <c r="E9" s="26" t="s">
        <v>604</v>
      </c>
      <c r="F9" s="27" t="s">
        <v>605</v>
      </c>
      <c r="G9" s="27" t="s">
        <v>646</v>
      </c>
      <c r="H9" s="27" t="s">
        <v>647</v>
      </c>
      <c r="I9" s="27" t="s">
        <v>681</v>
      </c>
      <c r="J9" s="27" t="s">
        <v>682</v>
      </c>
      <c r="K9" s="27" t="s">
        <v>683</v>
      </c>
      <c r="L9" s="27" t="s">
        <v>161</v>
      </c>
      <c r="M9" s="28" t="s">
        <v>684</v>
      </c>
      <c r="N9" s="26" t="s">
        <v>685</v>
      </c>
      <c r="O9" s="26" t="s">
        <v>686</v>
      </c>
      <c r="P9" t="s">
        <v>687</v>
      </c>
      <c r="Q9" t="s">
        <v>688</v>
      </c>
      <c r="R9" s="26" t="s">
        <v>615</v>
      </c>
      <c r="S9" s="27" t="s">
        <v>71</v>
      </c>
      <c r="T9" s="26" t="s">
        <v>616</v>
      </c>
      <c r="U9" s="27" t="s">
        <v>66</v>
      </c>
      <c r="V9" s="26" t="s">
        <v>161</v>
      </c>
      <c r="W9" s="27" t="s">
        <v>161</v>
      </c>
      <c r="X9" s="26" t="s">
        <v>617</v>
      </c>
      <c r="Y9" s="27" t="s">
        <v>618</v>
      </c>
      <c r="Z9" s="29"/>
      <c r="AA9" s="29"/>
    </row>
    <row r="10" spans="1:27" ht="15" customHeight="1" x14ac:dyDescent="0.25">
      <c r="A10" s="26" t="s">
        <v>601</v>
      </c>
      <c r="B10" s="27" t="s">
        <v>58</v>
      </c>
      <c r="C10" s="26" t="s">
        <v>602</v>
      </c>
      <c r="D10" s="27" t="s">
        <v>603</v>
      </c>
      <c r="E10" s="26" t="s">
        <v>604</v>
      </c>
      <c r="F10" s="27" t="s">
        <v>605</v>
      </c>
      <c r="G10" s="27" t="s">
        <v>646</v>
      </c>
      <c r="H10" s="27" t="s">
        <v>647</v>
      </c>
      <c r="I10" s="27" t="s">
        <v>689</v>
      </c>
      <c r="J10" s="27" t="s">
        <v>649</v>
      </c>
      <c r="K10" s="27" t="s">
        <v>690</v>
      </c>
      <c r="L10" s="27" t="s">
        <v>161</v>
      </c>
      <c r="M10" s="28" t="s">
        <v>691</v>
      </c>
      <c r="N10" s="26" t="s">
        <v>692</v>
      </c>
      <c r="O10" s="26" t="s">
        <v>693</v>
      </c>
      <c r="P10" t="s">
        <v>694</v>
      </c>
      <c r="Q10" t="s">
        <v>695</v>
      </c>
      <c r="R10" s="26" t="s">
        <v>696</v>
      </c>
      <c r="S10" s="27" t="s">
        <v>697</v>
      </c>
      <c r="T10" s="26" t="s">
        <v>667</v>
      </c>
      <c r="U10" s="27" t="s">
        <v>79</v>
      </c>
      <c r="V10" s="26" t="s">
        <v>161</v>
      </c>
      <c r="W10" s="27" t="s">
        <v>161</v>
      </c>
      <c r="X10" s="26" t="s">
        <v>657</v>
      </c>
      <c r="Y10" s="27" t="s">
        <v>658</v>
      </c>
      <c r="Z10" s="29"/>
      <c r="AA10" s="29"/>
    </row>
    <row r="11" spans="1:27" ht="15" customHeight="1" x14ac:dyDescent="0.25">
      <c r="A11" s="26" t="s">
        <v>601</v>
      </c>
      <c r="B11" s="27" t="s">
        <v>58</v>
      </c>
      <c r="C11" s="26" t="s">
        <v>602</v>
      </c>
      <c r="D11" s="27" t="s">
        <v>603</v>
      </c>
      <c r="E11" s="26" t="s">
        <v>604</v>
      </c>
      <c r="F11" s="27" t="s">
        <v>605</v>
      </c>
      <c r="G11" s="27" t="s">
        <v>646</v>
      </c>
      <c r="H11" s="27" t="s">
        <v>647</v>
      </c>
      <c r="I11" s="27" t="s">
        <v>698</v>
      </c>
      <c r="J11" s="27" t="s">
        <v>649</v>
      </c>
      <c r="K11" s="27" t="s">
        <v>699</v>
      </c>
      <c r="L11" s="27" t="s">
        <v>161</v>
      </c>
      <c r="M11" s="28" t="s">
        <v>700</v>
      </c>
      <c r="N11" s="26" t="s">
        <v>701</v>
      </c>
      <c r="O11" s="26" t="s">
        <v>702</v>
      </c>
      <c r="P11" t="s">
        <v>703</v>
      </c>
      <c r="Q11" t="s">
        <v>704</v>
      </c>
      <c r="R11" s="26" t="s">
        <v>705</v>
      </c>
      <c r="S11" s="27" t="s">
        <v>706</v>
      </c>
      <c r="T11" s="26" t="s">
        <v>667</v>
      </c>
      <c r="U11" s="27" t="s">
        <v>79</v>
      </c>
      <c r="V11" s="26" t="s">
        <v>161</v>
      </c>
      <c r="W11" s="27" t="s">
        <v>161</v>
      </c>
      <c r="X11" s="26" t="s">
        <v>657</v>
      </c>
      <c r="Y11" s="27" t="s">
        <v>658</v>
      </c>
      <c r="Z11" s="29"/>
      <c r="AA11" s="29"/>
    </row>
    <row r="12" spans="1:27" ht="15" customHeight="1" x14ac:dyDescent="0.25">
      <c r="A12" s="26" t="s">
        <v>601</v>
      </c>
      <c r="B12" s="27" t="s">
        <v>58</v>
      </c>
      <c r="C12" s="26" t="s">
        <v>602</v>
      </c>
      <c r="D12" s="27" t="s">
        <v>603</v>
      </c>
      <c r="E12" s="26" t="s">
        <v>604</v>
      </c>
      <c r="F12" s="27" t="s">
        <v>605</v>
      </c>
      <c r="G12" s="27" t="s">
        <v>646</v>
      </c>
      <c r="H12" s="27" t="s">
        <v>647</v>
      </c>
      <c r="I12" s="27" t="s">
        <v>707</v>
      </c>
      <c r="J12" s="27" t="s">
        <v>708</v>
      </c>
      <c r="K12" s="27" t="s">
        <v>709</v>
      </c>
      <c r="L12" s="27" t="s">
        <v>161</v>
      </c>
      <c r="M12" s="28" t="s">
        <v>710</v>
      </c>
      <c r="N12" s="26" t="s">
        <v>711</v>
      </c>
      <c r="O12" s="26" t="s">
        <v>712</v>
      </c>
      <c r="P12" t="s">
        <v>713</v>
      </c>
      <c r="Q12" t="s">
        <v>714</v>
      </c>
      <c r="R12" s="26" t="s">
        <v>615</v>
      </c>
      <c r="S12" s="27" t="s">
        <v>71</v>
      </c>
      <c r="T12" s="26" t="s">
        <v>616</v>
      </c>
      <c r="U12" s="27" t="s">
        <v>66</v>
      </c>
      <c r="V12" s="26" t="s">
        <v>161</v>
      </c>
      <c r="W12" s="27" t="s">
        <v>161</v>
      </c>
      <c r="X12" s="26" t="s">
        <v>626</v>
      </c>
      <c r="Y12" s="27" t="s">
        <v>627</v>
      </c>
      <c r="Z12" s="29"/>
      <c r="AA12" s="29"/>
    </row>
    <row r="13" spans="1:27" ht="15" customHeight="1" x14ac:dyDescent="0.25">
      <c r="A13" s="26" t="s">
        <v>601</v>
      </c>
      <c r="B13" s="27" t="s">
        <v>58</v>
      </c>
      <c r="C13" s="26" t="s">
        <v>602</v>
      </c>
      <c r="D13" s="27" t="s">
        <v>603</v>
      </c>
      <c r="E13" s="26" t="s">
        <v>604</v>
      </c>
      <c r="F13" s="27" t="s">
        <v>605</v>
      </c>
      <c r="G13" s="27" t="s">
        <v>646</v>
      </c>
      <c r="H13" s="27" t="s">
        <v>647</v>
      </c>
      <c r="I13" s="27" t="s">
        <v>715</v>
      </c>
      <c r="J13" s="27" t="s">
        <v>649</v>
      </c>
      <c r="K13" s="27" t="s">
        <v>716</v>
      </c>
      <c r="L13" s="27" t="s">
        <v>161</v>
      </c>
      <c r="M13" s="28" t="s">
        <v>717</v>
      </c>
      <c r="N13" s="26" t="s">
        <v>718</v>
      </c>
      <c r="O13" s="26">
        <v>6961453</v>
      </c>
      <c r="P13" t="s">
        <v>719</v>
      </c>
      <c r="Q13" t="s">
        <v>720</v>
      </c>
      <c r="R13" s="26" t="s">
        <v>721</v>
      </c>
      <c r="S13" s="27" t="s">
        <v>722</v>
      </c>
      <c r="T13" s="26" t="s">
        <v>616</v>
      </c>
      <c r="U13" s="27" t="s">
        <v>66</v>
      </c>
      <c r="V13" s="26" t="s">
        <v>161</v>
      </c>
      <c r="W13" s="27" t="s">
        <v>161</v>
      </c>
      <c r="X13" s="26" t="s">
        <v>643</v>
      </c>
      <c r="Y13" s="27" t="s">
        <v>644</v>
      </c>
      <c r="Z13" s="29"/>
      <c r="AA13" s="29"/>
    </row>
    <row r="14" spans="1:27" ht="15" customHeight="1" x14ac:dyDescent="0.25">
      <c r="A14" s="26" t="s">
        <v>601</v>
      </c>
      <c r="B14" s="27" t="s">
        <v>58</v>
      </c>
      <c r="C14" s="26" t="s">
        <v>602</v>
      </c>
      <c r="D14" s="27" t="s">
        <v>603</v>
      </c>
      <c r="E14" s="26" t="s">
        <v>604</v>
      </c>
      <c r="F14" s="27" t="s">
        <v>605</v>
      </c>
      <c r="G14" s="27" t="s">
        <v>646</v>
      </c>
      <c r="H14" s="27" t="s">
        <v>647</v>
      </c>
      <c r="I14" s="27" t="s">
        <v>723</v>
      </c>
      <c r="J14" s="27" t="s">
        <v>724</v>
      </c>
      <c r="K14" s="27" t="s">
        <v>725</v>
      </c>
      <c r="L14" s="27" t="s">
        <v>161</v>
      </c>
      <c r="M14" s="28" t="s">
        <v>726</v>
      </c>
      <c r="N14" s="26" t="s">
        <v>727</v>
      </c>
      <c r="O14" s="26" t="s">
        <v>728</v>
      </c>
      <c r="P14" t="s">
        <v>729</v>
      </c>
      <c r="Q14" t="s">
        <v>730</v>
      </c>
      <c r="R14" s="26" t="s">
        <v>731</v>
      </c>
      <c r="S14" s="27" t="s">
        <v>488</v>
      </c>
      <c r="T14" s="26" t="s">
        <v>616</v>
      </c>
      <c r="U14" s="27" t="s">
        <v>66</v>
      </c>
      <c r="V14" s="26" t="s">
        <v>161</v>
      </c>
      <c r="W14" s="27" t="s">
        <v>161</v>
      </c>
      <c r="X14" s="26" t="s">
        <v>643</v>
      </c>
      <c r="Y14" s="27" t="s">
        <v>644</v>
      </c>
      <c r="Z14" s="29"/>
      <c r="AA14" s="29"/>
    </row>
    <row r="15" spans="1:27" ht="15" customHeight="1" x14ac:dyDescent="0.25">
      <c r="A15" s="26" t="s">
        <v>601</v>
      </c>
      <c r="B15" s="27" t="s">
        <v>58</v>
      </c>
      <c r="C15" s="26" t="s">
        <v>602</v>
      </c>
      <c r="D15" s="27" t="s">
        <v>603</v>
      </c>
      <c r="E15" s="26" t="s">
        <v>604</v>
      </c>
      <c r="F15" s="27" t="s">
        <v>605</v>
      </c>
      <c r="G15" s="27" t="s">
        <v>646</v>
      </c>
      <c r="H15" s="27" t="s">
        <v>647</v>
      </c>
      <c r="I15" s="27" t="s">
        <v>732</v>
      </c>
      <c r="J15" s="27" t="s">
        <v>733</v>
      </c>
      <c r="K15" s="27" t="s">
        <v>734</v>
      </c>
      <c r="L15" s="27" t="s">
        <v>161</v>
      </c>
      <c r="M15" s="28" t="s">
        <v>735</v>
      </c>
      <c r="N15" s="26" t="s">
        <v>736</v>
      </c>
      <c r="O15" s="26">
        <v>6965748</v>
      </c>
      <c r="P15" t="s">
        <v>737</v>
      </c>
      <c r="Q15" t="s">
        <v>738</v>
      </c>
      <c r="R15" s="26" t="s">
        <v>739</v>
      </c>
      <c r="S15" s="27" t="s">
        <v>740</v>
      </c>
      <c r="T15" s="26" t="s">
        <v>616</v>
      </c>
      <c r="U15" s="27" t="s">
        <v>66</v>
      </c>
      <c r="V15" s="26" t="s">
        <v>161</v>
      </c>
      <c r="W15" s="27" t="s">
        <v>161</v>
      </c>
      <c r="X15" s="26" t="s">
        <v>643</v>
      </c>
      <c r="Y15" s="27" t="s">
        <v>644</v>
      </c>
      <c r="Z15" s="29"/>
      <c r="AA15" s="29"/>
    </row>
    <row r="16" spans="1:27" ht="15" customHeight="1" x14ac:dyDescent="0.25">
      <c r="A16" s="26" t="s">
        <v>601</v>
      </c>
      <c r="B16" s="27" t="s">
        <v>58</v>
      </c>
      <c r="C16" s="26" t="s">
        <v>602</v>
      </c>
      <c r="D16" s="27" t="s">
        <v>603</v>
      </c>
      <c r="E16" s="26" t="s">
        <v>604</v>
      </c>
      <c r="F16" s="27" t="s">
        <v>605</v>
      </c>
      <c r="G16" s="27" t="s">
        <v>646</v>
      </c>
      <c r="H16" s="27" t="s">
        <v>647</v>
      </c>
      <c r="I16" s="27" t="s">
        <v>741</v>
      </c>
      <c r="J16" s="27" t="s">
        <v>742</v>
      </c>
      <c r="K16" s="27" t="s">
        <v>743</v>
      </c>
      <c r="L16" s="27" t="s">
        <v>161</v>
      </c>
      <c r="M16" s="28" t="s">
        <v>744</v>
      </c>
      <c r="N16" s="26" t="s">
        <v>745</v>
      </c>
      <c r="O16" s="26" t="s">
        <v>746</v>
      </c>
      <c r="P16" t="s">
        <v>747</v>
      </c>
      <c r="Q16" t="s">
        <v>748</v>
      </c>
      <c r="R16" s="26" t="s">
        <v>615</v>
      </c>
      <c r="S16" s="27" t="s">
        <v>71</v>
      </c>
      <c r="T16" s="26" t="s">
        <v>616</v>
      </c>
      <c r="U16" s="27" t="s">
        <v>66</v>
      </c>
      <c r="V16" s="26" t="s">
        <v>161</v>
      </c>
      <c r="W16" s="27" t="s">
        <v>161</v>
      </c>
      <c r="X16" s="26" t="s">
        <v>626</v>
      </c>
      <c r="Y16" s="27" t="s">
        <v>627</v>
      </c>
      <c r="Z16" s="29"/>
      <c r="AA16" s="29"/>
    </row>
    <row r="17" spans="1:27" ht="15" customHeight="1" x14ac:dyDescent="0.25">
      <c r="A17" s="26" t="s">
        <v>601</v>
      </c>
      <c r="B17" s="27" t="s">
        <v>58</v>
      </c>
      <c r="C17" s="26" t="s">
        <v>602</v>
      </c>
      <c r="D17" s="27" t="s">
        <v>603</v>
      </c>
      <c r="E17" s="26" t="s">
        <v>604</v>
      </c>
      <c r="F17" s="27" t="s">
        <v>605</v>
      </c>
      <c r="G17" s="27" t="s">
        <v>646</v>
      </c>
      <c r="H17" s="27" t="s">
        <v>647</v>
      </c>
      <c r="I17" s="27" t="s">
        <v>749</v>
      </c>
      <c r="J17" s="27" t="s">
        <v>750</v>
      </c>
      <c r="K17" s="27" t="s">
        <v>751</v>
      </c>
      <c r="L17" s="27" t="s">
        <v>161</v>
      </c>
      <c r="M17" s="28" t="s">
        <v>752</v>
      </c>
      <c r="N17" s="26" t="s">
        <v>753</v>
      </c>
      <c r="O17" s="26" t="s">
        <v>754</v>
      </c>
      <c r="P17" t="s">
        <v>755</v>
      </c>
      <c r="Q17" t="s">
        <v>756</v>
      </c>
      <c r="R17" s="26" t="s">
        <v>615</v>
      </c>
      <c r="S17" s="27" t="s">
        <v>71</v>
      </c>
      <c r="T17" s="26" t="s">
        <v>616</v>
      </c>
      <c r="U17" s="27" t="s">
        <v>66</v>
      </c>
      <c r="V17" s="26" t="s">
        <v>161</v>
      </c>
      <c r="W17" s="27" t="s">
        <v>161</v>
      </c>
      <c r="X17" s="26" t="s">
        <v>643</v>
      </c>
      <c r="Y17" s="27" t="s">
        <v>644</v>
      </c>
      <c r="Z17" s="29"/>
      <c r="AA17" s="29" t="s">
        <v>645</v>
      </c>
    </row>
    <row r="18" spans="1:27" ht="15" customHeight="1" x14ac:dyDescent="0.25">
      <c r="A18" s="26" t="s">
        <v>601</v>
      </c>
      <c r="B18" s="27" t="s">
        <v>58</v>
      </c>
      <c r="C18" s="26" t="s">
        <v>602</v>
      </c>
      <c r="D18" s="27" t="s">
        <v>603</v>
      </c>
      <c r="E18" s="26" t="s">
        <v>604</v>
      </c>
      <c r="F18" s="27" t="s">
        <v>605</v>
      </c>
      <c r="G18" s="27" t="s">
        <v>646</v>
      </c>
      <c r="H18" s="27" t="s">
        <v>647</v>
      </c>
      <c r="I18" s="27" t="s">
        <v>757</v>
      </c>
      <c r="J18" s="27" t="s">
        <v>649</v>
      </c>
      <c r="K18" s="27" t="s">
        <v>758</v>
      </c>
      <c r="L18" s="27" t="s">
        <v>759</v>
      </c>
      <c r="M18" s="28" t="s">
        <v>760</v>
      </c>
      <c r="N18" s="26" t="s">
        <v>761</v>
      </c>
      <c r="O18" s="26" t="s">
        <v>762</v>
      </c>
      <c r="P18" t="s">
        <v>763</v>
      </c>
      <c r="Q18" t="s">
        <v>764</v>
      </c>
      <c r="R18" s="26" t="s">
        <v>765</v>
      </c>
      <c r="S18" s="27" t="s">
        <v>766</v>
      </c>
      <c r="T18" s="26" t="s">
        <v>667</v>
      </c>
      <c r="U18" s="27" t="s">
        <v>79</v>
      </c>
      <c r="V18" s="26" t="s">
        <v>161</v>
      </c>
      <c r="W18" s="27" t="s">
        <v>161</v>
      </c>
      <c r="X18" s="26" t="s">
        <v>657</v>
      </c>
      <c r="Y18" s="27" t="s">
        <v>658</v>
      </c>
      <c r="Z18" s="29"/>
      <c r="AA18" s="29"/>
    </row>
    <row r="19" spans="1:27" ht="15" customHeight="1" x14ac:dyDescent="0.25">
      <c r="A19" s="26" t="s">
        <v>601</v>
      </c>
      <c r="B19" s="27" t="s">
        <v>58</v>
      </c>
      <c r="C19" s="26" t="s">
        <v>602</v>
      </c>
      <c r="D19" s="27" t="s">
        <v>603</v>
      </c>
      <c r="E19" s="26" t="s">
        <v>604</v>
      </c>
      <c r="F19" s="27" t="s">
        <v>605</v>
      </c>
      <c r="G19" s="27" t="s">
        <v>646</v>
      </c>
      <c r="H19" s="27" t="s">
        <v>647</v>
      </c>
      <c r="I19" s="27" t="s">
        <v>767</v>
      </c>
      <c r="J19" s="27" t="s">
        <v>768</v>
      </c>
      <c r="K19" s="27" t="s">
        <v>769</v>
      </c>
      <c r="L19" s="27" t="s">
        <v>161</v>
      </c>
      <c r="M19" s="28" t="s">
        <v>770</v>
      </c>
      <c r="N19" s="26" t="s">
        <v>771</v>
      </c>
      <c r="O19" s="26" t="s">
        <v>772</v>
      </c>
      <c r="P19" t="s">
        <v>773</v>
      </c>
      <c r="Q19" t="s">
        <v>774</v>
      </c>
      <c r="R19" s="26" t="s">
        <v>775</v>
      </c>
      <c r="S19" s="27" t="s">
        <v>83</v>
      </c>
      <c r="T19" s="26" t="s">
        <v>667</v>
      </c>
      <c r="U19" s="27" t="s">
        <v>79</v>
      </c>
      <c r="V19" s="26" t="s">
        <v>161</v>
      </c>
      <c r="W19" s="27" t="s">
        <v>161</v>
      </c>
      <c r="X19" s="26" t="s">
        <v>657</v>
      </c>
      <c r="Y19" s="27" t="s">
        <v>658</v>
      </c>
      <c r="Z19" s="29"/>
      <c r="AA19" s="29"/>
    </row>
    <row r="20" spans="1:27" ht="15" customHeight="1" x14ac:dyDescent="0.25">
      <c r="A20" s="26" t="s">
        <v>601</v>
      </c>
      <c r="B20" s="27" t="s">
        <v>58</v>
      </c>
      <c r="C20" s="26" t="s">
        <v>602</v>
      </c>
      <c r="D20" s="27" t="s">
        <v>603</v>
      </c>
      <c r="E20" s="26" t="s">
        <v>604</v>
      </c>
      <c r="F20" s="27" t="s">
        <v>605</v>
      </c>
      <c r="G20" s="27" t="s">
        <v>646</v>
      </c>
      <c r="H20" s="27" t="s">
        <v>647</v>
      </c>
      <c r="I20" s="27" t="s">
        <v>776</v>
      </c>
      <c r="J20" s="27" t="s">
        <v>777</v>
      </c>
      <c r="K20" s="27" t="s">
        <v>778</v>
      </c>
      <c r="L20" s="27" t="s">
        <v>161</v>
      </c>
      <c r="M20" s="28" t="s">
        <v>779</v>
      </c>
      <c r="N20" s="26" t="s">
        <v>780</v>
      </c>
      <c r="O20" s="26">
        <v>6935726</v>
      </c>
      <c r="P20" t="s">
        <v>781</v>
      </c>
      <c r="Q20" t="s">
        <v>782</v>
      </c>
      <c r="R20" s="26" t="s">
        <v>783</v>
      </c>
      <c r="S20" s="27" t="s">
        <v>81</v>
      </c>
      <c r="T20" s="26" t="s">
        <v>667</v>
      </c>
      <c r="U20" s="27" t="s">
        <v>79</v>
      </c>
      <c r="V20" s="26" t="s">
        <v>161</v>
      </c>
      <c r="W20" s="27" t="s">
        <v>161</v>
      </c>
      <c r="X20" s="26" t="s">
        <v>668</v>
      </c>
      <c r="Y20" s="27" t="s">
        <v>669</v>
      </c>
      <c r="Z20" s="29"/>
      <c r="AA20" s="29"/>
    </row>
    <row r="21" spans="1:27" ht="15" customHeight="1" x14ac:dyDescent="0.25">
      <c r="A21" s="26" t="s">
        <v>601</v>
      </c>
      <c r="B21" s="27" t="s">
        <v>58</v>
      </c>
      <c r="C21" s="26" t="s">
        <v>602</v>
      </c>
      <c r="D21" s="27" t="s">
        <v>603</v>
      </c>
      <c r="E21" s="26" t="s">
        <v>604</v>
      </c>
      <c r="F21" s="27" t="s">
        <v>605</v>
      </c>
      <c r="G21" s="27" t="s">
        <v>646</v>
      </c>
      <c r="H21" s="27" t="s">
        <v>647</v>
      </c>
      <c r="I21" s="27" t="s">
        <v>784</v>
      </c>
      <c r="J21" s="27" t="s">
        <v>649</v>
      </c>
      <c r="K21" s="27" t="s">
        <v>785</v>
      </c>
      <c r="L21" s="27" t="s">
        <v>161</v>
      </c>
      <c r="M21" s="28" t="s">
        <v>786</v>
      </c>
      <c r="N21" s="26" t="s">
        <v>787</v>
      </c>
      <c r="O21" s="26" t="s">
        <v>788</v>
      </c>
      <c r="P21" t="s">
        <v>789</v>
      </c>
      <c r="Q21" t="s">
        <v>790</v>
      </c>
      <c r="R21" s="26" t="s">
        <v>791</v>
      </c>
      <c r="S21" s="27" t="s">
        <v>792</v>
      </c>
      <c r="T21" s="26" t="s">
        <v>667</v>
      </c>
      <c r="U21" s="27" t="s">
        <v>79</v>
      </c>
      <c r="V21" s="26" t="s">
        <v>161</v>
      </c>
      <c r="W21" s="27" t="s">
        <v>161</v>
      </c>
      <c r="X21" s="26" t="s">
        <v>668</v>
      </c>
      <c r="Y21" s="27" t="s">
        <v>669</v>
      </c>
      <c r="Z21" s="29"/>
      <c r="AA21" s="29"/>
    </row>
    <row r="22" spans="1:27" ht="15" customHeight="1" x14ac:dyDescent="0.25">
      <c r="A22" s="26" t="s">
        <v>601</v>
      </c>
      <c r="B22" s="27" t="s">
        <v>58</v>
      </c>
      <c r="C22" s="26" t="s">
        <v>602</v>
      </c>
      <c r="D22" s="27" t="s">
        <v>603</v>
      </c>
      <c r="E22" s="26" t="s">
        <v>604</v>
      </c>
      <c r="F22" s="27" t="s">
        <v>605</v>
      </c>
      <c r="G22" s="27" t="s">
        <v>646</v>
      </c>
      <c r="H22" s="27" t="s">
        <v>647</v>
      </c>
      <c r="I22" s="27" t="s">
        <v>793</v>
      </c>
      <c r="J22" s="27" t="s">
        <v>794</v>
      </c>
      <c r="K22" s="27" t="s">
        <v>795</v>
      </c>
      <c r="L22" s="27" t="s">
        <v>161</v>
      </c>
      <c r="M22" s="28" t="s">
        <v>796</v>
      </c>
      <c r="N22" s="26" t="s">
        <v>797</v>
      </c>
      <c r="O22" s="26" t="s">
        <v>798</v>
      </c>
      <c r="P22" t="s">
        <v>799</v>
      </c>
      <c r="Q22" t="s">
        <v>800</v>
      </c>
      <c r="R22" s="26" t="s">
        <v>801</v>
      </c>
      <c r="S22" s="27" t="s">
        <v>542</v>
      </c>
      <c r="T22" s="26" t="s">
        <v>802</v>
      </c>
      <c r="U22" s="27" t="s">
        <v>59</v>
      </c>
      <c r="V22" s="26" t="s">
        <v>161</v>
      </c>
      <c r="W22" s="27" t="s">
        <v>161</v>
      </c>
      <c r="X22" s="26" t="s">
        <v>617</v>
      </c>
      <c r="Y22" s="27" t="s">
        <v>618</v>
      </c>
      <c r="Z22" s="29" t="s">
        <v>599</v>
      </c>
      <c r="AA22" s="29"/>
    </row>
    <row r="23" spans="1:27" ht="15" customHeight="1" x14ac:dyDescent="0.25">
      <c r="A23" s="26" t="s">
        <v>601</v>
      </c>
      <c r="B23" s="27" t="s">
        <v>58</v>
      </c>
      <c r="C23" s="26" t="s">
        <v>602</v>
      </c>
      <c r="D23" s="27" t="s">
        <v>603</v>
      </c>
      <c r="E23" s="26" t="s">
        <v>604</v>
      </c>
      <c r="F23" s="27" t="s">
        <v>605</v>
      </c>
      <c r="G23" s="27" t="s">
        <v>646</v>
      </c>
      <c r="H23" s="27" t="s">
        <v>647</v>
      </c>
      <c r="I23" s="27" t="s">
        <v>803</v>
      </c>
      <c r="J23" s="27" t="s">
        <v>804</v>
      </c>
      <c r="K23" s="27" t="s">
        <v>805</v>
      </c>
      <c r="L23" s="27" t="s">
        <v>161</v>
      </c>
      <c r="M23" s="28" t="s">
        <v>806</v>
      </c>
      <c r="N23" s="26">
        <v>825270</v>
      </c>
      <c r="O23" s="26" t="s">
        <v>807</v>
      </c>
      <c r="P23" t="s">
        <v>808</v>
      </c>
      <c r="Q23" t="s">
        <v>809</v>
      </c>
      <c r="R23" s="26" t="s">
        <v>810</v>
      </c>
      <c r="S23" s="27" t="s">
        <v>539</v>
      </c>
      <c r="T23" s="26" t="s">
        <v>802</v>
      </c>
      <c r="U23" s="27" t="s">
        <v>59</v>
      </c>
      <c r="V23" s="26" t="s">
        <v>161</v>
      </c>
      <c r="W23" s="27" t="s">
        <v>161</v>
      </c>
      <c r="X23" s="26" t="s">
        <v>617</v>
      </c>
      <c r="Y23" s="27" t="s">
        <v>618</v>
      </c>
      <c r="Z23" s="29"/>
      <c r="AA23" s="29"/>
    </row>
    <row r="24" spans="1:27" ht="15" customHeight="1" x14ac:dyDescent="0.25">
      <c r="A24" s="26" t="s">
        <v>601</v>
      </c>
      <c r="B24" s="27" t="s">
        <v>58</v>
      </c>
      <c r="C24" s="26" t="s">
        <v>602</v>
      </c>
      <c r="D24" s="27" t="s">
        <v>603</v>
      </c>
      <c r="E24" s="26" t="s">
        <v>604</v>
      </c>
      <c r="F24" s="27" t="s">
        <v>605</v>
      </c>
      <c r="G24" s="27" t="s">
        <v>646</v>
      </c>
      <c r="H24" s="27" t="s">
        <v>647</v>
      </c>
      <c r="I24" s="27" t="s">
        <v>811</v>
      </c>
      <c r="J24" s="27" t="s">
        <v>649</v>
      </c>
      <c r="K24" s="27" t="s">
        <v>812</v>
      </c>
      <c r="L24" s="27" t="s">
        <v>161</v>
      </c>
      <c r="M24" s="28" t="s">
        <v>813</v>
      </c>
      <c r="N24" s="26" t="s">
        <v>814</v>
      </c>
      <c r="O24" s="26">
        <v>6955368</v>
      </c>
      <c r="P24" t="s">
        <v>815</v>
      </c>
      <c r="Q24" t="s">
        <v>816</v>
      </c>
      <c r="R24" s="26" t="s">
        <v>817</v>
      </c>
      <c r="S24" s="27" t="s">
        <v>818</v>
      </c>
      <c r="T24" s="26" t="s">
        <v>616</v>
      </c>
      <c r="U24" s="27" t="s">
        <v>66</v>
      </c>
      <c r="V24" s="26" t="s">
        <v>161</v>
      </c>
      <c r="W24" s="27" t="s">
        <v>161</v>
      </c>
      <c r="X24" s="26" t="s">
        <v>643</v>
      </c>
      <c r="Y24" s="27" t="s">
        <v>644</v>
      </c>
      <c r="Z24" s="29"/>
      <c r="AA24" s="29"/>
    </row>
    <row r="25" spans="1:27" ht="15" customHeight="1" x14ac:dyDescent="0.25">
      <c r="A25" s="26" t="s">
        <v>601</v>
      </c>
      <c r="B25" s="27" t="s">
        <v>58</v>
      </c>
      <c r="C25" s="26" t="s">
        <v>602</v>
      </c>
      <c r="D25" s="27" t="s">
        <v>603</v>
      </c>
      <c r="E25" s="26" t="s">
        <v>604</v>
      </c>
      <c r="F25" s="27" t="s">
        <v>605</v>
      </c>
      <c r="G25" s="27" t="s">
        <v>646</v>
      </c>
      <c r="H25" s="27" t="s">
        <v>647</v>
      </c>
      <c r="I25" s="27" t="s">
        <v>819</v>
      </c>
      <c r="J25" s="27" t="s">
        <v>649</v>
      </c>
      <c r="K25" s="27" t="s">
        <v>820</v>
      </c>
      <c r="L25" s="27" t="s">
        <v>161</v>
      </c>
      <c r="M25" s="28" t="s">
        <v>821</v>
      </c>
      <c r="N25" s="26" t="s">
        <v>822</v>
      </c>
      <c r="O25" s="26" t="s">
        <v>823</v>
      </c>
      <c r="P25" t="s">
        <v>824</v>
      </c>
      <c r="Q25" t="s">
        <v>825</v>
      </c>
      <c r="R25" s="26" t="s">
        <v>826</v>
      </c>
      <c r="S25" s="27" t="s">
        <v>827</v>
      </c>
      <c r="T25" s="26" t="s">
        <v>616</v>
      </c>
      <c r="U25" s="27" t="s">
        <v>66</v>
      </c>
      <c r="V25" s="26" t="s">
        <v>161</v>
      </c>
      <c r="W25" s="27" t="s">
        <v>161</v>
      </c>
      <c r="X25" s="26" t="s">
        <v>643</v>
      </c>
      <c r="Y25" s="27" t="s">
        <v>644</v>
      </c>
      <c r="Z25" s="29"/>
      <c r="AA25" s="29"/>
    </row>
    <row r="26" spans="1:27" ht="15" customHeight="1" x14ac:dyDescent="0.25">
      <c r="A26" s="26" t="s">
        <v>601</v>
      </c>
      <c r="B26" s="27" t="s">
        <v>58</v>
      </c>
      <c r="C26" s="26" t="s">
        <v>602</v>
      </c>
      <c r="D26" s="27" t="s">
        <v>603</v>
      </c>
      <c r="E26" s="26" t="s">
        <v>604</v>
      </c>
      <c r="F26" s="27" t="s">
        <v>605</v>
      </c>
      <c r="G26" s="27" t="s">
        <v>646</v>
      </c>
      <c r="H26" s="27" t="s">
        <v>647</v>
      </c>
      <c r="I26" s="27" t="s">
        <v>828</v>
      </c>
      <c r="J26" s="27" t="s">
        <v>829</v>
      </c>
      <c r="K26" s="27" t="s">
        <v>830</v>
      </c>
      <c r="L26" s="27" t="s">
        <v>161</v>
      </c>
      <c r="M26" s="28" t="s">
        <v>831</v>
      </c>
      <c r="N26" s="26" t="s">
        <v>832</v>
      </c>
      <c r="O26" s="26" t="s">
        <v>833</v>
      </c>
      <c r="P26" t="s">
        <v>834</v>
      </c>
      <c r="Q26" t="s">
        <v>835</v>
      </c>
      <c r="R26" s="26" t="s">
        <v>836</v>
      </c>
      <c r="S26" s="27" t="s">
        <v>65</v>
      </c>
      <c r="T26" s="26" t="s">
        <v>802</v>
      </c>
      <c r="U26" s="27" t="s">
        <v>59</v>
      </c>
      <c r="V26" s="26" t="s">
        <v>161</v>
      </c>
      <c r="W26" s="27" t="s">
        <v>161</v>
      </c>
      <c r="X26" s="26" t="s">
        <v>679</v>
      </c>
      <c r="Y26" s="27" t="s">
        <v>680</v>
      </c>
      <c r="Z26" s="29" t="s">
        <v>599</v>
      </c>
      <c r="AA26" s="29"/>
    </row>
    <row r="27" spans="1:27" ht="15" customHeight="1" x14ac:dyDescent="0.25">
      <c r="A27" s="26" t="s">
        <v>601</v>
      </c>
      <c r="B27" s="27" t="s">
        <v>58</v>
      </c>
      <c r="C27" s="26" t="s">
        <v>602</v>
      </c>
      <c r="D27" s="27" t="s">
        <v>603</v>
      </c>
      <c r="E27" s="26" t="s">
        <v>604</v>
      </c>
      <c r="F27" s="27" t="s">
        <v>605</v>
      </c>
      <c r="G27" s="27" t="s">
        <v>646</v>
      </c>
      <c r="H27" s="27" t="s">
        <v>647</v>
      </c>
      <c r="I27" s="27" t="s">
        <v>837</v>
      </c>
      <c r="J27" s="27" t="s">
        <v>838</v>
      </c>
      <c r="K27" s="27" t="s">
        <v>839</v>
      </c>
      <c r="L27" s="27" t="s">
        <v>161</v>
      </c>
      <c r="M27" s="28" t="s">
        <v>840</v>
      </c>
      <c r="N27" s="26" t="s">
        <v>841</v>
      </c>
      <c r="O27" s="26" t="s">
        <v>842</v>
      </c>
      <c r="P27" t="s">
        <v>843</v>
      </c>
      <c r="Q27" t="s">
        <v>844</v>
      </c>
      <c r="R27" s="26" t="s">
        <v>845</v>
      </c>
      <c r="S27" s="27" t="s">
        <v>62</v>
      </c>
      <c r="T27" s="26" t="s">
        <v>802</v>
      </c>
      <c r="U27" s="27" t="s">
        <v>59</v>
      </c>
      <c r="V27" s="26" t="s">
        <v>161</v>
      </c>
      <c r="W27" s="27" t="s">
        <v>161</v>
      </c>
      <c r="X27" s="26" t="s">
        <v>679</v>
      </c>
      <c r="Y27" s="27" t="s">
        <v>680</v>
      </c>
      <c r="Z27" s="29"/>
      <c r="AA27" s="29"/>
    </row>
    <row r="28" spans="1:27" ht="15" customHeight="1" x14ac:dyDescent="0.25">
      <c r="A28" s="26" t="s">
        <v>601</v>
      </c>
      <c r="B28" s="27" t="s">
        <v>58</v>
      </c>
      <c r="C28" s="26" t="s">
        <v>602</v>
      </c>
      <c r="D28" s="27" t="s">
        <v>603</v>
      </c>
      <c r="E28" s="26" t="s">
        <v>604</v>
      </c>
      <c r="F28" s="27" t="s">
        <v>605</v>
      </c>
      <c r="G28" s="27" t="s">
        <v>646</v>
      </c>
      <c r="H28" s="27" t="s">
        <v>647</v>
      </c>
      <c r="I28" s="27" t="s">
        <v>846</v>
      </c>
      <c r="J28" s="27" t="s">
        <v>847</v>
      </c>
      <c r="K28" s="27" t="s">
        <v>848</v>
      </c>
      <c r="L28" s="27" t="s">
        <v>161</v>
      </c>
      <c r="M28" s="28" t="s">
        <v>849</v>
      </c>
      <c r="N28" s="26" t="s">
        <v>850</v>
      </c>
      <c r="O28" s="26" t="s">
        <v>851</v>
      </c>
      <c r="P28" t="s">
        <v>852</v>
      </c>
      <c r="Q28" t="s">
        <v>853</v>
      </c>
      <c r="R28" s="26" t="s">
        <v>845</v>
      </c>
      <c r="S28" s="27" t="s">
        <v>62</v>
      </c>
      <c r="T28" s="26" t="s">
        <v>802</v>
      </c>
      <c r="U28" s="27" t="s">
        <v>59</v>
      </c>
      <c r="V28" s="26" t="s">
        <v>161</v>
      </c>
      <c r="W28" s="27" t="s">
        <v>161</v>
      </c>
      <c r="X28" s="26" t="s">
        <v>679</v>
      </c>
      <c r="Y28" s="27" t="s">
        <v>680</v>
      </c>
      <c r="Z28" s="29"/>
      <c r="AA28" s="29"/>
    </row>
    <row r="29" spans="1:27" ht="15" customHeight="1" x14ac:dyDescent="0.25">
      <c r="A29" s="26" t="s">
        <v>601</v>
      </c>
      <c r="B29" s="27" t="s">
        <v>58</v>
      </c>
      <c r="C29" s="26" t="s">
        <v>602</v>
      </c>
      <c r="D29" s="27" t="s">
        <v>603</v>
      </c>
      <c r="E29" s="26" t="s">
        <v>604</v>
      </c>
      <c r="F29" s="27" t="s">
        <v>605</v>
      </c>
      <c r="G29" s="27" t="s">
        <v>646</v>
      </c>
      <c r="H29" s="27" t="s">
        <v>647</v>
      </c>
      <c r="I29" s="27" t="s">
        <v>854</v>
      </c>
      <c r="J29" s="27" t="s">
        <v>855</v>
      </c>
      <c r="K29" s="27" t="s">
        <v>856</v>
      </c>
      <c r="L29" s="27" t="s">
        <v>161</v>
      </c>
      <c r="M29" s="28" t="s">
        <v>857</v>
      </c>
      <c r="N29" s="26" t="s">
        <v>858</v>
      </c>
      <c r="O29" s="26">
        <v>7001971</v>
      </c>
      <c r="P29" t="s">
        <v>859</v>
      </c>
      <c r="Q29" t="s">
        <v>860</v>
      </c>
      <c r="R29" s="26" t="s">
        <v>861</v>
      </c>
      <c r="S29" s="27" t="s">
        <v>862</v>
      </c>
      <c r="T29" s="26" t="s">
        <v>802</v>
      </c>
      <c r="U29" s="27" t="s">
        <v>59</v>
      </c>
      <c r="V29" s="26" t="s">
        <v>161</v>
      </c>
      <c r="W29" s="27" t="s">
        <v>161</v>
      </c>
      <c r="X29" s="26" t="s">
        <v>679</v>
      </c>
      <c r="Y29" s="27" t="s">
        <v>680</v>
      </c>
      <c r="Z29" s="29"/>
      <c r="AA29" s="29"/>
    </row>
    <row r="30" spans="1:27" ht="15" customHeight="1" x14ac:dyDescent="0.25">
      <c r="A30" s="26" t="s">
        <v>601</v>
      </c>
      <c r="B30" s="27" t="s">
        <v>58</v>
      </c>
      <c r="C30" s="26" t="s">
        <v>602</v>
      </c>
      <c r="D30" s="27" t="s">
        <v>603</v>
      </c>
      <c r="E30" s="26" t="s">
        <v>604</v>
      </c>
      <c r="F30" s="27" t="s">
        <v>605</v>
      </c>
      <c r="G30" s="27" t="s">
        <v>646</v>
      </c>
      <c r="H30" s="27" t="s">
        <v>647</v>
      </c>
      <c r="I30" s="27" t="s">
        <v>863</v>
      </c>
      <c r="J30" s="27" t="s">
        <v>864</v>
      </c>
      <c r="K30" s="27" t="s">
        <v>865</v>
      </c>
      <c r="L30" s="27" t="s">
        <v>161</v>
      </c>
      <c r="M30" s="28" t="s">
        <v>866</v>
      </c>
      <c r="N30" s="26" t="s">
        <v>867</v>
      </c>
      <c r="O30" s="26" t="s">
        <v>868</v>
      </c>
      <c r="P30" t="s">
        <v>869</v>
      </c>
      <c r="Q30" t="s">
        <v>870</v>
      </c>
      <c r="R30" s="26" t="s">
        <v>871</v>
      </c>
      <c r="S30" s="27" t="s">
        <v>872</v>
      </c>
      <c r="T30" s="26" t="s">
        <v>802</v>
      </c>
      <c r="U30" s="27" t="s">
        <v>59</v>
      </c>
      <c r="V30" s="26" t="s">
        <v>161</v>
      </c>
      <c r="W30" s="27" t="s">
        <v>161</v>
      </c>
      <c r="X30" s="26" t="s">
        <v>679</v>
      </c>
      <c r="Y30" s="27" t="s">
        <v>680</v>
      </c>
      <c r="Z30" s="29"/>
      <c r="AA30" s="29"/>
    </row>
    <row r="31" spans="1:27" ht="15" customHeight="1" x14ac:dyDescent="0.25">
      <c r="A31" s="26" t="s">
        <v>601</v>
      </c>
      <c r="B31" s="27" t="s">
        <v>58</v>
      </c>
      <c r="C31" s="26" t="s">
        <v>602</v>
      </c>
      <c r="D31" s="27" t="s">
        <v>603</v>
      </c>
      <c r="E31" s="26" t="s">
        <v>604</v>
      </c>
      <c r="F31" s="27" t="s">
        <v>605</v>
      </c>
      <c r="G31" s="27" t="s">
        <v>646</v>
      </c>
      <c r="H31" s="27" t="s">
        <v>647</v>
      </c>
      <c r="I31" s="27" t="s">
        <v>873</v>
      </c>
      <c r="J31" s="27" t="s">
        <v>649</v>
      </c>
      <c r="K31" s="27" t="s">
        <v>874</v>
      </c>
      <c r="L31" s="27" t="s">
        <v>161</v>
      </c>
      <c r="M31" s="28" t="s">
        <v>875</v>
      </c>
      <c r="N31" s="26" t="s">
        <v>876</v>
      </c>
      <c r="O31" s="26" t="s">
        <v>877</v>
      </c>
      <c r="P31" t="s">
        <v>878</v>
      </c>
      <c r="Q31" t="s">
        <v>879</v>
      </c>
      <c r="R31" s="26" t="s">
        <v>880</v>
      </c>
      <c r="S31" s="27" t="s">
        <v>881</v>
      </c>
      <c r="T31" s="26" t="s">
        <v>616</v>
      </c>
      <c r="U31" s="27" t="s">
        <v>66</v>
      </c>
      <c r="V31" s="26" t="s">
        <v>161</v>
      </c>
      <c r="W31" s="27" t="s">
        <v>161</v>
      </c>
      <c r="X31" s="26" t="s">
        <v>882</v>
      </c>
      <c r="Y31" s="27" t="s">
        <v>883</v>
      </c>
      <c r="Z31" s="29"/>
      <c r="AA31" s="29"/>
    </row>
    <row r="32" spans="1:27" ht="15" customHeight="1" x14ac:dyDescent="0.25">
      <c r="A32" s="26" t="s">
        <v>601</v>
      </c>
      <c r="B32" s="27" t="s">
        <v>58</v>
      </c>
      <c r="C32" s="26" t="s">
        <v>602</v>
      </c>
      <c r="D32" s="27" t="s">
        <v>603</v>
      </c>
      <c r="E32" s="26" t="s">
        <v>604</v>
      </c>
      <c r="F32" s="27" t="s">
        <v>605</v>
      </c>
      <c r="G32" s="27" t="s">
        <v>646</v>
      </c>
      <c r="H32" s="27" t="s">
        <v>647</v>
      </c>
      <c r="I32" s="27" t="s">
        <v>884</v>
      </c>
      <c r="J32" s="27" t="s">
        <v>885</v>
      </c>
      <c r="K32" s="27" t="s">
        <v>886</v>
      </c>
      <c r="L32" s="27" t="s">
        <v>161</v>
      </c>
      <c r="M32" s="28" t="s">
        <v>887</v>
      </c>
      <c r="N32" s="26" t="s">
        <v>888</v>
      </c>
      <c r="O32" s="26" t="s">
        <v>889</v>
      </c>
      <c r="P32" t="s">
        <v>890</v>
      </c>
      <c r="Q32" t="s">
        <v>891</v>
      </c>
      <c r="R32" s="26" t="s">
        <v>892</v>
      </c>
      <c r="S32" s="27" t="s">
        <v>69</v>
      </c>
      <c r="T32" s="26" t="s">
        <v>616</v>
      </c>
      <c r="U32" s="27" t="s">
        <v>66</v>
      </c>
      <c r="V32" s="26" t="s">
        <v>161</v>
      </c>
      <c r="W32" s="27" t="s">
        <v>161</v>
      </c>
      <c r="X32" s="26" t="s">
        <v>882</v>
      </c>
      <c r="Y32" s="27" t="s">
        <v>883</v>
      </c>
      <c r="Z32" s="29"/>
      <c r="AA32" s="29"/>
    </row>
    <row r="33" spans="1:27" ht="15" customHeight="1" x14ac:dyDescent="0.25">
      <c r="A33" s="26" t="s">
        <v>601</v>
      </c>
      <c r="B33" s="27" t="s">
        <v>58</v>
      </c>
      <c r="C33" s="26" t="s">
        <v>602</v>
      </c>
      <c r="D33" s="27" t="s">
        <v>603</v>
      </c>
      <c r="E33" s="26" t="s">
        <v>604</v>
      </c>
      <c r="F33" s="27" t="s">
        <v>605</v>
      </c>
      <c r="G33" s="27" t="s">
        <v>646</v>
      </c>
      <c r="H33" s="27" t="s">
        <v>647</v>
      </c>
      <c r="I33" s="27" t="s">
        <v>893</v>
      </c>
      <c r="J33" s="27" t="s">
        <v>894</v>
      </c>
      <c r="K33" s="27" t="s">
        <v>895</v>
      </c>
      <c r="L33" s="27" t="s">
        <v>161</v>
      </c>
      <c r="M33" s="28" t="s">
        <v>896</v>
      </c>
      <c r="N33" s="26" t="s">
        <v>897</v>
      </c>
      <c r="O33" s="26" t="s">
        <v>898</v>
      </c>
      <c r="P33" t="s">
        <v>899</v>
      </c>
      <c r="Q33" t="s">
        <v>900</v>
      </c>
      <c r="R33" s="26" t="s">
        <v>901</v>
      </c>
      <c r="S33" s="27" t="s">
        <v>502</v>
      </c>
      <c r="T33" s="26" t="s">
        <v>616</v>
      </c>
      <c r="U33" s="27" t="s">
        <v>66</v>
      </c>
      <c r="V33" s="26" t="s">
        <v>161</v>
      </c>
      <c r="W33" s="27" t="s">
        <v>161</v>
      </c>
      <c r="X33" s="26" t="s">
        <v>882</v>
      </c>
      <c r="Y33" s="27" t="s">
        <v>883</v>
      </c>
      <c r="Z33" s="29" t="s">
        <v>599</v>
      </c>
      <c r="AA33" s="29"/>
    </row>
    <row r="34" spans="1:27" ht="15" customHeight="1" x14ac:dyDescent="0.25">
      <c r="A34" s="26" t="s">
        <v>601</v>
      </c>
      <c r="B34" s="27" t="s">
        <v>58</v>
      </c>
      <c r="C34" s="26" t="s">
        <v>602</v>
      </c>
      <c r="D34" s="27" t="s">
        <v>603</v>
      </c>
      <c r="E34" s="26" t="s">
        <v>604</v>
      </c>
      <c r="F34" s="27" t="s">
        <v>605</v>
      </c>
      <c r="G34" s="27" t="s">
        <v>646</v>
      </c>
      <c r="H34" s="27" t="s">
        <v>647</v>
      </c>
      <c r="I34" s="27" t="s">
        <v>902</v>
      </c>
      <c r="J34" s="27" t="s">
        <v>903</v>
      </c>
      <c r="K34" s="27" t="s">
        <v>904</v>
      </c>
      <c r="L34" s="27" t="s">
        <v>161</v>
      </c>
      <c r="M34" s="28" t="s">
        <v>905</v>
      </c>
      <c r="N34" s="26" t="s">
        <v>906</v>
      </c>
      <c r="O34" s="26" t="s">
        <v>907</v>
      </c>
      <c r="P34" t="s">
        <v>908</v>
      </c>
      <c r="Q34" t="s">
        <v>909</v>
      </c>
      <c r="R34" s="26" t="s">
        <v>910</v>
      </c>
      <c r="S34" s="27" t="s">
        <v>545</v>
      </c>
      <c r="T34" s="26" t="s">
        <v>802</v>
      </c>
      <c r="U34" s="27" t="s">
        <v>59</v>
      </c>
      <c r="V34" s="26" t="s">
        <v>161</v>
      </c>
      <c r="W34" s="27" t="s">
        <v>161</v>
      </c>
      <c r="X34" s="26" t="s">
        <v>679</v>
      </c>
      <c r="Y34" s="27" t="s">
        <v>680</v>
      </c>
      <c r="Z34" s="29"/>
      <c r="AA34" s="29"/>
    </row>
    <row r="35" spans="1:27" ht="15" customHeight="1" x14ac:dyDescent="0.25">
      <c r="A35" s="26" t="s">
        <v>601</v>
      </c>
      <c r="B35" s="27" t="s">
        <v>58</v>
      </c>
      <c r="C35" s="26" t="s">
        <v>602</v>
      </c>
      <c r="D35" s="27" t="s">
        <v>603</v>
      </c>
      <c r="E35" s="26" t="s">
        <v>604</v>
      </c>
      <c r="F35" s="27" t="s">
        <v>605</v>
      </c>
      <c r="G35" s="27" t="s">
        <v>646</v>
      </c>
      <c r="H35" s="27" t="s">
        <v>647</v>
      </c>
      <c r="I35" s="27" t="s">
        <v>911</v>
      </c>
      <c r="J35" s="27" t="s">
        <v>649</v>
      </c>
      <c r="K35" s="27" t="s">
        <v>912</v>
      </c>
      <c r="L35" s="27" t="s">
        <v>161</v>
      </c>
      <c r="M35" s="28" t="s">
        <v>913</v>
      </c>
      <c r="N35" s="26" t="s">
        <v>914</v>
      </c>
      <c r="O35" s="26" t="s">
        <v>915</v>
      </c>
      <c r="P35" t="s">
        <v>916</v>
      </c>
      <c r="Q35" t="s">
        <v>917</v>
      </c>
      <c r="R35" s="26" t="s">
        <v>918</v>
      </c>
      <c r="S35" s="27" t="s">
        <v>919</v>
      </c>
      <c r="T35" s="26" t="s">
        <v>616</v>
      </c>
      <c r="U35" s="27" t="s">
        <v>66</v>
      </c>
      <c r="V35" s="26" t="s">
        <v>161</v>
      </c>
      <c r="W35" s="27" t="s">
        <v>161</v>
      </c>
      <c r="X35" s="26" t="s">
        <v>882</v>
      </c>
      <c r="Y35" s="27" t="s">
        <v>883</v>
      </c>
      <c r="Z35" s="29"/>
      <c r="AA35" s="29"/>
    </row>
    <row r="36" spans="1:27" ht="15" customHeight="1" x14ac:dyDescent="0.25">
      <c r="A36" s="26" t="s">
        <v>601</v>
      </c>
      <c r="B36" s="27" t="s">
        <v>58</v>
      </c>
      <c r="C36" s="26" t="s">
        <v>602</v>
      </c>
      <c r="D36" s="27" t="s">
        <v>603</v>
      </c>
      <c r="E36" s="26" t="s">
        <v>604</v>
      </c>
      <c r="F36" s="27" t="s">
        <v>605</v>
      </c>
      <c r="G36" s="27" t="s">
        <v>646</v>
      </c>
      <c r="H36" s="27" t="s">
        <v>647</v>
      </c>
      <c r="I36" s="27" t="s">
        <v>920</v>
      </c>
      <c r="J36" s="27" t="s">
        <v>649</v>
      </c>
      <c r="K36" s="27" t="s">
        <v>921</v>
      </c>
      <c r="L36" s="27" t="s">
        <v>161</v>
      </c>
      <c r="M36" s="28" t="s">
        <v>922</v>
      </c>
      <c r="N36" s="26">
        <v>822675</v>
      </c>
      <c r="O36" s="26" t="s">
        <v>923</v>
      </c>
      <c r="P36" t="s">
        <v>924</v>
      </c>
      <c r="Q36" t="s">
        <v>925</v>
      </c>
      <c r="R36" s="26" t="s">
        <v>926</v>
      </c>
      <c r="S36" s="27" t="s">
        <v>927</v>
      </c>
      <c r="T36" s="26" t="s">
        <v>802</v>
      </c>
      <c r="U36" s="27" t="s">
        <v>59</v>
      </c>
      <c r="V36" s="26" t="s">
        <v>161</v>
      </c>
      <c r="W36" s="27" t="s">
        <v>161</v>
      </c>
      <c r="X36" s="26" t="s">
        <v>617</v>
      </c>
      <c r="Y36" s="27" t="s">
        <v>618</v>
      </c>
      <c r="Z36" s="29"/>
      <c r="AA36" s="29"/>
    </row>
    <row r="37" spans="1:27" ht="15" customHeight="1" x14ac:dyDescent="0.25">
      <c r="A37" s="26" t="s">
        <v>601</v>
      </c>
      <c r="B37" s="27" t="s">
        <v>58</v>
      </c>
      <c r="C37" s="26" t="s">
        <v>602</v>
      </c>
      <c r="D37" s="27" t="s">
        <v>603</v>
      </c>
      <c r="E37" s="26" t="s">
        <v>604</v>
      </c>
      <c r="F37" s="27" t="s">
        <v>605</v>
      </c>
      <c r="G37" s="27" t="s">
        <v>646</v>
      </c>
      <c r="H37" s="27" t="s">
        <v>647</v>
      </c>
      <c r="I37" s="27" t="s">
        <v>928</v>
      </c>
      <c r="J37" s="27" t="s">
        <v>929</v>
      </c>
      <c r="K37" s="27" t="s">
        <v>930</v>
      </c>
      <c r="L37" s="27" t="s">
        <v>161</v>
      </c>
      <c r="M37" s="28" t="s">
        <v>931</v>
      </c>
      <c r="N37" s="26" t="s">
        <v>932</v>
      </c>
      <c r="O37" s="26" t="s">
        <v>933</v>
      </c>
      <c r="P37" t="s">
        <v>934</v>
      </c>
      <c r="Q37" t="s">
        <v>935</v>
      </c>
      <c r="R37" s="26" t="s">
        <v>615</v>
      </c>
      <c r="S37" s="27" t="s">
        <v>71</v>
      </c>
      <c r="T37" s="26" t="s">
        <v>616</v>
      </c>
      <c r="U37" s="27" t="s">
        <v>66</v>
      </c>
      <c r="V37" s="26" t="s">
        <v>161</v>
      </c>
      <c r="W37" s="27" t="s">
        <v>161</v>
      </c>
      <c r="X37" s="26" t="s">
        <v>643</v>
      </c>
      <c r="Y37" s="27" t="s">
        <v>644</v>
      </c>
      <c r="Z37" s="29"/>
      <c r="AA37" s="29" t="s">
        <v>645</v>
      </c>
    </row>
    <row r="38" spans="1:27" ht="15" customHeight="1" x14ac:dyDescent="0.25">
      <c r="A38" s="26" t="s">
        <v>601</v>
      </c>
      <c r="B38" s="27" t="s">
        <v>58</v>
      </c>
      <c r="C38" s="26" t="s">
        <v>602</v>
      </c>
      <c r="D38" s="27" t="s">
        <v>603</v>
      </c>
      <c r="E38" s="26" t="s">
        <v>604</v>
      </c>
      <c r="F38" s="27" t="s">
        <v>605</v>
      </c>
      <c r="G38" s="27" t="s">
        <v>646</v>
      </c>
      <c r="H38" s="27" t="s">
        <v>647</v>
      </c>
      <c r="I38" s="27" t="s">
        <v>936</v>
      </c>
      <c r="J38" s="27" t="s">
        <v>937</v>
      </c>
      <c r="K38" s="27" t="s">
        <v>938</v>
      </c>
      <c r="L38" s="27" t="s">
        <v>161</v>
      </c>
      <c r="M38" s="28" t="s">
        <v>939</v>
      </c>
      <c r="N38" s="26" t="s">
        <v>940</v>
      </c>
      <c r="O38" s="26" t="s">
        <v>941</v>
      </c>
      <c r="P38" t="s">
        <v>942</v>
      </c>
      <c r="Q38" t="s">
        <v>943</v>
      </c>
      <c r="R38" s="26" t="s">
        <v>775</v>
      </c>
      <c r="S38" s="27" t="s">
        <v>83</v>
      </c>
      <c r="T38" s="26" t="s">
        <v>667</v>
      </c>
      <c r="U38" s="27" t="s">
        <v>79</v>
      </c>
      <c r="V38" s="26" t="s">
        <v>161</v>
      </c>
      <c r="W38" s="27" t="s">
        <v>161</v>
      </c>
      <c r="X38" s="26" t="s">
        <v>657</v>
      </c>
      <c r="Y38" s="27" t="s">
        <v>658</v>
      </c>
      <c r="Z38" s="29"/>
      <c r="AA38" s="29"/>
    </row>
    <row r="39" spans="1:27" ht="15" customHeight="1" x14ac:dyDescent="0.25">
      <c r="A39" s="26" t="s">
        <v>601</v>
      </c>
      <c r="B39" s="27" t="s">
        <v>58</v>
      </c>
      <c r="C39" s="26" t="s">
        <v>602</v>
      </c>
      <c r="D39" s="27" t="s">
        <v>603</v>
      </c>
      <c r="E39" s="26" t="s">
        <v>604</v>
      </c>
      <c r="F39" s="27" t="s">
        <v>605</v>
      </c>
      <c r="G39" s="27" t="s">
        <v>646</v>
      </c>
      <c r="H39" s="27" t="s">
        <v>647</v>
      </c>
      <c r="I39" s="27" t="s">
        <v>944</v>
      </c>
      <c r="J39" s="27" t="s">
        <v>945</v>
      </c>
      <c r="K39" s="27" t="s">
        <v>946</v>
      </c>
      <c r="L39" s="27" t="s">
        <v>161</v>
      </c>
      <c r="M39" s="28" t="s">
        <v>947</v>
      </c>
      <c r="N39" s="26" t="s">
        <v>948</v>
      </c>
      <c r="O39" s="26" t="s">
        <v>949</v>
      </c>
      <c r="P39" t="s">
        <v>950</v>
      </c>
      <c r="Q39" t="s">
        <v>951</v>
      </c>
      <c r="R39" s="26" t="s">
        <v>615</v>
      </c>
      <c r="S39" s="27" t="s">
        <v>71</v>
      </c>
      <c r="T39" s="26" t="s">
        <v>616</v>
      </c>
      <c r="U39" s="27" t="s">
        <v>66</v>
      </c>
      <c r="V39" s="26" t="s">
        <v>161</v>
      </c>
      <c r="W39" s="27" t="s">
        <v>161</v>
      </c>
      <c r="X39" s="26" t="s">
        <v>643</v>
      </c>
      <c r="Y39" s="27" t="s">
        <v>644</v>
      </c>
      <c r="Z39" s="29"/>
      <c r="AA39" s="29" t="s">
        <v>645</v>
      </c>
    </row>
    <row r="40" spans="1:27" ht="15" customHeight="1" x14ac:dyDescent="0.25">
      <c r="A40" s="26" t="s">
        <v>601</v>
      </c>
      <c r="B40" s="27" t="s">
        <v>58</v>
      </c>
      <c r="C40" s="26" t="s">
        <v>602</v>
      </c>
      <c r="D40" s="27" t="s">
        <v>603</v>
      </c>
      <c r="E40" s="26" t="s">
        <v>604</v>
      </c>
      <c r="F40" s="27" t="s">
        <v>605</v>
      </c>
      <c r="G40" s="27" t="s">
        <v>646</v>
      </c>
      <c r="H40" s="27" t="s">
        <v>647</v>
      </c>
      <c r="I40" s="27" t="s">
        <v>952</v>
      </c>
      <c r="J40" s="27" t="s">
        <v>953</v>
      </c>
      <c r="K40" s="27" t="s">
        <v>954</v>
      </c>
      <c r="L40" s="27" t="s">
        <v>161</v>
      </c>
      <c r="M40" s="28" t="s">
        <v>955</v>
      </c>
      <c r="N40" s="26" t="s">
        <v>956</v>
      </c>
      <c r="O40" s="26" t="s">
        <v>957</v>
      </c>
      <c r="P40" t="s">
        <v>958</v>
      </c>
      <c r="Q40" t="s">
        <v>959</v>
      </c>
      <c r="R40" s="26" t="s">
        <v>960</v>
      </c>
      <c r="S40" s="27" t="s">
        <v>961</v>
      </c>
      <c r="T40" s="26" t="s">
        <v>802</v>
      </c>
      <c r="U40" s="27" t="s">
        <v>59</v>
      </c>
      <c r="V40" s="26" t="s">
        <v>161</v>
      </c>
      <c r="W40" s="27" t="s">
        <v>161</v>
      </c>
      <c r="X40" s="26" t="s">
        <v>679</v>
      </c>
      <c r="Y40" s="27" t="s">
        <v>680</v>
      </c>
      <c r="Z40" s="29"/>
      <c r="AA40" s="29"/>
    </row>
    <row r="41" spans="1:27" ht="15" customHeight="1" x14ac:dyDescent="0.25">
      <c r="A41" s="26" t="s">
        <v>601</v>
      </c>
      <c r="B41" s="27" t="s">
        <v>58</v>
      </c>
      <c r="C41" s="26" t="s">
        <v>602</v>
      </c>
      <c r="D41" s="27" t="s">
        <v>603</v>
      </c>
      <c r="E41" s="26" t="s">
        <v>604</v>
      </c>
      <c r="F41" s="27" t="s">
        <v>605</v>
      </c>
      <c r="G41" s="27" t="s">
        <v>646</v>
      </c>
      <c r="H41" s="27" t="s">
        <v>647</v>
      </c>
      <c r="I41" s="27" t="s">
        <v>962</v>
      </c>
      <c r="J41" s="27" t="s">
        <v>963</v>
      </c>
      <c r="K41" s="27" t="s">
        <v>964</v>
      </c>
      <c r="L41" s="27" t="s">
        <v>161</v>
      </c>
      <c r="M41" s="28" t="s">
        <v>965</v>
      </c>
      <c r="N41" s="26" t="s">
        <v>966</v>
      </c>
      <c r="O41" s="26" t="s">
        <v>967</v>
      </c>
      <c r="P41" t="s">
        <v>968</v>
      </c>
      <c r="Q41" t="s">
        <v>969</v>
      </c>
      <c r="R41" s="26" t="s">
        <v>970</v>
      </c>
      <c r="S41" s="27" t="s">
        <v>971</v>
      </c>
      <c r="T41" s="26" t="s">
        <v>667</v>
      </c>
      <c r="U41" s="27" t="s">
        <v>79</v>
      </c>
      <c r="V41" s="26" t="s">
        <v>161</v>
      </c>
      <c r="W41" s="27" t="s">
        <v>161</v>
      </c>
      <c r="X41" s="26" t="s">
        <v>668</v>
      </c>
      <c r="Y41" s="27" t="s">
        <v>669</v>
      </c>
      <c r="Z41" s="29"/>
      <c r="AA41" s="29"/>
    </row>
    <row r="42" spans="1:27" ht="15" customHeight="1" x14ac:dyDescent="0.25">
      <c r="A42" s="26" t="s">
        <v>601</v>
      </c>
      <c r="B42" s="27" t="s">
        <v>58</v>
      </c>
      <c r="C42" s="26" t="s">
        <v>602</v>
      </c>
      <c r="D42" s="27" t="s">
        <v>603</v>
      </c>
      <c r="E42" s="26" t="s">
        <v>604</v>
      </c>
      <c r="F42" s="27" t="s">
        <v>605</v>
      </c>
      <c r="G42" s="27" t="s">
        <v>646</v>
      </c>
      <c r="H42" s="27" t="s">
        <v>647</v>
      </c>
      <c r="I42" s="27" t="s">
        <v>972</v>
      </c>
      <c r="J42" s="27" t="s">
        <v>973</v>
      </c>
      <c r="K42" s="27" t="s">
        <v>974</v>
      </c>
      <c r="L42" s="27" t="s">
        <v>161</v>
      </c>
      <c r="M42" s="28" t="s">
        <v>975</v>
      </c>
      <c r="N42" s="26" t="s">
        <v>976</v>
      </c>
      <c r="O42" s="26" t="s">
        <v>977</v>
      </c>
      <c r="P42" t="s">
        <v>978</v>
      </c>
      <c r="Q42" t="s">
        <v>979</v>
      </c>
      <c r="R42" s="26" t="s">
        <v>615</v>
      </c>
      <c r="S42" s="27" t="s">
        <v>71</v>
      </c>
      <c r="T42" s="26" t="s">
        <v>616</v>
      </c>
      <c r="U42" s="27" t="s">
        <v>66</v>
      </c>
      <c r="V42" s="26" t="s">
        <v>161</v>
      </c>
      <c r="W42" s="27" t="s">
        <v>161</v>
      </c>
      <c r="X42" s="26" t="s">
        <v>643</v>
      </c>
      <c r="Y42" s="27" t="s">
        <v>644</v>
      </c>
      <c r="Z42" s="29"/>
      <c r="AA42" s="29" t="s">
        <v>645</v>
      </c>
    </row>
    <row r="43" spans="1:27" ht="15" customHeight="1" x14ac:dyDescent="0.25">
      <c r="A43" s="26" t="s">
        <v>601</v>
      </c>
      <c r="B43" s="27" t="s">
        <v>58</v>
      </c>
      <c r="C43" s="26" t="s">
        <v>602</v>
      </c>
      <c r="D43" s="27" t="s">
        <v>603</v>
      </c>
      <c r="E43" s="26" t="s">
        <v>604</v>
      </c>
      <c r="F43" s="27" t="s">
        <v>605</v>
      </c>
      <c r="G43" s="27" t="s">
        <v>646</v>
      </c>
      <c r="H43" s="27" t="s">
        <v>647</v>
      </c>
      <c r="I43" s="27" t="s">
        <v>980</v>
      </c>
      <c r="J43" s="27" t="s">
        <v>649</v>
      </c>
      <c r="K43" s="27" t="s">
        <v>981</v>
      </c>
      <c r="L43" s="27" t="s">
        <v>161</v>
      </c>
      <c r="M43" s="28" t="s">
        <v>982</v>
      </c>
      <c r="N43" s="26">
        <v>847479</v>
      </c>
      <c r="O43" s="26" t="s">
        <v>983</v>
      </c>
      <c r="P43" t="s">
        <v>984</v>
      </c>
      <c r="Q43" t="s">
        <v>985</v>
      </c>
      <c r="R43" s="26" t="s">
        <v>986</v>
      </c>
      <c r="S43" s="27" t="s">
        <v>523</v>
      </c>
      <c r="T43" s="26" t="s">
        <v>616</v>
      </c>
      <c r="U43" s="27" t="s">
        <v>66</v>
      </c>
      <c r="V43" s="26" t="s">
        <v>161</v>
      </c>
      <c r="W43" s="27" t="s">
        <v>161</v>
      </c>
      <c r="X43" s="26" t="s">
        <v>882</v>
      </c>
      <c r="Y43" s="27" t="s">
        <v>883</v>
      </c>
      <c r="Z43" s="29"/>
      <c r="AA43" s="29"/>
    </row>
    <row r="44" spans="1:27" ht="15" customHeight="1" x14ac:dyDescent="0.25">
      <c r="A44" s="26" t="s">
        <v>601</v>
      </c>
      <c r="B44" s="27" t="s">
        <v>58</v>
      </c>
      <c r="C44" s="26" t="s">
        <v>602</v>
      </c>
      <c r="D44" s="27" t="s">
        <v>603</v>
      </c>
      <c r="E44" s="26" t="s">
        <v>604</v>
      </c>
      <c r="F44" s="27" t="s">
        <v>605</v>
      </c>
      <c r="G44" s="27" t="s">
        <v>646</v>
      </c>
      <c r="H44" s="27" t="s">
        <v>647</v>
      </c>
      <c r="I44" s="27" t="s">
        <v>987</v>
      </c>
      <c r="J44" s="27" t="s">
        <v>988</v>
      </c>
      <c r="K44" s="27" t="s">
        <v>989</v>
      </c>
      <c r="L44" s="27" t="s">
        <v>161</v>
      </c>
      <c r="M44" s="28" t="s">
        <v>990</v>
      </c>
      <c r="N44" s="26" t="s">
        <v>991</v>
      </c>
      <c r="O44" s="26" t="s">
        <v>992</v>
      </c>
      <c r="P44" t="s">
        <v>993</v>
      </c>
      <c r="Q44" t="s">
        <v>994</v>
      </c>
      <c r="R44" s="26" t="s">
        <v>615</v>
      </c>
      <c r="S44" s="27" t="s">
        <v>71</v>
      </c>
      <c r="T44" s="26" t="s">
        <v>616</v>
      </c>
      <c r="U44" s="27" t="s">
        <v>66</v>
      </c>
      <c r="V44" s="26" t="s">
        <v>161</v>
      </c>
      <c r="W44" s="27" t="s">
        <v>161</v>
      </c>
      <c r="X44" s="26" t="s">
        <v>643</v>
      </c>
      <c r="Y44" s="27" t="s">
        <v>644</v>
      </c>
      <c r="Z44" s="29"/>
      <c r="AA44" s="29" t="s">
        <v>645</v>
      </c>
    </row>
    <row r="45" spans="1:27" ht="15" customHeight="1" x14ac:dyDescent="0.25">
      <c r="A45" s="26" t="s">
        <v>601</v>
      </c>
      <c r="B45" s="27" t="s">
        <v>58</v>
      </c>
      <c r="C45" s="26" t="s">
        <v>602</v>
      </c>
      <c r="D45" s="27" t="s">
        <v>603</v>
      </c>
      <c r="E45" s="26" t="s">
        <v>604</v>
      </c>
      <c r="F45" s="27" t="s">
        <v>605</v>
      </c>
      <c r="G45" s="27" t="s">
        <v>646</v>
      </c>
      <c r="H45" s="27" t="s">
        <v>647</v>
      </c>
      <c r="I45" s="27" t="s">
        <v>995</v>
      </c>
      <c r="J45" s="27" t="s">
        <v>996</v>
      </c>
      <c r="K45" s="27" t="s">
        <v>997</v>
      </c>
      <c r="L45" s="27" t="s">
        <v>161</v>
      </c>
      <c r="M45" s="28" t="s">
        <v>998</v>
      </c>
      <c r="N45" s="26" t="s">
        <v>999</v>
      </c>
      <c r="O45" s="26" t="s">
        <v>1000</v>
      </c>
      <c r="P45" t="s">
        <v>1001</v>
      </c>
      <c r="Q45" t="s">
        <v>1002</v>
      </c>
      <c r="R45" s="26" t="s">
        <v>892</v>
      </c>
      <c r="S45" s="27" t="s">
        <v>69</v>
      </c>
      <c r="T45" s="26" t="s">
        <v>616</v>
      </c>
      <c r="U45" s="27" t="s">
        <v>66</v>
      </c>
      <c r="V45" s="26" t="s">
        <v>161</v>
      </c>
      <c r="W45" s="27" t="s">
        <v>161</v>
      </c>
      <c r="X45" s="26" t="s">
        <v>882</v>
      </c>
      <c r="Y45" s="27" t="s">
        <v>883</v>
      </c>
      <c r="Z45" s="29"/>
      <c r="AA45" s="29" t="s">
        <v>645</v>
      </c>
    </row>
    <row r="46" spans="1:27" ht="15" customHeight="1" x14ac:dyDescent="0.25">
      <c r="A46" s="26" t="s">
        <v>601</v>
      </c>
      <c r="B46" s="27" t="s">
        <v>58</v>
      </c>
      <c r="C46" s="26" t="s">
        <v>602</v>
      </c>
      <c r="D46" s="27" t="s">
        <v>603</v>
      </c>
      <c r="E46" s="26" t="s">
        <v>604</v>
      </c>
      <c r="F46" s="27" t="s">
        <v>605</v>
      </c>
      <c r="G46" s="27" t="s">
        <v>646</v>
      </c>
      <c r="H46" s="27" t="s">
        <v>647</v>
      </c>
      <c r="I46" s="27" t="s">
        <v>1003</v>
      </c>
      <c r="J46" s="27" t="s">
        <v>1004</v>
      </c>
      <c r="K46" s="27" t="s">
        <v>1005</v>
      </c>
      <c r="L46" s="27" t="s">
        <v>161</v>
      </c>
      <c r="M46" s="28" t="s">
        <v>1006</v>
      </c>
      <c r="N46" s="26" t="s">
        <v>1007</v>
      </c>
      <c r="O46" s="26" t="s">
        <v>1008</v>
      </c>
      <c r="P46" t="s">
        <v>1009</v>
      </c>
      <c r="Q46" t="s">
        <v>1010</v>
      </c>
      <c r="R46" s="26" t="s">
        <v>845</v>
      </c>
      <c r="S46" s="27" t="s">
        <v>62</v>
      </c>
      <c r="T46" s="26" t="s">
        <v>802</v>
      </c>
      <c r="U46" s="27" t="s">
        <v>59</v>
      </c>
      <c r="V46" s="26" t="s">
        <v>161</v>
      </c>
      <c r="W46" s="27" t="s">
        <v>161</v>
      </c>
      <c r="X46" s="26" t="s">
        <v>679</v>
      </c>
      <c r="Y46" s="27" t="s">
        <v>680</v>
      </c>
      <c r="Z46" s="29"/>
      <c r="AA46" s="29"/>
    </row>
    <row r="47" spans="1:27" ht="15" customHeight="1" x14ac:dyDescent="0.25">
      <c r="A47" s="26" t="s">
        <v>601</v>
      </c>
      <c r="B47" s="27" t="s">
        <v>58</v>
      </c>
      <c r="C47" s="26" t="s">
        <v>602</v>
      </c>
      <c r="D47" s="27" t="s">
        <v>603</v>
      </c>
      <c r="E47" s="26" t="s">
        <v>604</v>
      </c>
      <c r="F47" s="27" t="s">
        <v>605</v>
      </c>
      <c r="G47" s="27" t="s">
        <v>1011</v>
      </c>
      <c r="H47" s="27" t="s">
        <v>647</v>
      </c>
      <c r="I47" s="27" t="s">
        <v>1012</v>
      </c>
      <c r="J47" s="27" t="s">
        <v>1013</v>
      </c>
      <c r="K47" s="27" t="s">
        <v>1014</v>
      </c>
      <c r="L47" s="27" t="s">
        <v>161</v>
      </c>
      <c r="M47" s="28" t="s">
        <v>1015</v>
      </c>
      <c r="N47" s="26" t="s">
        <v>1016</v>
      </c>
      <c r="O47" s="26">
        <v>6949347</v>
      </c>
      <c r="P47" t="s">
        <v>1017</v>
      </c>
      <c r="Q47" t="s">
        <v>1018</v>
      </c>
      <c r="R47" s="26" t="s">
        <v>1019</v>
      </c>
      <c r="S47" s="27" t="s">
        <v>1020</v>
      </c>
      <c r="T47" s="26" t="s">
        <v>616</v>
      </c>
      <c r="U47" s="27" t="s">
        <v>66</v>
      </c>
      <c r="V47" s="26" t="s">
        <v>161</v>
      </c>
      <c r="W47" s="27" t="s">
        <v>161</v>
      </c>
      <c r="X47" s="26" t="s">
        <v>657</v>
      </c>
      <c r="Y47" s="27" t="s">
        <v>658</v>
      </c>
      <c r="Z47" s="29"/>
      <c r="AA47" s="29"/>
    </row>
    <row r="48" spans="1:27" ht="15" customHeight="1" x14ac:dyDescent="0.25">
      <c r="A48" s="26" t="s">
        <v>601</v>
      </c>
      <c r="B48" s="27" t="s">
        <v>58</v>
      </c>
      <c r="C48" s="26" t="s">
        <v>602</v>
      </c>
      <c r="D48" s="27" t="s">
        <v>603</v>
      </c>
      <c r="E48" s="26" t="s">
        <v>604</v>
      </c>
      <c r="F48" s="27" t="s">
        <v>605</v>
      </c>
      <c r="G48" s="27" t="s">
        <v>1011</v>
      </c>
      <c r="H48" s="27" t="s">
        <v>647</v>
      </c>
      <c r="I48" s="27" t="s">
        <v>1021</v>
      </c>
      <c r="J48" s="27" t="s">
        <v>1022</v>
      </c>
      <c r="K48" s="27" t="s">
        <v>1023</v>
      </c>
      <c r="L48" s="27" t="s">
        <v>1023</v>
      </c>
      <c r="M48" s="28" t="s">
        <v>1024</v>
      </c>
      <c r="N48" s="26" t="s">
        <v>1025</v>
      </c>
      <c r="O48" s="26" t="s">
        <v>1026</v>
      </c>
      <c r="P48" t="s">
        <v>1027</v>
      </c>
      <c r="Q48" t="s">
        <v>1028</v>
      </c>
      <c r="R48" s="26" t="s">
        <v>1029</v>
      </c>
      <c r="S48" s="27" t="s">
        <v>1030</v>
      </c>
      <c r="T48" s="26" t="s">
        <v>667</v>
      </c>
      <c r="U48" s="27" t="s">
        <v>79</v>
      </c>
      <c r="V48" s="26" t="s">
        <v>161</v>
      </c>
      <c r="W48" s="27" t="s">
        <v>161</v>
      </c>
      <c r="X48" s="26" t="s">
        <v>657</v>
      </c>
      <c r="Y48" s="27" t="s">
        <v>658</v>
      </c>
      <c r="Z48" s="29"/>
      <c r="AA48" s="29"/>
    </row>
    <row r="49" spans="1:27" ht="15" customHeight="1" x14ac:dyDescent="0.25">
      <c r="A49" s="26" t="s">
        <v>601</v>
      </c>
      <c r="B49" s="27" t="s">
        <v>58</v>
      </c>
      <c r="C49" s="26" t="s">
        <v>602</v>
      </c>
      <c r="D49" s="27" t="s">
        <v>603</v>
      </c>
      <c r="E49" s="26" t="s">
        <v>604</v>
      </c>
      <c r="F49" s="27" t="s">
        <v>605</v>
      </c>
      <c r="G49" s="27" t="s">
        <v>1011</v>
      </c>
      <c r="H49" s="27" t="s">
        <v>647</v>
      </c>
      <c r="I49" s="27" t="s">
        <v>1031</v>
      </c>
      <c r="J49" s="27" t="s">
        <v>1013</v>
      </c>
      <c r="K49" s="27" t="s">
        <v>1032</v>
      </c>
      <c r="L49" s="27" t="s">
        <v>161</v>
      </c>
      <c r="M49" s="28" t="s">
        <v>1033</v>
      </c>
      <c r="N49" s="26" t="s">
        <v>1034</v>
      </c>
      <c r="O49" s="26" t="s">
        <v>1035</v>
      </c>
      <c r="P49" t="s">
        <v>1036</v>
      </c>
      <c r="Q49" t="s">
        <v>1037</v>
      </c>
      <c r="R49" s="26" t="s">
        <v>656</v>
      </c>
      <c r="S49" s="27" t="s">
        <v>485</v>
      </c>
      <c r="T49" s="26" t="s">
        <v>616</v>
      </c>
      <c r="U49" s="27" t="s">
        <v>66</v>
      </c>
      <c r="V49" s="26" t="s">
        <v>161</v>
      </c>
      <c r="W49" s="27" t="s">
        <v>161</v>
      </c>
      <c r="X49" s="26" t="s">
        <v>657</v>
      </c>
      <c r="Y49" s="27" t="s">
        <v>658</v>
      </c>
      <c r="Z49" s="29"/>
      <c r="AA49" s="29"/>
    </row>
    <row r="50" spans="1:27" ht="15" customHeight="1" x14ac:dyDescent="0.25">
      <c r="A50" s="26" t="s">
        <v>601</v>
      </c>
      <c r="B50" s="27" t="s">
        <v>58</v>
      </c>
      <c r="C50" s="26" t="s">
        <v>602</v>
      </c>
      <c r="D50" s="27" t="s">
        <v>603</v>
      </c>
      <c r="E50" s="26" t="s">
        <v>604</v>
      </c>
      <c r="F50" s="27" t="s">
        <v>605</v>
      </c>
      <c r="G50" s="27" t="s">
        <v>1011</v>
      </c>
      <c r="H50" s="27" t="s">
        <v>647</v>
      </c>
      <c r="I50" s="27" t="s">
        <v>1038</v>
      </c>
      <c r="J50" s="27" t="s">
        <v>1039</v>
      </c>
      <c r="K50" s="27" t="s">
        <v>1040</v>
      </c>
      <c r="L50" s="27" t="s">
        <v>1041</v>
      </c>
      <c r="M50" s="28" t="s">
        <v>1042</v>
      </c>
      <c r="N50" s="26" t="s">
        <v>1043</v>
      </c>
      <c r="O50" s="26" t="s">
        <v>1044</v>
      </c>
      <c r="P50" t="s">
        <v>1045</v>
      </c>
      <c r="Q50" t="s">
        <v>1046</v>
      </c>
      <c r="R50" s="26" t="s">
        <v>1047</v>
      </c>
      <c r="S50" s="27" t="s">
        <v>1048</v>
      </c>
      <c r="T50" s="26" t="s">
        <v>667</v>
      </c>
      <c r="U50" s="27" t="s">
        <v>79</v>
      </c>
      <c r="V50" s="26" t="s">
        <v>161</v>
      </c>
      <c r="W50" s="27" t="s">
        <v>161</v>
      </c>
      <c r="X50" s="26" t="s">
        <v>657</v>
      </c>
      <c r="Y50" s="27" t="s">
        <v>658</v>
      </c>
      <c r="Z50" s="29"/>
      <c r="AA50" s="29"/>
    </row>
    <row r="51" spans="1:27" ht="15" customHeight="1" x14ac:dyDescent="0.25">
      <c r="A51" s="26" t="s">
        <v>601</v>
      </c>
      <c r="B51" s="27" t="s">
        <v>58</v>
      </c>
      <c r="C51" s="26" t="s">
        <v>602</v>
      </c>
      <c r="D51" s="27" t="s">
        <v>603</v>
      </c>
      <c r="E51" s="26" t="s">
        <v>604</v>
      </c>
      <c r="F51" s="27" t="s">
        <v>605</v>
      </c>
      <c r="G51" s="27" t="s">
        <v>1011</v>
      </c>
      <c r="H51" s="27" t="s">
        <v>647</v>
      </c>
      <c r="I51" s="27" t="s">
        <v>1049</v>
      </c>
      <c r="J51" s="27" t="s">
        <v>1013</v>
      </c>
      <c r="K51" s="27" t="s">
        <v>1050</v>
      </c>
      <c r="L51" s="27" t="s">
        <v>161</v>
      </c>
      <c r="M51" s="28" t="s">
        <v>1051</v>
      </c>
      <c r="N51" s="26" t="s">
        <v>1052</v>
      </c>
      <c r="O51" s="26" t="s">
        <v>1053</v>
      </c>
      <c r="P51" t="s">
        <v>1054</v>
      </c>
      <c r="Q51" t="s">
        <v>1055</v>
      </c>
      <c r="R51" s="26" t="s">
        <v>1056</v>
      </c>
      <c r="S51" s="27" t="s">
        <v>1057</v>
      </c>
      <c r="T51" s="26" t="s">
        <v>616</v>
      </c>
      <c r="U51" s="27" t="s">
        <v>66</v>
      </c>
      <c r="V51" s="26" t="s">
        <v>161</v>
      </c>
      <c r="W51" s="27" t="s">
        <v>161</v>
      </c>
      <c r="X51" s="26" t="s">
        <v>657</v>
      </c>
      <c r="Y51" s="27" t="s">
        <v>658</v>
      </c>
      <c r="Z51" s="29"/>
      <c r="AA51" s="29"/>
    </row>
    <row r="52" spans="1:27" ht="15" customHeight="1" x14ac:dyDescent="0.25">
      <c r="A52" s="26" t="s">
        <v>601</v>
      </c>
      <c r="B52" s="27" t="s">
        <v>58</v>
      </c>
      <c r="C52" s="26" t="s">
        <v>602</v>
      </c>
      <c r="D52" s="27" t="s">
        <v>603</v>
      </c>
      <c r="E52" s="26" t="s">
        <v>604</v>
      </c>
      <c r="F52" s="27" t="s">
        <v>605</v>
      </c>
      <c r="G52" s="27" t="s">
        <v>1011</v>
      </c>
      <c r="H52" s="27" t="s">
        <v>647</v>
      </c>
      <c r="I52" s="27" t="s">
        <v>1058</v>
      </c>
      <c r="J52" s="27" t="s">
        <v>1013</v>
      </c>
      <c r="K52" s="27" t="s">
        <v>1059</v>
      </c>
      <c r="L52" s="27" t="s">
        <v>161</v>
      </c>
      <c r="M52" s="28" t="s">
        <v>1060</v>
      </c>
      <c r="N52" s="26" t="s">
        <v>1061</v>
      </c>
      <c r="O52" s="26" t="s">
        <v>1062</v>
      </c>
      <c r="P52" t="s">
        <v>1063</v>
      </c>
      <c r="Q52" t="s">
        <v>1064</v>
      </c>
      <c r="R52" s="26" t="s">
        <v>1065</v>
      </c>
      <c r="S52" s="27" t="s">
        <v>1066</v>
      </c>
      <c r="T52" s="26" t="s">
        <v>616</v>
      </c>
      <c r="U52" s="27" t="s">
        <v>66</v>
      </c>
      <c r="V52" s="26" t="s">
        <v>161</v>
      </c>
      <c r="W52" s="27" t="s">
        <v>161</v>
      </c>
      <c r="X52" s="26" t="s">
        <v>657</v>
      </c>
      <c r="Y52" s="27" t="s">
        <v>658</v>
      </c>
      <c r="Z52" s="29"/>
      <c r="AA52" s="29"/>
    </row>
    <row r="53" spans="1:27" ht="15" customHeight="1" x14ac:dyDescent="0.25">
      <c r="A53" s="26" t="s">
        <v>601</v>
      </c>
      <c r="B53" s="27" t="s">
        <v>58</v>
      </c>
      <c r="C53" s="26" t="s">
        <v>602</v>
      </c>
      <c r="D53" s="27" t="s">
        <v>603</v>
      </c>
      <c r="E53" s="26" t="s">
        <v>604</v>
      </c>
      <c r="F53" s="27" t="s">
        <v>605</v>
      </c>
      <c r="G53" s="27" t="s">
        <v>1011</v>
      </c>
      <c r="H53" s="27" t="s">
        <v>647</v>
      </c>
      <c r="I53" s="27" t="s">
        <v>1067</v>
      </c>
      <c r="J53" s="27" t="s">
        <v>1013</v>
      </c>
      <c r="K53" s="27" t="s">
        <v>1068</v>
      </c>
      <c r="L53" s="27" t="s">
        <v>161</v>
      </c>
      <c r="M53" s="28" t="s">
        <v>1069</v>
      </c>
      <c r="N53" s="26" t="s">
        <v>1070</v>
      </c>
      <c r="O53" s="26" t="s">
        <v>1071</v>
      </c>
      <c r="P53" t="s">
        <v>1072</v>
      </c>
      <c r="Q53" t="s">
        <v>1073</v>
      </c>
      <c r="R53" s="26" t="s">
        <v>1074</v>
      </c>
      <c r="S53" s="27" t="s">
        <v>1075</v>
      </c>
      <c r="T53" s="26" t="s">
        <v>616</v>
      </c>
      <c r="U53" s="27" t="s">
        <v>66</v>
      </c>
      <c r="V53" s="26" t="s">
        <v>161</v>
      </c>
      <c r="W53" s="27" t="s">
        <v>161</v>
      </c>
      <c r="X53" s="26" t="s">
        <v>657</v>
      </c>
      <c r="Y53" s="27" t="s">
        <v>658</v>
      </c>
      <c r="Z53" s="29"/>
      <c r="AA53" s="29"/>
    </row>
    <row r="54" spans="1:27" ht="15" customHeight="1" x14ac:dyDescent="0.25">
      <c r="A54" s="26" t="s">
        <v>601</v>
      </c>
      <c r="B54" s="27" t="s">
        <v>58</v>
      </c>
      <c r="C54" s="26" t="s">
        <v>602</v>
      </c>
      <c r="D54" s="27" t="s">
        <v>603</v>
      </c>
      <c r="E54" s="26" t="s">
        <v>604</v>
      </c>
      <c r="F54" s="27" t="s">
        <v>605</v>
      </c>
      <c r="G54" s="27" t="s">
        <v>1011</v>
      </c>
      <c r="H54" s="27" t="s">
        <v>647</v>
      </c>
      <c r="I54" s="27" t="s">
        <v>1076</v>
      </c>
      <c r="J54" s="27" t="s">
        <v>1013</v>
      </c>
      <c r="K54" s="27" t="s">
        <v>1077</v>
      </c>
      <c r="L54" s="27" t="s">
        <v>161</v>
      </c>
      <c r="M54" s="28" t="s">
        <v>1078</v>
      </c>
      <c r="N54" s="26" t="s">
        <v>1079</v>
      </c>
      <c r="O54" s="26" t="s">
        <v>1080</v>
      </c>
      <c r="P54" t="s">
        <v>1081</v>
      </c>
      <c r="Q54" t="s">
        <v>1082</v>
      </c>
      <c r="R54" s="26" t="s">
        <v>1083</v>
      </c>
      <c r="S54" s="27" t="s">
        <v>1084</v>
      </c>
      <c r="T54" s="26" t="s">
        <v>616</v>
      </c>
      <c r="U54" s="27" t="s">
        <v>66</v>
      </c>
      <c r="V54" s="26" t="s">
        <v>161</v>
      </c>
      <c r="W54" s="27" t="s">
        <v>161</v>
      </c>
      <c r="X54" s="26" t="s">
        <v>657</v>
      </c>
      <c r="Y54" s="27" t="s">
        <v>658</v>
      </c>
      <c r="Z54" s="29"/>
      <c r="AA54" s="29"/>
    </row>
    <row r="55" spans="1:27" ht="15" customHeight="1" x14ac:dyDescent="0.25">
      <c r="A55" s="26" t="s">
        <v>601</v>
      </c>
      <c r="B55" s="27" t="s">
        <v>58</v>
      </c>
      <c r="C55" s="26" t="s">
        <v>602</v>
      </c>
      <c r="D55" s="27" t="s">
        <v>603</v>
      </c>
      <c r="E55" s="26" t="s">
        <v>604</v>
      </c>
      <c r="F55" s="27" t="s">
        <v>605</v>
      </c>
      <c r="G55" s="27" t="s">
        <v>1011</v>
      </c>
      <c r="H55" s="27" t="s">
        <v>647</v>
      </c>
      <c r="I55" s="27" t="s">
        <v>1085</v>
      </c>
      <c r="J55" s="27" t="s">
        <v>1013</v>
      </c>
      <c r="K55" s="27" t="s">
        <v>1086</v>
      </c>
      <c r="L55" s="27" t="s">
        <v>161</v>
      </c>
      <c r="M55" s="28" t="s">
        <v>1087</v>
      </c>
      <c r="N55" s="26" t="s">
        <v>1088</v>
      </c>
      <c r="O55" s="26" t="s">
        <v>1089</v>
      </c>
      <c r="P55" t="s">
        <v>1090</v>
      </c>
      <c r="Q55" t="s">
        <v>1091</v>
      </c>
      <c r="R55" s="26" t="s">
        <v>666</v>
      </c>
      <c r="S55" s="27" t="s">
        <v>453</v>
      </c>
      <c r="T55" s="26" t="s">
        <v>667</v>
      </c>
      <c r="U55" s="27" t="s">
        <v>79</v>
      </c>
      <c r="V55" s="26" t="s">
        <v>161</v>
      </c>
      <c r="W55" s="27" t="s">
        <v>161</v>
      </c>
      <c r="X55" s="26" t="s">
        <v>668</v>
      </c>
      <c r="Y55" s="27" t="s">
        <v>669</v>
      </c>
      <c r="Z55" s="29"/>
      <c r="AA55" s="29"/>
    </row>
    <row r="56" spans="1:27" ht="15" customHeight="1" x14ac:dyDescent="0.25">
      <c r="A56" s="26" t="s">
        <v>601</v>
      </c>
      <c r="B56" s="27" t="s">
        <v>58</v>
      </c>
      <c r="C56" s="26" t="s">
        <v>602</v>
      </c>
      <c r="D56" s="27" t="s">
        <v>603</v>
      </c>
      <c r="E56" s="26" t="s">
        <v>604</v>
      </c>
      <c r="F56" s="27" t="s">
        <v>605</v>
      </c>
      <c r="G56" s="27" t="s">
        <v>1011</v>
      </c>
      <c r="H56" s="27" t="s">
        <v>647</v>
      </c>
      <c r="I56" s="27" t="s">
        <v>1092</v>
      </c>
      <c r="J56" s="27" t="s">
        <v>1093</v>
      </c>
      <c r="K56" s="27" t="s">
        <v>1094</v>
      </c>
      <c r="L56" s="27" t="s">
        <v>161</v>
      </c>
      <c r="M56" s="28" t="s">
        <v>1095</v>
      </c>
      <c r="N56" s="26" t="s">
        <v>1096</v>
      </c>
      <c r="O56" s="26" t="s">
        <v>1097</v>
      </c>
      <c r="P56" t="s">
        <v>1098</v>
      </c>
      <c r="Q56" t="s">
        <v>1099</v>
      </c>
      <c r="R56" s="26" t="s">
        <v>1100</v>
      </c>
      <c r="S56" s="27" t="s">
        <v>1101</v>
      </c>
      <c r="T56" s="26" t="s">
        <v>667</v>
      </c>
      <c r="U56" s="27" t="s">
        <v>79</v>
      </c>
      <c r="V56" s="26" t="s">
        <v>161</v>
      </c>
      <c r="W56" s="27" t="s">
        <v>161</v>
      </c>
      <c r="X56" s="26" t="s">
        <v>668</v>
      </c>
      <c r="Y56" s="27" t="s">
        <v>669</v>
      </c>
      <c r="Z56" s="29"/>
      <c r="AA56" s="29"/>
    </row>
    <row r="57" spans="1:27" ht="15" customHeight="1" x14ac:dyDescent="0.25">
      <c r="A57" s="26" t="s">
        <v>601</v>
      </c>
      <c r="B57" s="27" t="s">
        <v>58</v>
      </c>
      <c r="C57" s="26" t="s">
        <v>602</v>
      </c>
      <c r="D57" s="27" t="s">
        <v>603</v>
      </c>
      <c r="E57" s="26" t="s">
        <v>604</v>
      </c>
      <c r="F57" s="27" t="s">
        <v>605</v>
      </c>
      <c r="G57" s="27" t="s">
        <v>1011</v>
      </c>
      <c r="H57" s="27" t="s">
        <v>647</v>
      </c>
      <c r="I57" s="27" t="s">
        <v>1102</v>
      </c>
      <c r="J57" s="27" t="s">
        <v>1103</v>
      </c>
      <c r="K57" s="27" t="s">
        <v>1104</v>
      </c>
      <c r="L57" s="27" t="s">
        <v>161</v>
      </c>
      <c r="M57" s="28" t="s">
        <v>1105</v>
      </c>
      <c r="N57" s="26" t="s">
        <v>1106</v>
      </c>
      <c r="O57" s="26" t="s">
        <v>1107</v>
      </c>
      <c r="P57" t="s">
        <v>1108</v>
      </c>
      <c r="Q57" t="s">
        <v>1109</v>
      </c>
      <c r="R57" s="26" t="s">
        <v>1110</v>
      </c>
      <c r="S57" s="27" t="s">
        <v>1111</v>
      </c>
      <c r="T57" s="26" t="s">
        <v>616</v>
      </c>
      <c r="U57" s="27" t="s">
        <v>66</v>
      </c>
      <c r="V57" s="26" t="s">
        <v>161</v>
      </c>
      <c r="W57" s="27" t="s">
        <v>161</v>
      </c>
      <c r="X57" s="26" t="s">
        <v>617</v>
      </c>
      <c r="Y57" s="27" t="s">
        <v>618</v>
      </c>
      <c r="Z57" s="29"/>
      <c r="AA57" s="29"/>
    </row>
    <row r="58" spans="1:27" ht="15" customHeight="1" x14ac:dyDescent="0.25">
      <c r="A58" s="26" t="s">
        <v>601</v>
      </c>
      <c r="B58" s="27" t="s">
        <v>58</v>
      </c>
      <c r="C58" s="26" t="s">
        <v>602</v>
      </c>
      <c r="D58" s="27" t="s">
        <v>603</v>
      </c>
      <c r="E58" s="26" t="s">
        <v>604</v>
      </c>
      <c r="F58" s="27" t="s">
        <v>605</v>
      </c>
      <c r="G58" s="27" t="s">
        <v>1011</v>
      </c>
      <c r="H58" s="27" t="s">
        <v>647</v>
      </c>
      <c r="I58" s="27" t="s">
        <v>1112</v>
      </c>
      <c r="J58" s="27" t="s">
        <v>1113</v>
      </c>
      <c r="K58" s="27" t="s">
        <v>1114</v>
      </c>
      <c r="L58" s="27" t="s">
        <v>161</v>
      </c>
      <c r="M58" s="28" t="s">
        <v>1115</v>
      </c>
      <c r="N58" s="26" t="s">
        <v>1116</v>
      </c>
      <c r="O58" s="26" t="s">
        <v>1117</v>
      </c>
      <c r="P58" t="s">
        <v>1118</v>
      </c>
      <c r="Q58" t="s">
        <v>1119</v>
      </c>
      <c r="R58" s="26" t="s">
        <v>1120</v>
      </c>
      <c r="S58" s="27" t="s">
        <v>1121</v>
      </c>
      <c r="T58" s="26" t="s">
        <v>616</v>
      </c>
      <c r="U58" s="27" t="s">
        <v>66</v>
      </c>
      <c r="V58" s="26" t="s">
        <v>161</v>
      </c>
      <c r="W58" s="27" t="s">
        <v>161</v>
      </c>
      <c r="X58" s="26" t="s">
        <v>657</v>
      </c>
      <c r="Y58" s="27" t="s">
        <v>658</v>
      </c>
      <c r="Z58" s="29"/>
      <c r="AA58" s="29"/>
    </row>
    <row r="59" spans="1:27" ht="15" customHeight="1" x14ac:dyDescent="0.25">
      <c r="A59" s="26" t="s">
        <v>601</v>
      </c>
      <c r="B59" s="27" t="s">
        <v>58</v>
      </c>
      <c r="C59" s="26" t="s">
        <v>602</v>
      </c>
      <c r="D59" s="27" t="s">
        <v>603</v>
      </c>
      <c r="E59" s="26" t="s">
        <v>604</v>
      </c>
      <c r="F59" s="27" t="s">
        <v>605</v>
      </c>
      <c r="G59" s="27" t="s">
        <v>1011</v>
      </c>
      <c r="H59" s="27" t="s">
        <v>647</v>
      </c>
      <c r="I59" s="27" t="s">
        <v>1122</v>
      </c>
      <c r="J59" s="27" t="s">
        <v>1013</v>
      </c>
      <c r="K59" s="27" t="s">
        <v>1123</v>
      </c>
      <c r="L59" s="27" t="s">
        <v>161</v>
      </c>
      <c r="M59" s="28" t="s">
        <v>1124</v>
      </c>
      <c r="N59" s="26" t="s">
        <v>1125</v>
      </c>
      <c r="O59" s="26" t="s">
        <v>1126</v>
      </c>
      <c r="P59" t="s">
        <v>1127</v>
      </c>
      <c r="Q59" t="s">
        <v>1128</v>
      </c>
      <c r="R59" s="26" t="s">
        <v>1129</v>
      </c>
      <c r="S59" s="27" t="s">
        <v>1130</v>
      </c>
      <c r="T59" s="26" t="s">
        <v>616</v>
      </c>
      <c r="U59" s="27" t="s">
        <v>66</v>
      </c>
      <c r="V59" s="26" t="s">
        <v>161</v>
      </c>
      <c r="W59" s="27" t="s">
        <v>161</v>
      </c>
      <c r="X59" s="26" t="s">
        <v>657</v>
      </c>
      <c r="Y59" s="27" t="s">
        <v>658</v>
      </c>
      <c r="Z59" s="29"/>
      <c r="AA59" s="29"/>
    </row>
    <row r="60" spans="1:27" ht="15" customHeight="1" x14ac:dyDescent="0.25">
      <c r="A60" s="26" t="s">
        <v>601</v>
      </c>
      <c r="B60" s="27" t="s">
        <v>58</v>
      </c>
      <c r="C60" s="26" t="s">
        <v>602</v>
      </c>
      <c r="D60" s="27" t="s">
        <v>603</v>
      </c>
      <c r="E60" s="26" t="s">
        <v>604</v>
      </c>
      <c r="F60" s="27" t="s">
        <v>605</v>
      </c>
      <c r="G60" s="27" t="s">
        <v>1011</v>
      </c>
      <c r="H60" s="27" t="s">
        <v>647</v>
      </c>
      <c r="I60" s="27" t="s">
        <v>1131</v>
      </c>
      <c r="J60" s="27" t="s">
        <v>1013</v>
      </c>
      <c r="K60" s="27" t="s">
        <v>1132</v>
      </c>
      <c r="L60" s="27" t="s">
        <v>161</v>
      </c>
      <c r="M60" s="28" t="s">
        <v>1133</v>
      </c>
      <c r="N60" s="26" t="s">
        <v>1134</v>
      </c>
      <c r="O60" s="26" t="s">
        <v>1135</v>
      </c>
      <c r="P60" t="s">
        <v>1136</v>
      </c>
      <c r="Q60" t="s">
        <v>1137</v>
      </c>
      <c r="R60" s="26" t="s">
        <v>1138</v>
      </c>
      <c r="S60" s="27" t="s">
        <v>1139</v>
      </c>
      <c r="T60" s="26" t="s">
        <v>667</v>
      </c>
      <c r="U60" s="27" t="s">
        <v>79</v>
      </c>
      <c r="V60" s="26" t="s">
        <v>161</v>
      </c>
      <c r="W60" s="27" t="s">
        <v>161</v>
      </c>
      <c r="X60" s="26" t="s">
        <v>657</v>
      </c>
      <c r="Y60" s="27" t="s">
        <v>658</v>
      </c>
      <c r="Z60" s="29"/>
      <c r="AA60" s="29"/>
    </row>
    <row r="61" spans="1:27" ht="15" customHeight="1" x14ac:dyDescent="0.25">
      <c r="A61" s="26" t="s">
        <v>601</v>
      </c>
      <c r="B61" s="27" t="s">
        <v>58</v>
      </c>
      <c r="C61" s="26" t="s">
        <v>602</v>
      </c>
      <c r="D61" s="27" t="s">
        <v>603</v>
      </c>
      <c r="E61" s="26" t="s">
        <v>604</v>
      </c>
      <c r="F61" s="27" t="s">
        <v>605</v>
      </c>
      <c r="G61" s="27" t="s">
        <v>1011</v>
      </c>
      <c r="H61" s="27" t="s">
        <v>647</v>
      </c>
      <c r="I61" s="27" t="s">
        <v>1140</v>
      </c>
      <c r="J61" s="27" t="s">
        <v>1141</v>
      </c>
      <c r="K61" s="27" t="s">
        <v>1142</v>
      </c>
      <c r="L61" s="27" t="s">
        <v>161</v>
      </c>
      <c r="M61" s="28" t="s">
        <v>1143</v>
      </c>
      <c r="N61" s="26" t="s">
        <v>1144</v>
      </c>
      <c r="O61" s="26" t="s">
        <v>1145</v>
      </c>
      <c r="P61" t="s">
        <v>1146</v>
      </c>
      <c r="Q61" t="s">
        <v>1147</v>
      </c>
      <c r="R61" s="26" t="s">
        <v>1148</v>
      </c>
      <c r="S61" s="27" t="s">
        <v>1149</v>
      </c>
      <c r="T61" s="26" t="s">
        <v>616</v>
      </c>
      <c r="U61" s="27" t="s">
        <v>66</v>
      </c>
      <c r="V61" s="26" t="s">
        <v>161</v>
      </c>
      <c r="W61" s="27" t="s">
        <v>161</v>
      </c>
      <c r="X61" s="26" t="s">
        <v>643</v>
      </c>
      <c r="Y61" s="27" t="s">
        <v>644</v>
      </c>
      <c r="Z61" s="29"/>
      <c r="AA61" s="29"/>
    </row>
    <row r="62" spans="1:27" ht="15" customHeight="1" x14ac:dyDescent="0.25">
      <c r="A62" s="26" t="s">
        <v>601</v>
      </c>
      <c r="B62" s="27" t="s">
        <v>58</v>
      </c>
      <c r="C62" s="26" t="s">
        <v>602</v>
      </c>
      <c r="D62" s="27" t="s">
        <v>603</v>
      </c>
      <c r="E62" s="26" t="s">
        <v>604</v>
      </c>
      <c r="F62" s="27" t="s">
        <v>605</v>
      </c>
      <c r="G62" s="27" t="s">
        <v>1011</v>
      </c>
      <c r="H62" s="27" t="s">
        <v>647</v>
      </c>
      <c r="I62" s="27" t="s">
        <v>1150</v>
      </c>
      <c r="J62" s="27" t="s">
        <v>1013</v>
      </c>
      <c r="K62" s="27" t="s">
        <v>1151</v>
      </c>
      <c r="L62" s="27" t="s">
        <v>161</v>
      </c>
      <c r="M62" s="28" t="s">
        <v>1152</v>
      </c>
      <c r="N62" s="26" t="s">
        <v>1153</v>
      </c>
      <c r="O62" s="26" t="s">
        <v>1154</v>
      </c>
      <c r="P62" t="s">
        <v>1155</v>
      </c>
      <c r="Q62" t="s">
        <v>1156</v>
      </c>
      <c r="R62" s="26" t="s">
        <v>1157</v>
      </c>
      <c r="S62" s="27" t="s">
        <v>482</v>
      </c>
      <c r="T62" s="26" t="s">
        <v>616</v>
      </c>
      <c r="U62" s="27" t="s">
        <v>66</v>
      </c>
      <c r="V62" s="26" t="s">
        <v>161</v>
      </c>
      <c r="W62" s="27" t="s">
        <v>161</v>
      </c>
      <c r="X62" s="26" t="s">
        <v>657</v>
      </c>
      <c r="Y62" s="27" t="s">
        <v>658</v>
      </c>
      <c r="Z62" s="29"/>
      <c r="AA62" s="29"/>
    </row>
    <row r="63" spans="1:27" ht="15" customHeight="1" x14ac:dyDescent="0.25">
      <c r="A63" s="26" t="s">
        <v>601</v>
      </c>
      <c r="B63" s="27" t="s">
        <v>58</v>
      </c>
      <c r="C63" s="26" t="s">
        <v>602</v>
      </c>
      <c r="D63" s="27" t="s">
        <v>603</v>
      </c>
      <c r="E63" s="26" t="s">
        <v>604</v>
      </c>
      <c r="F63" s="27" t="s">
        <v>605</v>
      </c>
      <c r="G63" s="27" t="s">
        <v>1011</v>
      </c>
      <c r="H63" s="27" t="s">
        <v>647</v>
      </c>
      <c r="I63" s="27" t="s">
        <v>1158</v>
      </c>
      <c r="J63" s="27" t="s">
        <v>1013</v>
      </c>
      <c r="K63" s="27" t="s">
        <v>1159</v>
      </c>
      <c r="L63" s="27" t="s">
        <v>161</v>
      </c>
      <c r="M63" s="28" t="s">
        <v>1160</v>
      </c>
      <c r="N63" s="26" t="s">
        <v>1161</v>
      </c>
      <c r="O63" s="26" t="s">
        <v>1162</v>
      </c>
      <c r="P63" t="s">
        <v>1163</v>
      </c>
      <c r="Q63" t="s">
        <v>1164</v>
      </c>
      <c r="R63" s="26" t="s">
        <v>1165</v>
      </c>
      <c r="S63" s="27" t="s">
        <v>1166</v>
      </c>
      <c r="T63" s="26" t="s">
        <v>616</v>
      </c>
      <c r="U63" s="27" t="s">
        <v>66</v>
      </c>
      <c r="V63" s="26" t="s">
        <v>161</v>
      </c>
      <c r="W63" s="27" t="s">
        <v>161</v>
      </c>
      <c r="X63" s="26" t="s">
        <v>657</v>
      </c>
      <c r="Y63" s="27" t="s">
        <v>658</v>
      </c>
      <c r="Z63" s="29"/>
      <c r="AA63" s="29"/>
    </row>
    <row r="64" spans="1:27" ht="15" customHeight="1" x14ac:dyDescent="0.25">
      <c r="A64" s="26" t="s">
        <v>601</v>
      </c>
      <c r="B64" s="27" t="s">
        <v>58</v>
      </c>
      <c r="C64" s="26" t="s">
        <v>602</v>
      </c>
      <c r="D64" s="27" t="s">
        <v>603</v>
      </c>
      <c r="E64" s="26" t="s">
        <v>604</v>
      </c>
      <c r="F64" s="27" t="s">
        <v>605</v>
      </c>
      <c r="G64" s="27" t="s">
        <v>1011</v>
      </c>
      <c r="H64" s="27" t="s">
        <v>647</v>
      </c>
      <c r="I64" s="27" t="s">
        <v>1167</v>
      </c>
      <c r="J64" s="27" t="s">
        <v>1168</v>
      </c>
      <c r="K64" s="27" t="s">
        <v>1169</v>
      </c>
      <c r="L64" s="27" t="s">
        <v>161</v>
      </c>
      <c r="M64" s="28" t="s">
        <v>1170</v>
      </c>
      <c r="N64" s="26" t="s">
        <v>1171</v>
      </c>
      <c r="O64" s="26" t="s">
        <v>1172</v>
      </c>
      <c r="P64" t="s">
        <v>1173</v>
      </c>
      <c r="Q64" t="s">
        <v>1174</v>
      </c>
      <c r="R64" s="26" t="s">
        <v>678</v>
      </c>
      <c r="S64" s="27" t="s">
        <v>515</v>
      </c>
      <c r="T64" s="26" t="s">
        <v>616</v>
      </c>
      <c r="U64" s="27" t="s">
        <v>66</v>
      </c>
      <c r="V64" s="26" t="s">
        <v>161</v>
      </c>
      <c r="W64" s="27" t="s">
        <v>161</v>
      </c>
      <c r="X64" s="26" t="s">
        <v>679</v>
      </c>
      <c r="Y64" s="27" t="s">
        <v>680</v>
      </c>
      <c r="Z64" s="29"/>
      <c r="AA64" s="29"/>
    </row>
    <row r="65" spans="1:27" ht="15" customHeight="1" x14ac:dyDescent="0.25">
      <c r="A65" s="26" t="s">
        <v>601</v>
      </c>
      <c r="B65" s="27" t="s">
        <v>58</v>
      </c>
      <c r="C65" s="26" t="s">
        <v>602</v>
      </c>
      <c r="D65" s="27" t="s">
        <v>603</v>
      </c>
      <c r="E65" s="26" t="s">
        <v>604</v>
      </c>
      <c r="F65" s="27" t="s">
        <v>605</v>
      </c>
      <c r="G65" s="27" t="s">
        <v>1011</v>
      </c>
      <c r="H65" s="27" t="s">
        <v>647</v>
      </c>
      <c r="I65" s="27" t="s">
        <v>1175</v>
      </c>
      <c r="J65" s="27" t="s">
        <v>1176</v>
      </c>
      <c r="K65" s="27" t="s">
        <v>1177</v>
      </c>
      <c r="L65" s="27" t="s">
        <v>161</v>
      </c>
      <c r="M65" s="28" t="s">
        <v>1178</v>
      </c>
      <c r="N65" s="26" t="s">
        <v>1179</v>
      </c>
      <c r="O65" s="26" t="s">
        <v>1180</v>
      </c>
      <c r="P65" t="s">
        <v>1181</v>
      </c>
      <c r="Q65" t="s">
        <v>1182</v>
      </c>
      <c r="R65" s="26" t="s">
        <v>1183</v>
      </c>
      <c r="S65" s="27" t="s">
        <v>533</v>
      </c>
      <c r="T65" s="26" t="s">
        <v>802</v>
      </c>
      <c r="U65" s="27" t="s">
        <v>59</v>
      </c>
      <c r="V65" s="26" t="s">
        <v>161</v>
      </c>
      <c r="W65" s="27" t="s">
        <v>161</v>
      </c>
      <c r="X65" s="26" t="s">
        <v>679</v>
      </c>
      <c r="Y65" s="27" t="s">
        <v>680</v>
      </c>
      <c r="Z65" s="29"/>
      <c r="AA65" s="29"/>
    </row>
    <row r="66" spans="1:27" ht="15" customHeight="1" x14ac:dyDescent="0.25">
      <c r="A66" s="26" t="s">
        <v>601</v>
      </c>
      <c r="B66" s="27" t="s">
        <v>58</v>
      </c>
      <c r="C66" s="26" t="s">
        <v>602</v>
      </c>
      <c r="D66" s="27" t="s">
        <v>603</v>
      </c>
      <c r="E66" s="26" t="s">
        <v>604</v>
      </c>
      <c r="F66" s="27" t="s">
        <v>605</v>
      </c>
      <c r="G66" s="27" t="s">
        <v>1011</v>
      </c>
      <c r="H66" s="27" t="s">
        <v>647</v>
      </c>
      <c r="I66" s="27" t="s">
        <v>1184</v>
      </c>
      <c r="J66" s="27" t="s">
        <v>1185</v>
      </c>
      <c r="K66" s="27" t="s">
        <v>1186</v>
      </c>
      <c r="L66" s="27" t="s">
        <v>161</v>
      </c>
      <c r="M66" s="28" t="s">
        <v>1187</v>
      </c>
      <c r="N66" s="26" t="s">
        <v>1188</v>
      </c>
      <c r="O66" s="26" t="s">
        <v>1189</v>
      </c>
      <c r="P66" t="s">
        <v>1190</v>
      </c>
      <c r="Q66" t="s">
        <v>1191</v>
      </c>
      <c r="R66" s="26" t="s">
        <v>1183</v>
      </c>
      <c r="S66" s="27" t="s">
        <v>533</v>
      </c>
      <c r="T66" s="26" t="s">
        <v>802</v>
      </c>
      <c r="U66" s="27" t="s">
        <v>59</v>
      </c>
      <c r="V66" s="26" t="s">
        <v>161</v>
      </c>
      <c r="W66" s="27" t="s">
        <v>161</v>
      </c>
      <c r="X66" s="26" t="s">
        <v>679</v>
      </c>
      <c r="Y66" s="27" t="s">
        <v>680</v>
      </c>
      <c r="Z66" s="29"/>
      <c r="AA66" s="29"/>
    </row>
    <row r="67" spans="1:27" ht="15" customHeight="1" x14ac:dyDescent="0.25">
      <c r="A67" s="26" t="s">
        <v>601</v>
      </c>
      <c r="B67" s="27" t="s">
        <v>58</v>
      </c>
      <c r="C67" s="26" t="s">
        <v>602</v>
      </c>
      <c r="D67" s="27" t="s">
        <v>603</v>
      </c>
      <c r="E67" s="26" t="s">
        <v>604</v>
      </c>
      <c r="F67" s="27" t="s">
        <v>605</v>
      </c>
      <c r="G67" s="27" t="s">
        <v>1011</v>
      </c>
      <c r="H67" s="27" t="s">
        <v>647</v>
      </c>
      <c r="I67" s="27" t="s">
        <v>1192</v>
      </c>
      <c r="J67" s="27" t="s">
        <v>1013</v>
      </c>
      <c r="K67" s="27" t="s">
        <v>1193</v>
      </c>
      <c r="L67" s="27" t="s">
        <v>161</v>
      </c>
      <c r="M67" s="28" t="s">
        <v>1194</v>
      </c>
      <c r="N67" s="26" t="s">
        <v>1195</v>
      </c>
      <c r="O67" s="26" t="s">
        <v>1196</v>
      </c>
      <c r="P67" t="s">
        <v>1197</v>
      </c>
      <c r="Q67" t="s">
        <v>1198</v>
      </c>
      <c r="R67" s="26" t="s">
        <v>1199</v>
      </c>
      <c r="S67" s="27" t="s">
        <v>1200</v>
      </c>
      <c r="T67" s="26" t="s">
        <v>667</v>
      </c>
      <c r="U67" s="27" t="s">
        <v>79</v>
      </c>
      <c r="V67" s="26" t="s">
        <v>161</v>
      </c>
      <c r="W67" s="27" t="s">
        <v>161</v>
      </c>
      <c r="X67" s="26" t="s">
        <v>657</v>
      </c>
      <c r="Y67" s="27" t="s">
        <v>658</v>
      </c>
      <c r="Z67" s="29"/>
      <c r="AA67" s="29"/>
    </row>
    <row r="68" spans="1:27" ht="15" customHeight="1" x14ac:dyDescent="0.25">
      <c r="A68" s="26" t="s">
        <v>601</v>
      </c>
      <c r="B68" s="27" t="s">
        <v>58</v>
      </c>
      <c r="C68" s="26" t="s">
        <v>602</v>
      </c>
      <c r="D68" s="27" t="s">
        <v>603</v>
      </c>
      <c r="E68" s="26" t="s">
        <v>604</v>
      </c>
      <c r="F68" s="27" t="s">
        <v>605</v>
      </c>
      <c r="G68" s="27" t="s">
        <v>1011</v>
      </c>
      <c r="H68" s="27" t="s">
        <v>647</v>
      </c>
      <c r="I68" s="27" t="s">
        <v>1201</v>
      </c>
      <c r="J68" s="27" t="s">
        <v>1013</v>
      </c>
      <c r="K68" s="27" t="s">
        <v>1202</v>
      </c>
      <c r="L68" s="27" t="s">
        <v>161</v>
      </c>
      <c r="M68" s="28" t="s">
        <v>1203</v>
      </c>
      <c r="N68" s="26" t="s">
        <v>1204</v>
      </c>
      <c r="O68" s="26" t="s">
        <v>1205</v>
      </c>
      <c r="P68" t="s">
        <v>1206</v>
      </c>
      <c r="Q68" t="s">
        <v>1207</v>
      </c>
      <c r="R68" s="26" t="s">
        <v>1208</v>
      </c>
      <c r="S68" s="27" t="s">
        <v>1209</v>
      </c>
      <c r="T68" s="26" t="s">
        <v>802</v>
      </c>
      <c r="U68" s="27" t="s">
        <v>59</v>
      </c>
      <c r="V68" s="26" t="s">
        <v>161</v>
      </c>
      <c r="W68" s="27" t="s">
        <v>161</v>
      </c>
      <c r="X68" s="26" t="s">
        <v>679</v>
      </c>
      <c r="Y68" s="27" t="s">
        <v>680</v>
      </c>
      <c r="Z68" s="29"/>
      <c r="AA68" s="29"/>
    </row>
    <row r="69" spans="1:27" ht="15" customHeight="1" x14ac:dyDescent="0.25">
      <c r="A69" s="26" t="s">
        <v>601</v>
      </c>
      <c r="B69" s="27" t="s">
        <v>58</v>
      </c>
      <c r="C69" s="26" t="s">
        <v>602</v>
      </c>
      <c r="D69" s="27" t="s">
        <v>603</v>
      </c>
      <c r="E69" s="26" t="s">
        <v>604</v>
      </c>
      <c r="F69" s="27" t="s">
        <v>605</v>
      </c>
      <c r="G69" s="27" t="s">
        <v>1011</v>
      </c>
      <c r="H69" s="27" t="s">
        <v>647</v>
      </c>
      <c r="I69" s="27" t="s">
        <v>1210</v>
      </c>
      <c r="J69" s="27" t="s">
        <v>1211</v>
      </c>
      <c r="K69" s="27" t="s">
        <v>1212</v>
      </c>
      <c r="L69" s="27" t="s">
        <v>161</v>
      </c>
      <c r="M69" s="28" t="s">
        <v>1213</v>
      </c>
      <c r="N69" s="26" t="s">
        <v>1214</v>
      </c>
      <c r="O69" s="26" t="s">
        <v>1215</v>
      </c>
      <c r="P69" t="s">
        <v>1216</v>
      </c>
      <c r="Q69" t="s">
        <v>1217</v>
      </c>
      <c r="R69" s="26" t="s">
        <v>615</v>
      </c>
      <c r="S69" s="27" t="s">
        <v>71</v>
      </c>
      <c r="T69" s="26" t="s">
        <v>616</v>
      </c>
      <c r="U69" s="27" t="s">
        <v>66</v>
      </c>
      <c r="V69" s="26" t="s">
        <v>161</v>
      </c>
      <c r="W69" s="27" t="s">
        <v>161</v>
      </c>
      <c r="X69" s="26" t="s">
        <v>617</v>
      </c>
      <c r="Y69" s="27" t="s">
        <v>618</v>
      </c>
      <c r="Z69" s="29"/>
      <c r="AA69" s="29"/>
    </row>
    <row r="70" spans="1:27" ht="15" customHeight="1" x14ac:dyDescent="0.25">
      <c r="A70" s="26" t="s">
        <v>601</v>
      </c>
      <c r="B70" s="27" t="s">
        <v>58</v>
      </c>
      <c r="C70" s="26" t="s">
        <v>602</v>
      </c>
      <c r="D70" s="27" t="s">
        <v>603</v>
      </c>
      <c r="E70" s="26" t="s">
        <v>604</v>
      </c>
      <c r="F70" s="27" t="s">
        <v>605</v>
      </c>
      <c r="G70" s="27" t="s">
        <v>1011</v>
      </c>
      <c r="H70" s="27" t="s">
        <v>647</v>
      </c>
      <c r="I70" s="27" t="s">
        <v>1218</v>
      </c>
      <c r="J70" s="27" t="s">
        <v>1219</v>
      </c>
      <c r="K70" s="27" t="s">
        <v>1220</v>
      </c>
      <c r="L70" s="27" t="s">
        <v>161</v>
      </c>
      <c r="M70" s="28" t="s">
        <v>1221</v>
      </c>
      <c r="N70" s="26">
        <v>824999</v>
      </c>
      <c r="O70" s="26" t="s">
        <v>1222</v>
      </c>
      <c r="P70" t="s">
        <v>1223</v>
      </c>
      <c r="Q70" t="s">
        <v>1224</v>
      </c>
      <c r="R70" s="26" t="s">
        <v>615</v>
      </c>
      <c r="S70" s="27" t="s">
        <v>71</v>
      </c>
      <c r="T70" s="26" t="s">
        <v>616</v>
      </c>
      <c r="U70" s="27" t="s">
        <v>66</v>
      </c>
      <c r="V70" s="26" t="s">
        <v>161</v>
      </c>
      <c r="W70" s="27" t="s">
        <v>161</v>
      </c>
      <c r="X70" s="26" t="s">
        <v>617</v>
      </c>
      <c r="Y70" s="27" t="s">
        <v>618</v>
      </c>
      <c r="Z70" s="29"/>
      <c r="AA70" s="29"/>
    </row>
    <row r="71" spans="1:27" ht="15" customHeight="1" x14ac:dyDescent="0.25">
      <c r="A71" s="26" t="s">
        <v>601</v>
      </c>
      <c r="B71" s="27" t="s">
        <v>58</v>
      </c>
      <c r="C71" s="26" t="s">
        <v>602</v>
      </c>
      <c r="D71" s="27" t="s">
        <v>603</v>
      </c>
      <c r="E71" s="26" t="s">
        <v>604</v>
      </c>
      <c r="F71" s="27" t="s">
        <v>605</v>
      </c>
      <c r="G71" s="27" t="s">
        <v>1011</v>
      </c>
      <c r="H71" s="27" t="s">
        <v>647</v>
      </c>
      <c r="I71" s="27" t="s">
        <v>1225</v>
      </c>
      <c r="J71" s="27" t="s">
        <v>1013</v>
      </c>
      <c r="K71" s="27" t="s">
        <v>1226</v>
      </c>
      <c r="L71" s="27" t="s">
        <v>161</v>
      </c>
      <c r="M71" s="28" t="s">
        <v>1227</v>
      </c>
      <c r="N71" s="26" t="s">
        <v>1228</v>
      </c>
      <c r="O71" s="26" t="s">
        <v>1229</v>
      </c>
      <c r="P71" t="s">
        <v>1230</v>
      </c>
      <c r="Q71" t="s">
        <v>1231</v>
      </c>
      <c r="R71" s="26" t="s">
        <v>1232</v>
      </c>
      <c r="S71" s="27" t="s">
        <v>1233</v>
      </c>
      <c r="T71" s="26" t="s">
        <v>616</v>
      </c>
      <c r="U71" s="27" t="s">
        <v>66</v>
      </c>
      <c r="V71" s="26" t="s">
        <v>161</v>
      </c>
      <c r="W71" s="27" t="s">
        <v>161</v>
      </c>
      <c r="X71" s="26" t="s">
        <v>617</v>
      </c>
      <c r="Y71" s="27" t="s">
        <v>618</v>
      </c>
      <c r="Z71" s="29"/>
      <c r="AA71" s="29"/>
    </row>
    <row r="72" spans="1:27" ht="15" customHeight="1" x14ac:dyDescent="0.25">
      <c r="A72" s="26" t="s">
        <v>601</v>
      </c>
      <c r="B72" s="27" t="s">
        <v>58</v>
      </c>
      <c r="C72" s="26" t="s">
        <v>602</v>
      </c>
      <c r="D72" s="27" t="s">
        <v>603</v>
      </c>
      <c r="E72" s="26" t="s">
        <v>604</v>
      </c>
      <c r="F72" s="27" t="s">
        <v>605</v>
      </c>
      <c r="G72" s="27" t="s">
        <v>1011</v>
      </c>
      <c r="H72" s="27" t="s">
        <v>647</v>
      </c>
      <c r="I72" s="27" t="s">
        <v>1234</v>
      </c>
      <c r="J72" s="27" t="s">
        <v>1093</v>
      </c>
      <c r="K72" s="27" t="s">
        <v>1235</v>
      </c>
      <c r="L72" s="27" t="s">
        <v>161</v>
      </c>
      <c r="M72" s="28" t="s">
        <v>1236</v>
      </c>
      <c r="N72" s="26" t="s">
        <v>1237</v>
      </c>
      <c r="O72" s="26" t="s">
        <v>1238</v>
      </c>
      <c r="P72" t="s">
        <v>1239</v>
      </c>
      <c r="Q72" t="s">
        <v>1240</v>
      </c>
      <c r="R72" s="26" t="s">
        <v>1241</v>
      </c>
      <c r="S72" s="27" t="s">
        <v>1242</v>
      </c>
      <c r="T72" s="26" t="s">
        <v>667</v>
      </c>
      <c r="U72" s="27" t="s">
        <v>79</v>
      </c>
      <c r="V72" s="26" t="s">
        <v>161</v>
      </c>
      <c r="W72" s="27" t="s">
        <v>161</v>
      </c>
      <c r="X72" s="26" t="s">
        <v>657</v>
      </c>
      <c r="Y72" s="27" t="s">
        <v>658</v>
      </c>
      <c r="Z72" s="29"/>
      <c r="AA72" s="29"/>
    </row>
    <row r="73" spans="1:27" ht="15" customHeight="1" x14ac:dyDescent="0.25">
      <c r="A73" s="26" t="s">
        <v>601</v>
      </c>
      <c r="B73" s="27" t="s">
        <v>58</v>
      </c>
      <c r="C73" s="26" t="s">
        <v>602</v>
      </c>
      <c r="D73" s="27" t="s">
        <v>603</v>
      </c>
      <c r="E73" s="26" t="s">
        <v>604</v>
      </c>
      <c r="F73" s="27" t="s">
        <v>605</v>
      </c>
      <c r="G73" s="27" t="s">
        <v>1011</v>
      </c>
      <c r="H73" s="27" t="s">
        <v>647</v>
      </c>
      <c r="I73" s="27" t="s">
        <v>1243</v>
      </c>
      <c r="J73" s="27" t="s">
        <v>1013</v>
      </c>
      <c r="K73" s="27" t="s">
        <v>1244</v>
      </c>
      <c r="L73" s="27" t="s">
        <v>161</v>
      </c>
      <c r="M73" s="28" t="s">
        <v>1245</v>
      </c>
      <c r="N73" s="26" t="s">
        <v>1246</v>
      </c>
      <c r="O73" s="26" t="s">
        <v>1247</v>
      </c>
      <c r="P73" t="s">
        <v>1248</v>
      </c>
      <c r="Q73" t="s">
        <v>1249</v>
      </c>
      <c r="R73" s="26" t="s">
        <v>1250</v>
      </c>
      <c r="S73" s="27" t="s">
        <v>1251</v>
      </c>
      <c r="T73" s="26" t="s">
        <v>616</v>
      </c>
      <c r="U73" s="27" t="s">
        <v>66</v>
      </c>
      <c r="V73" s="26" t="s">
        <v>161</v>
      </c>
      <c r="W73" s="27" t="s">
        <v>161</v>
      </c>
      <c r="X73" s="26" t="s">
        <v>617</v>
      </c>
      <c r="Y73" s="27" t="s">
        <v>618</v>
      </c>
      <c r="Z73" s="29" t="s">
        <v>599</v>
      </c>
      <c r="AA73" s="29"/>
    </row>
    <row r="74" spans="1:27" ht="15" customHeight="1" x14ac:dyDescent="0.25">
      <c r="A74" s="26" t="s">
        <v>601</v>
      </c>
      <c r="B74" s="27" t="s">
        <v>58</v>
      </c>
      <c r="C74" s="26" t="s">
        <v>602</v>
      </c>
      <c r="D74" s="27" t="s">
        <v>603</v>
      </c>
      <c r="E74" s="26" t="s">
        <v>604</v>
      </c>
      <c r="F74" s="27" t="s">
        <v>605</v>
      </c>
      <c r="G74" s="27" t="s">
        <v>1011</v>
      </c>
      <c r="H74" s="27" t="s">
        <v>647</v>
      </c>
      <c r="I74" s="27" t="s">
        <v>1252</v>
      </c>
      <c r="J74" s="27" t="s">
        <v>1013</v>
      </c>
      <c r="K74" s="27" t="s">
        <v>1253</v>
      </c>
      <c r="L74" s="27" t="s">
        <v>161</v>
      </c>
      <c r="M74" s="28" t="s">
        <v>1254</v>
      </c>
      <c r="N74" s="26" t="s">
        <v>1255</v>
      </c>
      <c r="O74" s="26" t="s">
        <v>1256</v>
      </c>
      <c r="P74" t="s">
        <v>1257</v>
      </c>
      <c r="Q74" t="s">
        <v>1258</v>
      </c>
      <c r="R74" s="26" t="s">
        <v>1259</v>
      </c>
      <c r="S74" s="27" t="s">
        <v>1260</v>
      </c>
      <c r="T74" s="26" t="s">
        <v>616</v>
      </c>
      <c r="U74" s="27" t="s">
        <v>66</v>
      </c>
      <c r="V74" s="26" t="s">
        <v>161</v>
      </c>
      <c r="W74" s="27" t="s">
        <v>161</v>
      </c>
      <c r="X74" s="26" t="s">
        <v>617</v>
      </c>
      <c r="Y74" s="27" t="s">
        <v>618</v>
      </c>
      <c r="Z74" s="29"/>
      <c r="AA74" s="29"/>
    </row>
    <row r="75" spans="1:27" ht="15" customHeight="1" x14ac:dyDescent="0.25">
      <c r="A75" s="26" t="s">
        <v>601</v>
      </c>
      <c r="B75" s="27" t="s">
        <v>58</v>
      </c>
      <c r="C75" s="26" t="s">
        <v>602</v>
      </c>
      <c r="D75" s="27" t="s">
        <v>603</v>
      </c>
      <c r="E75" s="26" t="s">
        <v>604</v>
      </c>
      <c r="F75" s="27" t="s">
        <v>605</v>
      </c>
      <c r="G75" s="27" t="s">
        <v>1011</v>
      </c>
      <c r="H75" s="27" t="s">
        <v>647</v>
      </c>
      <c r="I75" s="27" t="s">
        <v>1261</v>
      </c>
      <c r="J75" s="27" t="s">
        <v>1013</v>
      </c>
      <c r="K75" s="27" t="s">
        <v>1262</v>
      </c>
      <c r="L75" s="27" t="s">
        <v>161</v>
      </c>
      <c r="M75" s="28" t="s">
        <v>1263</v>
      </c>
      <c r="N75" s="26" t="s">
        <v>1264</v>
      </c>
      <c r="O75" s="26" t="s">
        <v>1265</v>
      </c>
      <c r="P75" t="s">
        <v>1266</v>
      </c>
      <c r="Q75" t="s">
        <v>1267</v>
      </c>
      <c r="R75" s="26" t="s">
        <v>1268</v>
      </c>
      <c r="S75" s="27" t="s">
        <v>1269</v>
      </c>
      <c r="T75" s="26" t="s">
        <v>802</v>
      </c>
      <c r="U75" s="27" t="s">
        <v>59</v>
      </c>
      <c r="V75" s="26" t="s">
        <v>161</v>
      </c>
      <c r="W75" s="27" t="s">
        <v>161</v>
      </c>
      <c r="X75" s="26" t="s">
        <v>679</v>
      </c>
      <c r="Y75" s="27" t="s">
        <v>680</v>
      </c>
      <c r="Z75" s="29"/>
      <c r="AA75" s="29"/>
    </row>
    <row r="76" spans="1:27" ht="15" customHeight="1" x14ac:dyDescent="0.25">
      <c r="A76" s="26" t="s">
        <v>601</v>
      </c>
      <c r="B76" s="27" t="s">
        <v>58</v>
      </c>
      <c r="C76" s="26" t="s">
        <v>602</v>
      </c>
      <c r="D76" s="27" t="s">
        <v>603</v>
      </c>
      <c r="E76" s="26" t="s">
        <v>604</v>
      </c>
      <c r="F76" s="27" t="s">
        <v>605</v>
      </c>
      <c r="G76" s="27" t="s">
        <v>1011</v>
      </c>
      <c r="H76" s="27" t="s">
        <v>647</v>
      </c>
      <c r="I76" s="27" t="s">
        <v>1270</v>
      </c>
      <c r="J76" s="27" t="s">
        <v>1271</v>
      </c>
      <c r="K76" s="27" t="s">
        <v>1272</v>
      </c>
      <c r="L76" s="27" t="s">
        <v>161</v>
      </c>
      <c r="M76" s="28" t="s">
        <v>1273</v>
      </c>
      <c r="N76" s="26" t="s">
        <v>1274</v>
      </c>
      <c r="O76" s="26" t="s">
        <v>1275</v>
      </c>
      <c r="P76" t="s">
        <v>1276</v>
      </c>
      <c r="Q76" t="s">
        <v>1277</v>
      </c>
      <c r="R76" s="26" t="s">
        <v>1278</v>
      </c>
      <c r="S76" s="27" t="s">
        <v>1279</v>
      </c>
      <c r="T76" s="26" t="s">
        <v>616</v>
      </c>
      <c r="U76" s="27" t="s">
        <v>66</v>
      </c>
      <c r="V76" s="26" t="s">
        <v>161</v>
      </c>
      <c r="W76" s="27" t="s">
        <v>161</v>
      </c>
      <c r="X76" s="26" t="s">
        <v>617</v>
      </c>
      <c r="Y76" s="27" t="s">
        <v>618</v>
      </c>
      <c r="Z76" s="29"/>
      <c r="AA76" s="29"/>
    </row>
    <row r="77" spans="1:27" ht="15" customHeight="1" x14ac:dyDescent="0.25">
      <c r="A77" s="26" t="s">
        <v>601</v>
      </c>
      <c r="B77" s="27" t="s">
        <v>58</v>
      </c>
      <c r="C77" s="26" t="s">
        <v>602</v>
      </c>
      <c r="D77" s="27" t="s">
        <v>603</v>
      </c>
      <c r="E77" s="26" t="s">
        <v>604</v>
      </c>
      <c r="F77" s="27" t="s">
        <v>605</v>
      </c>
      <c r="G77" s="27" t="s">
        <v>1011</v>
      </c>
      <c r="H77" s="27" t="s">
        <v>647</v>
      </c>
      <c r="I77" s="27" t="s">
        <v>1280</v>
      </c>
      <c r="J77" s="27" t="s">
        <v>1013</v>
      </c>
      <c r="K77" s="27" t="s">
        <v>1281</v>
      </c>
      <c r="L77" s="27" t="s">
        <v>161</v>
      </c>
      <c r="M77" s="28" t="s">
        <v>1282</v>
      </c>
      <c r="N77" s="26" t="s">
        <v>1283</v>
      </c>
      <c r="O77" s="26" t="s">
        <v>1284</v>
      </c>
      <c r="P77" t="s">
        <v>1285</v>
      </c>
      <c r="Q77" t="s">
        <v>1286</v>
      </c>
      <c r="R77" s="26" t="s">
        <v>1287</v>
      </c>
      <c r="S77" s="27" t="s">
        <v>1288</v>
      </c>
      <c r="T77" s="26" t="s">
        <v>616</v>
      </c>
      <c r="U77" s="27" t="s">
        <v>66</v>
      </c>
      <c r="V77" s="26" t="s">
        <v>161</v>
      </c>
      <c r="W77" s="27" t="s">
        <v>161</v>
      </c>
      <c r="X77" s="26" t="s">
        <v>617</v>
      </c>
      <c r="Y77" s="27" t="s">
        <v>618</v>
      </c>
      <c r="Z77" s="29"/>
      <c r="AA77" s="29"/>
    </row>
    <row r="78" spans="1:27" ht="15" customHeight="1" x14ac:dyDescent="0.25">
      <c r="A78" s="26" t="s">
        <v>601</v>
      </c>
      <c r="B78" s="27" t="s">
        <v>58</v>
      </c>
      <c r="C78" s="26" t="s">
        <v>602</v>
      </c>
      <c r="D78" s="27" t="s">
        <v>603</v>
      </c>
      <c r="E78" s="26" t="s">
        <v>604</v>
      </c>
      <c r="F78" s="27" t="s">
        <v>605</v>
      </c>
      <c r="G78" s="27" t="s">
        <v>1011</v>
      </c>
      <c r="H78" s="27" t="s">
        <v>647</v>
      </c>
      <c r="I78" s="27" t="s">
        <v>1289</v>
      </c>
      <c r="J78" s="27" t="s">
        <v>1290</v>
      </c>
      <c r="K78" s="27" t="s">
        <v>1291</v>
      </c>
      <c r="L78" s="27" t="s">
        <v>161</v>
      </c>
      <c r="M78" s="28" t="s">
        <v>1292</v>
      </c>
      <c r="N78" s="26" t="s">
        <v>1293</v>
      </c>
      <c r="O78" s="26" t="s">
        <v>1294</v>
      </c>
      <c r="P78" t="s">
        <v>1295</v>
      </c>
      <c r="Q78" t="s">
        <v>1296</v>
      </c>
      <c r="R78" s="26" t="s">
        <v>1297</v>
      </c>
      <c r="S78" s="27" t="s">
        <v>518</v>
      </c>
      <c r="T78" s="26" t="s">
        <v>616</v>
      </c>
      <c r="U78" s="27" t="s">
        <v>66</v>
      </c>
      <c r="V78" s="26" t="s">
        <v>161</v>
      </c>
      <c r="W78" s="27" t="s">
        <v>161</v>
      </c>
      <c r="X78" s="26" t="s">
        <v>617</v>
      </c>
      <c r="Y78" s="27" t="s">
        <v>618</v>
      </c>
      <c r="Z78" s="29" t="s">
        <v>599</v>
      </c>
      <c r="AA78" s="29"/>
    </row>
    <row r="79" spans="1:27" ht="15" customHeight="1" x14ac:dyDescent="0.25">
      <c r="A79" s="26" t="s">
        <v>601</v>
      </c>
      <c r="B79" s="27" t="s">
        <v>58</v>
      </c>
      <c r="C79" s="26" t="s">
        <v>602</v>
      </c>
      <c r="D79" s="27" t="s">
        <v>603</v>
      </c>
      <c r="E79" s="26" t="s">
        <v>604</v>
      </c>
      <c r="F79" s="27" t="s">
        <v>605</v>
      </c>
      <c r="G79" s="27" t="s">
        <v>1011</v>
      </c>
      <c r="H79" s="27" t="s">
        <v>647</v>
      </c>
      <c r="I79" s="27" t="s">
        <v>1298</v>
      </c>
      <c r="J79" s="27" t="s">
        <v>1299</v>
      </c>
      <c r="K79" s="27" t="s">
        <v>1300</v>
      </c>
      <c r="L79" s="27" t="s">
        <v>161</v>
      </c>
      <c r="M79" s="28" t="s">
        <v>1301</v>
      </c>
      <c r="N79" s="26">
        <v>825229</v>
      </c>
      <c r="O79" s="26">
        <v>6970066</v>
      </c>
      <c r="P79" t="s">
        <v>1302</v>
      </c>
      <c r="Q79" t="s">
        <v>1303</v>
      </c>
      <c r="R79" s="26" t="s">
        <v>1297</v>
      </c>
      <c r="S79" s="27" t="s">
        <v>518</v>
      </c>
      <c r="T79" s="26" t="s">
        <v>616</v>
      </c>
      <c r="U79" s="27" t="s">
        <v>66</v>
      </c>
      <c r="V79" s="26" t="s">
        <v>161</v>
      </c>
      <c r="W79" s="27" t="s">
        <v>161</v>
      </c>
      <c r="X79" s="26" t="s">
        <v>617</v>
      </c>
      <c r="Y79" s="27" t="s">
        <v>618</v>
      </c>
      <c r="Z79" s="29" t="s">
        <v>599</v>
      </c>
      <c r="AA79" s="29"/>
    </row>
    <row r="80" spans="1:27" ht="15" customHeight="1" x14ac:dyDescent="0.25">
      <c r="A80" s="26" t="s">
        <v>601</v>
      </c>
      <c r="B80" s="27" t="s">
        <v>58</v>
      </c>
      <c r="C80" s="26" t="s">
        <v>602</v>
      </c>
      <c r="D80" s="27" t="s">
        <v>603</v>
      </c>
      <c r="E80" s="26" t="s">
        <v>604</v>
      </c>
      <c r="F80" s="27" t="s">
        <v>605</v>
      </c>
      <c r="G80" s="27" t="s">
        <v>1011</v>
      </c>
      <c r="H80" s="27" t="s">
        <v>647</v>
      </c>
      <c r="I80" s="27" t="s">
        <v>1304</v>
      </c>
      <c r="J80" s="27" t="s">
        <v>1305</v>
      </c>
      <c r="K80" s="27" t="s">
        <v>1306</v>
      </c>
      <c r="L80" s="27" t="s">
        <v>161</v>
      </c>
      <c r="M80" s="28" t="s">
        <v>1307</v>
      </c>
      <c r="N80" s="26" t="s">
        <v>1308</v>
      </c>
      <c r="O80" s="26" t="s">
        <v>1309</v>
      </c>
      <c r="P80" t="s">
        <v>1310</v>
      </c>
      <c r="Q80" t="s">
        <v>1311</v>
      </c>
      <c r="R80" s="26" t="s">
        <v>1297</v>
      </c>
      <c r="S80" s="27" t="s">
        <v>518</v>
      </c>
      <c r="T80" s="26" t="s">
        <v>616</v>
      </c>
      <c r="U80" s="27" t="s">
        <v>66</v>
      </c>
      <c r="V80" s="26" t="s">
        <v>161</v>
      </c>
      <c r="W80" s="27" t="s">
        <v>161</v>
      </c>
      <c r="X80" s="26" t="s">
        <v>617</v>
      </c>
      <c r="Y80" s="27" t="s">
        <v>618</v>
      </c>
      <c r="Z80" s="29" t="s">
        <v>599</v>
      </c>
      <c r="AA80" s="29"/>
    </row>
    <row r="81" spans="1:27" ht="15" customHeight="1" x14ac:dyDescent="0.25">
      <c r="A81" s="26" t="s">
        <v>601</v>
      </c>
      <c r="B81" s="27" t="s">
        <v>58</v>
      </c>
      <c r="C81" s="26" t="s">
        <v>602</v>
      </c>
      <c r="D81" s="27" t="s">
        <v>603</v>
      </c>
      <c r="E81" s="26" t="s">
        <v>604</v>
      </c>
      <c r="F81" s="27" t="s">
        <v>605</v>
      </c>
      <c r="G81" s="27" t="s">
        <v>1011</v>
      </c>
      <c r="H81" s="27" t="s">
        <v>647</v>
      </c>
      <c r="I81" s="27" t="s">
        <v>1312</v>
      </c>
      <c r="J81" s="27" t="s">
        <v>1313</v>
      </c>
      <c r="K81" s="27" t="s">
        <v>1314</v>
      </c>
      <c r="L81" s="27" t="s">
        <v>1315</v>
      </c>
      <c r="M81" s="28" t="s">
        <v>1316</v>
      </c>
      <c r="N81" s="26" t="s">
        <v>1317</v>
      </c>
      <c r="O81" s="26" t="s">
        <v>1318</v>
      </c>
      <c r="P81" t="s">
        <v>1319</v>
      </c>
      <c r="Q81" t="s">
        <v>1320</v>
      </c>
      <c r="R81" s="26" t="s">
        <v>1321</v>
      </c>
      <c r="S81" s="27" t="s">
        <v>459</v>
      </c>
      <c r="T81" s="26" t="s">
        <v>667</v>
      </c>
      <c r="U81" s="27" t="s">
        <v>79</v>
      </c>
      <c r="V81" s="26" t="s">
        <v>161</v>
      </c>
      <c r="W81" s="27" t="s">
        <v>161</v>
      </c>
      <c r="X81" s="26" t="s">
        <v>657</v>
      </c>
      <c r="Y81" s="27" t="s">
        <v>658</v>
      </c>
      <c r="Z81" s="29"/>
      <c r="AA81" s="29"/>
    </row>
    <row r="82" spans="1:27" ht="15" customHeight="1" x14ac:dyDescent="0.25">
      <c r="A82" s="26" t="s">
        <v>601</v>
      </c>
      <c r="B82" s="27" t="s">
        <v>58</v>
      </c>
      <c r="C82" s="26" t="s">
        <v>602</v>
      </c>
      <c r="D82" s="27" t="s">
        <v>603</v>
      </c>
      <c r="E82" s="26" t="s">
        <v>604</v>
      </c>
      <c r="F82" s="27" t="s">
        <v>605</v>
      </c>
      <c r="G82" s="27" t="s">
        <v>1011</v>
      </c>
      <c r="H82" s="27" t="s">
        <v>647</v>
      </c>
      <c r="I82" s="27" t="s">
        <v>1322</v>
      </c>
      <c r="J82" s="27" t="s">
        <v>1323</v>
      </c>
      <c r="K82" s="27" t="s">
        <v>1324</v>
      </c>
      <c r="L82" s="27" t="s">
        <v>161</v>
      </c>
      <c r="M82" s="28" t="s">
        <v>1325</v>
      </c>
      <c r="N82" s="26" t="s">
        <v>1326</v>
      </c>
      <c r="O82" s="26" t="s">
        <v>1327</v>
      </c>
      <c r="P82" t="s">
        <v>1328</v>
      </c>
      <c r="Q82" t="s">
        <v>1329</v>
      </c>
      <c r="R82" s="26" t="s">
        <v>1330</v>
      </c>
      <c r="S82" s="27" t="s">
        <v>1331</v>
      </c>
      <c r="T82" s="26" t="s">
        <v>616</v>
      </c>
      <c r="U82" s="27" t="s">
        <v>66</v>
      </c>
      <c r="V82" s="26" t="s">
        <v>161</v>
      </c>
      <c r="W82" s="27" t="s">
        <v>161</v>
      </c>
      <c r="X82" s="26" t="s">
        <v>679</v>
      </c>
      <c r="Y82" s="27" t="s">
        <v>680</v>
      </c>
      <c r="Z82" s="29"/>
      <c r="AA82" s="29"/>
    </row>
    <row r="83" spans="1:27" ht="15" customHeight="1" x14ac:dyDescent="0.25">
      <c r="A83" s="26" t="s">
        <v>601</v>
      </c>
      <c r="B83" s="27" t="s">
        <v>58</v>
      </c>
      <c r="C83" s="26" t="s">
        <v>602</v>
      </c>
      <c r="D83" s="27" t="s">
        <v>603</v>
      </c>
      <c r="E83" s="26" t="s">
        <v>604</v>
      </c>
      <c r="F83" s="27" t="s">
        <v>605</v>
      </c>
      <c r="G83" s="27" t="s">
        <v>1011</v>
      </c>
      <c r="H83" s="27" t="s">
        <v>647</v>
      </c>
      <c r="I83" s="27" t="s">
        <v>1332</v>
      </c>
      <c r="J83" s="27" t="s">
        <v>1013</v>
      </c>
      <c r="K83" s="27" t="s">
        <v>1333</v>
      </c>
      <c r="L83" s="27" t="s">
        <v>161</v>
      </c>
      <c r="M83" s="28" t="s">
        <v>1334</v>
      </c>
      <c r="N83" s="26" t="s">
        <v>1335</v>
      </c>
      <c r="O83" s="26" t="s">
        <v>1336</v>
      </c>
      <c r="P83" t="s">
        <v>1337</v>
      </c>
      <c r="Q83" t="s">
        <v>1338</v>
      </c>
      <c r="R83" s="26" t="s">
        <v>1339</v>
      </c>
      <c r="S83" s="27" t="s">
        <v>1340</v>
      </c>
      <c r="T83" s="26" t="s">
        <v>667</v>
      </c>
      <c r="U83" s="27" t="s">
        <v>79</v>
      </c>
      <c r="V83" s="26" t="s">
        <v>161</v>
      </c>
      <c r="W83" s="27" t="s">
        <v>161</v>
      </c>
      <c r="X83" s="26" t="s">
        <v>668</v>
      </c>
      <c r="Y83" s="27" t="s">
        <v>669</v>
      </c>
      <c r="Z83" s="29"/>
      <c r="AA83" s="29"/>
    </row>
    <row r="84" spans="1:27" ht="15" customHeight="1" x14ac:dyDescent="0.25">
      <c r="A84" s="26" t="s">
        <v>601</v>
      </c>
      <c r="B84" s="27" t="s">
        <v>58</v>
      </c>
      <c r="C84" s="26" t="s">
        <v>602</v>
      </c>
      <c r="D84" s="27" t="s">
        <v>603</v>
      </c>
      <c r="E84" s="26" t="s">
        <v>604</v>
      </c>
      <c r="F84" s="27" t="s">
        <v>605</v>
      </c>
      <c r="G84" s="27" t="s">
        <v>1011</v>
      </c>
      <c r="H84" s="27" t="s">
        <v>647</v>
      </c>
      <c r="I84" s="27" t="s">
        <v>1341</v>
      </c>
      <c r="J84" s="27" t="s">
        <v>1342</v>
      </c>
      <c r="K84" s="27" t="s">
        <v>1343</v>
      </c>
      <c r="L84" s="27" t="s">
        <v>161</v>
      </c>
      <c r="M84" s="28" t="s">
        <v>1344</v>
      </c>
      <c r="N84" s="26" t="s">
        <v>1345</v>
      </c>
      <c r="O84" s="26" t="s">
        <v>1346</v>
      </c>
      <c r="P84" t="s">
        <v>1347</v>
      </c>
      <c r="Q84" t="s">
        <v>1348</v>
      </c>
      <c r="R84" s="26" t="s">
        <v>1349</v>
      </c>
      <c r="S84" s="27" t="s">
        <v>1350</v>
      </c>
      <c r="T84" s="26" t="s">
        <v>667</v>
      </c>
      <c r="U84" s="27" t="s">
        <v>79</v>
      </c>
      <c r="V84" s="26" t="s">
        <v>161</v>
      </c>
      <c r="W84" s="27" t="s">
        <v>161</v>
      </c>
      <c r="X84" s="26" t="s">
        <v>668</v>
      </c>
      <c r="Y84" s="27" t="s">
        <v>669</v>
      </c>
      <c r="Z84" s="29"/>
      <c r="AA84" s="29"/>
    </row>
    <row r="85" spans="1:27" ht="15" customHeight="1" x14ac:dyDescent="0.25">
      <c r="A85" s="26" t="s">
        <v>601</v>
      </c>
      <c r="B85" s="27" t="s">
        <v>58</v>
      </c>
      <c r="C85" s="26" t="s">
        <v>602</v>
      </c>
      <c r="D85" s="27" t="s">
        <v>603</v>
      </c>
      <c r="E85" s="26" t="s">
        <v>604</v>
      </c>
      <c r="F85" s="27" t="s">
        <v>605</v>
      </c>
      <c r="G85" s="27" t="s">
        <v>1011</v>
      </c>
      <c r="H85" s="27" t="s">
        <v>647</v>
      </c>
      <c r="I85" s="27" t="s">
        <v>1351</v>
      </c>
      <c r="J85" s="27" t="s">
        <v>1352</v>
      </c>
      <c r="K85" s="27" t="s">
        <v>1353</v>
      </c>
      <c r="L85" s="27" t="s">
        <v>161</v>
      </c>
      <c r="M85" s="28" t="s">
        <v>1354</v>
      </c>
      <c r="N85" s="26" t="s">
        <v>1355</v>
      </c>
      <c r="O85" s="26" t="s">
        <v>1356</v>
      </c>
      <c r="P85" t="s">
        <v>1357</v>
      </c>
      <c r="Q85" t="s">
        <v>1358</v>
      </c>
      <c r="R85" s="26" t="s">
        <v>1359</v>
      </c>
      <c r="S85" s="27" t="s">
        <v>1360</v>
      </c>
      <c r="T85" s="26" t="s">
        <v>667</v>
      </c>
      <c r="U85" s="27" t="s">
        <v>79</v>
      </c>
      <c r="V85" s="26" t="s">
        <v>161</v>
      </c>
      <c r="W85" s="27" t="s">
        <v>161</v>
      </c>
      <c r="X85" s="26" t="s">
        <v>657</v>
      </c>
      <c r="Y85" s="27" t="s">
        <v>658</v>
      </c>
      <c r="Z85" s="29"/>
      <c r="AA85" s="29"/>
    </row>
    <row r="86" spans="1:27" ht="15" customHeight="1" x14ac:dyDescent="0.25">
      <c r="A86" s="26" t="s">
        <v>601</v>
      </c>
      <c r="B86" s="27" t="s">
        <v>58</v>
      </c>
      <c r="C86" s="26" t="s">
        <v>602</v>
      </c>
      <c r="D86" s="27" t="s">
        <v>603</v>
      </c>
      <c r="E86" s="26" t="s">
        <v>604</v>
      </c>
      <c r="F86" s="27" t="s">
        <v>605</v>
      </c>
      <c r="G86" s="27" t="s">
        <v>1011</v>
      </c>
      <c r="H86" s="27" t="s">
        <v>647</v>
      </c>
      <c r="I86" s="27" t="s">
        <v>1361</v>
      </c>
      <c r="J86" s="27" t="s">
        <v>1013</v>
      </c>
      <c r="K86" s="27" t="s">
        <v>1362</v>
      </c>
      <c r="L86" s="27" t="s">
        <v>161</v>
      </c>
      <c r="M86" s="28" t="s">
        <v>1363</v>
      </c>
      <c r="N86" s="26" t="s">
        <v>1364</v>
      </c>
      <c r="O86" s="26">
        <v>6977810</v>
      </c>
      <c r="P86" t="s">
        <v>1365</v>
      </c>
      <c r="Q86" t="s">
        <v>1366</v>
      </c>
      <c r="R86" s="26" t="s">
        <v>1367</v>
      </c>
      <c r="S86" s="27" t="s">
        <v>1368</v>
      </c>
      <c r="T86" s="26" t="s">
        <v>802</v>
      </c>
      <c r="U86" s="27" t="s">
        <v>59</v>
      </c>
      <c r="V86" s="26" t="s">
        <v>161</v>
      </c>
      <c r="W86" s="27" t="s">
        <v>161</v>
      </c>
      <c r="X86" s="26" t="s">
        <v>679</v>
      </c>
      <c r="Y86" s="27" t="s">
        <v>680</v>
      </c>
      <c r="Z86" s="29"/>
      <c r="AA86" s="29"/>
    </row>
    <row r="87" spans="1:27" ht="15" customHeight="1" x14ac:dyDescent="0.25">
      <c r="A87" s="26" t="s">
        <v>601</v>
      </c>
      <c r="B87" s="27" t="s">
        <v>58</v>
      </c>
      <c r="C87" s="26" t="s">
        <v>602</v>
      </c>
      <c r="D87" s="27" t="s">
        <v>603</v>
      </c>
      <c r="E87" s="26" t="s">
        <v>604</v>
      </c>
      <c r="F87" s="27" t="s">
        <v>605</v>
      </c>
      <c r="G87" s="27" t="s">
        <v>1011</v>
      </c>
      <c r="H87" s="27" t="s">
        <v>647</v>
      </c>
      <c r="I87" s="27" t="s">
        <v>1369</v>
      </c>
      <c r="J87" s="27" t="s">
        <v>1370</v>
      </c>
      <c r="K87" s="27" t="s">
        <v>1371</v>
      </c>
      <c r="L87" s="27" t="s">
        <v>161</v>
      </c>
      <c r="M87" s="28" t="s">
        <v>1372</v>
      </c>
      <c r="N87" s="26" t="s">
        <v>1373</v>
      </c>
      <c r="O87" s="26" t="s">
        <v>1374</v>
      </c>
      <c r="P87" t="s">
        <v>1375</v>
      </c>
      <c r="Q87" t="s">
        <v>1376</v>
      </c>
      <c r="R87" s="26" t="s">
        <v>1377</v>
      </c>
      <c r="S87" s="27" t="s">
        <v>1378</v>
      </c>
      <c r="T87" s="26" t="s">
        <v>616</v>
      </c>
      <c r="U87" s="27" t="s">
        <v>66</v>
      </c>
      <c r="V87" s="26" t="s">
        <v>161</v>
      </c>
      <c r="W87" s="27" t="s">
        <v>161</v>
      </c>
      <c r="X87" s="26" t="s">
        <v>679</v>
      </c>
      <c r="Y87" s="27" t="s">
        <v>680</v>
      </c>
      <c r="Z87" s="29"/>
      <c r="AA87" s="29"/>
    </row>
    <row r="88" spans="1:27" ht="15" customHeight="1" x14ac:dyDescent="0.25">
      <c r="A88" s="26" t="s">
        <v>601</v>
      </c>
      <c r="B88" s="27" t="s">
        <v>58</v>
      </c>
      <c r="C88" s="26" t="s">
        <v>602</v>
      </c>
      <c r="D88" s="27" t="s">
        <v>603</v>
      </c>
      <c r="E88" s="26" t="s">
        <v>604</v>
      </c>
      <c r="F88" s="27" t="s">
        <v>605</v>
      </c>
      <c r="G88" s="27" t="s">
        <v>1011</v>
      </c>
      <c r="H88" s="27" t="s">
        <v>647</v>
      </c>
      <c r="I88" s="27" t="s">
        <v>1379</v>
      </c>
      <c r="J88" s="27" t="s">
        <v>1380</v>
      </c>
      <c r="K88" s="27" t="s">
        <v>1381</v>
      </c>
      <c r="L88" s="27" t="s">
        <v>161</v>
      </c>
      <c r="M88" s="28" t="s">
        <v>1382</v>
      </c>
      <c r="N88" s="26" t="s">
        <v>1383</v>
      </c>
      <c r="O88" s="26" t="s">
        <v>1384</v>
      </c>
      <c r="P88" t="s">
        <v>1385</v>
      </c>
      <c r="Q88" t="s">
        <v>1386</v>
      </c>
      <c r="R88" s="26" t="s">
        <v>1387</v>
      </c>
      <c r="S88" s="27" t="s">
        <v>1388</v>
      </c>
      <c r="T88" s="26" t="s">
        <v>616</v>
      </c>
      <c r="U88" s="27" t="s">
        <v>66</v>
      </c>
      <c r="V88" s="26" t="s">
        <v>161</v>
      </c>
      <c r="W88" s="27" t="s">
        <v>161</v>
      </c>
      <c r="X88" s="26" t="s">
        <v>679</v>
      </c>
      <c r="Y88" s="27" t="s">
        <v>680</v>
      </c>
      <c r="Z88" s="29"/>
      <c r="AA88" s="29"/>
    </row>
    <row r="89" spans="1:27" ht="15" customHeight="1" x14ac:dyDescent="0.25">
      <c r="A89" s="26" t="s">
        <v>601</v>
      </c>
      <c r="B89" s="27" t="s">
        <v>58</v>
      </c>
      <c r="C89" s="26" t="s">
        <v>602</v>
      </c>
      <c r="D89" s="27" t="s">
        <v>603</v>
      </c>
      <c r="E89" s="26" t="s">
        <v>604</v>
      </c>
      <c r="F89" s="27" t="s">
        <v>605</v>
      </c>
      <c r="G89" s="27" t="s">
        <v>1011</v>
      </c>
      <c r="H89" s="27" t="s">
        <v>647</v>
      </c>
      <c r="I89" s="27" t="s">
        <v>1389</v>
      </c>
      <c r="J89" s="27" t="s">
        <v>1013</v>
      </c>
      <c r="K89" s="27" t="s">
        <v>1390</v>
      </c>
      <c r="L89" s="27" t="s">
        <v>161</v>
      </c>
      <c r="M89" s="28" t="s">
        <v>1391</v>
      </c>
      <c r="N89" s="26" t="s">
        <v>1392</v>
      </c>
      <c r="O89" s="26" t="s">
        <v>1393</v>
      </c>
      <c r="P89" t="s">
        <v>1394</v>
      </c>
      <c r="Q89" t="s">
        <v>1395</v>
      </c>
      <c r="R89" s="26" t="s">
        <v>1396</v>
      </c>
      <c r="S89" s="27" t="s">
        <v>1397</v>
      </c>
      <c r="T89" s="26" t="s">
        <v>616</v>
      </c>
      <c r="U89" s="27" t="s">
        <v>66</v>
      </c>
      <c r="V89" s="26" t="s">
        <v>161</v>
      </c>
      <c r="W89" s="27" t="s">
        <v>161</v>
      </c>
      <c r="X89" s="26" t="s">
        <v>617</v>
      </c>
      <c r="Y89" s="27" t="s">
        <v>618</v>
      </c>
      <c r="Z89" s="29"/>
      <c r="AA89" s="29"/>
    </row>
    <row r="90" spans="1:27" ht="15" customHeight="1" x14ac:dyDescent="0.25">
      <c r="A90" s="26" t="s">
        <v>601</v>
      </c>
      <c r="B90" s="27" t="s">
        <v>58</v>
      </c>
      <c r="C90" s="26" t="s">
        <v>602</v>
      </c>
      <c r="D90" s="27" t="s">
        <v>603</v>
      </c>
      <c r="E90" s="26" t="s">
        <v>604</v>
      </c>
      <c r="F90" s="27" t="s">
        <v>605</v>
      </c>
      <c r="G90" s="27" t="s">
        <v>1011</v>
      </c>
      <c r="H90" s="27" t="s">
        <v>647</v>
      </c>
      <c r="I90" s="27" t="s">
        <v>1398</v>
      </c>
      <c r="J90" s="27" t="s">
        <v>1013</v>
      </c>
      <c r="K90" s="27" t="s">
        <v>1399</v>
      </c>
      <c r="L90" s="27" t="s">
        <v>161</v>
      </c>
      <c r="M90" s="28" t="s">
        <v>1400</v>
      </c>
      <c r="N90" s="26" t="s">
        <v>1401</v>
      </c>
      <c r="O90" s="26" t="s">
        <v>1402</v>
      </c>
      <c r="P90" t="s">
        <v>1403</v>
      </c>
      <c r="Q90" t="s">
        <v>1404</v>
      </c>
      <c r="R90" s="26" t="s">
        <v>1405</v>
      </c>
      <c r="S90" s="27" t="s">
        <v>1406</v>
      </c>
      <c r="T90" s="26" t="s">
        <v>616</v>
      </c>
      <c r="U90" s="27" t="s">
        <v>66</v>
      </c>
      <c r="V90" s="26" t="s">
        <v>161</v>
      </c>
      <c r="W90" s="27" t="s">
        <v>161</v>
      </c>
      <c r="X90" s="26" t="s">
        <v>617</v>
      </c>
      <c r="Y90" s="27" t="s">
        <v>618</v>
      </c>
      <c r="Z90" s="29"/>
      <c r="AA90" s="29"/>
    </row>
    <row r="91" spans="1:27" ht="15" customHeight="1" x14ac:dyDescent="0.25">
      <c r="A91" s="26" t="s">
        <v>601</v>
      </c>
      <c r="B91" s="27" t="s">
        <v>58</v>
      </c>
      <c r="C91" s="26" t="s">
        <v>602</v>
      </c>
      <c r="D91" s="27" t="s">
        <v>603</v>
      </c>
      <c r="E91" s="26" t="s">
        <v>604</v>
      </c>
      <c r="F91" s="27" t="s">
        <v>605</v>
      </c>
      <c r="G91" s="27" t="s">
        <v>1011</v>
      </c>
      <c r="H91" s="27" t="s">
        <v>647</v>
      </c>
      <c r="I91" s="27" t="s">
        <v>1407</v>
      </c>
      <c r="J91" s="27" t="s">
        <v>1408</v>
      </c>
      <c r="K91" s="27" t="s">
        <v>1409</v>
      </c>
      <c r="L91" s="27" t="s">
        <v>1410</v>
      </c>
      <c r="M91" s="28" t="s">
        <v>1411</v>
      </c>
      <c r="N91" s="26" t="s">
        <v>1412</v>
      </c>
      <c r="O91" s="26" t="s">
        <v>1413</v>
      </c>
      <c r="P91" t="s">
        <v>1414</v>
      </c>
      <c r="Q91" t="s">
        <v>1415</v>
      </c>
      <c r="R91" s="26" t="s">
        <v>1416</v>
      </c>
      <c r="S91" s="27" t="s">
        <v>1417</v>
      </c>
      <c r="T91" s="26" t="s">
        <v>616</v>
      </c>
      <c r="U91" s="27" t="s">
        <v>66</v>
      </c>
      <c r="V91" s="26" t="s">
        <v>161</v>
      </c>
      <c r="W91" s="27" t="s">
        <v>161</v>
      </c>
      <c r="X91" s="26" t="s">
        <v>617</v>
      </c>
      <c r="Y91" s="27" t="s">
        <v>618</v>
      </c>
      <c r="Z91" s="29"/>
      <c r="AA91" s="29"/>
    </row>
    <row r="92" spans="1:27" ht="15" customHeight="1" x14ac:dyDescent="0.25">
      <c r="A92" s="26" t="s">
        <v>601</v>
      </c>
      <c r="B92" s="27" t="s">
        <v>58</v>
      </c>
      <c r="C92" s="26" t="s">
        <v>602</v>
      </c>
      <c r="D92" s="27" t="s">
        <v>603</v>
      </c>
      <c r="E92" s="26" t="s">
        <v>604</v>
      </c>
      <c r="F92" s="27" t="s">
        <v>605</v>
      </c>
      <c r="G92" s="27" t="s">
        <v>1011</v>
      </c>
      <c r="H92" s="27" t="s">
        <v>647</v>
      </c>
      <c r="I92" s="27" t="s">
        <v>1418</v>
      </c>
      <c r="J92" s="27" t="s">
        <v>1419</v>
      </c>
      <c r="K92" s="27" t="s">
        <v>1420</v>
      </c>
      <c r="L92" s="27" t="s">
        <v>161</v>
      </c>
      <c r="M92" s="28" t="s">
        <v>1421</v>
      </c>
      <c r="N92" s="26" t="s">
        <v>1422</v>
      </c>
      <c r="O92" s="26">
        <v>6966099</v>
      </c>
      <c r="P92" t="s">
        <v>1423</v>
      </c>
      <c r="Q92" t="s">
        <v>1424</v>
      </c>
      <c r="R92" s="26" t="s">
        <v>615</v>
      </c>
      <c r="S92" s="27" t="s">
        <v>71</v>
      </c>
      <c r="T92" s="26" t="s">
        <v>616</v>
      </c>
      <c r="U92" s="27" t="s">
        <v>66</v>
      </c>
      <c r="V92" s="26" t="s">
        <v>161</v>
      </c>
      <c r="W92" s="27" t="s">
        <v>161</v>
      </c>
      <c r="X92" s="26" t="s">
        <v>617</v>
      </c>
      <c r="Y92" s="27" t="s">
        <v>618</v>
      </c>
      <c r="Z92" s="29" t="s">
        <v>599</v>
      </c>
      <c r="AA92" s="29"/>
    </row>
    <row r="93" spans="1:27" ht="15" customHeight="1" x14ac:dyDescent="0.25">
      <c r="A93" s="26" t="s">
        <v>601</v>
      </c>
      <c r="B93" s="27" t="s">
        <v>58</v>
      </c>
      <c r="C93" s="26" t="s">
        <v>602</v>
      </c>
      <c r="D93" s="27" t="s">
        <v>603</v>
      </c>
      <c r="E93" s="26" t="s">
        <v>604</v>
      </c>
      <c r="F93" s="27" t="s">
        <v>605</v>
      </c>
      <c r="G93" s="27" t="s">
        <v>1011</v>
      </c>
      <c r="H93" s="27" t="s">
        <v>647</v>
      </c>
      <c r="I93" s="27" t="s">
        <v>1425</v>
      </c>
      <c r="J93" s="27" t="s">
        <v>1426</v>
      </c>
      <c r="K93" s="27" t="s">
        <v>1427</v>
      </c>
      <c r="L93" s="27" t="s">
        <v>161</v>
      </c>
      <c r="M93" s="28" t="s">
        <v>1428</v>
      </c>
      <c r="N93" s="26" t="s">
        <v>1429</v>
      </c>
      <c r="O93" s="26" t="s">
        <v>1430</v>
      </c>
      <c r="P93" t="s">
        <v>1431</v>
      </c>
      <c r="Q93" t="s">
        <v>1432</v>
      </c>
      <c r="R93" s="26" t="s">
        <v>615</v>
      </c>
      <c r="S93" s="27" t="s">
        <v>71</v>
      </c>
      <c r="T93" s="26" t="s">
        <v>616</v>
      </c>
      <c r="U93" s="27" t="s">
        <v>66</v>
      </c>
      <c r="V93" s="26" t="s">
        <v>161</v>
      </c>
      <c r="W93" s="27" t="s">
        <v>161</v>
      </c>
      <c r="X93" s="26" t="s">
        <v>617</v>
      </c>
      <c r="Y93" s="27" t="s">
        <v>618</v>
      </c>
      <c r="Z93" s="29"/>
      <c r="AA93" s="29"/>
    </row>
    <row r="94" spans="1:27" ht="15" customHeight="1" x14ac:dyDescent="0.25">
      <c r="A94" s="26" t="s">
        <v>601</v>
      </c>
      <c r="B94" s="27" t="s">
        <v>58</v>
      </c>
      <c r="C94" s="26" t="s">
        <v>602</v>
      </c>
      <c r="D94" s="27" t="s">
        <v>603</v>
      </c>
      <c r="E94" s="26" t="s">
        <v>604</v>
      </c>
      <c r="F94" s="27" t="s">
        <v>605</v>
      </c>
      <c r="G94" s="27" t="s">
        <v>1011</v>
      </c>
      <c r="H94" s="27" t="s">
        <v>647</v>
      </c>
      <c r="I94" s="27" t="s">
        <v>1433</v>
      </c>
      <c r="J94" s="27" t="s">
        <v>1434</v>
      </c>
      <c r="K94" s="27" t="s">
        <v>1435</v>
      </c>
      <c r="L94" s="27" t="s">
        <v>161</v>
      </c>
      <c r="M94" s="28" t="s">
        <v>1436</v>
      </c>
      <c r="N94" s="26" t="s">
        <v>1437</v>
      </c>
      <c r="O94" s="26" t="s">
        <v>1438</v>
      </c>
      <c r="P94" t="s">
        <v>1439</v>
      </c>
      <c r="Q94" t="s">
        <v>1440</v>
      </c>
      <c r="R94" s="26" t="s">
        <v>1441</v>
      </c>
      <c r="S94" s="27" t="s">
        <v>1442</v>
      </c>
      <c r="T94" s="26" t="s">
        <v>616</v>
      </c>
      <c r="U94" s="27" t="s">
        <v>66</v>
      </c>
      <c r="V94" s="26" t="s">
        <v>161</v>
      </c>
      <c r="W94" s="27" t="s">
        <v>161</v>
      </c>
      <c r="X94" s="26" t="s">
        <v>617</v>
      </c>
      <c r="Y94" s="27" t="s">
        <v>618</v>
      </c>
      <c r="Z94" s="29"/>
      <c r="AA94" s="29"/>
    </row>
    <row r="95" spans="1:27" ht="15" customHeight="1" x14ac:dyDescent="0.25">
      <c r="A95" s="26" t="s">
        <v>601</v>
      </c>
      <c r="B95" s="27" t="s">
        <v>58</v>
      </c>
      <c r="C95" s="26" t="s">
        <v>602</v>
      </c>
      <c r="D95" s="27" t="s">
        <v>603</v>
      </c>
      <c r="E95" s="26" t="s">
        <v>604</v>
      </c>
      <c r="F95" s="27" t="s">
        <v>605</v>
      </c>
      <c r="G95" s="27" t="s">
        <v>1011</v>
      </c>
      <c r="H95" s="27" t="s">
        <v>647</v>
      </c>
      <c r="I95" s="27" t="s">
        <v>1443</v>
      </c>
      <c r="J95" s="27" t="s">
        <v>1013</v>
      </c>
      <c r="K95" s="27" t="s">
        <v>1444</v>
      </c>
      <c r="L95" s="27" t="s">
        <v>161</v>
      </c>
      <c r="M95" s="28" t="s">
        <v>1445</v>
      </c>
      <c r="N95" s="26" t="s">
        <v>1446</v>
      </c>
      <c r="O95" s="26" t="s">
        <v>1447</v>
      </c>
      <c r="P95" t="s">
        <v>1448</v>
      </c>
      <c r="Q95" t="s">
        <v>1449</v>
      </c>
      <c r="R95" s="26" t="s">
        <v>1450</v>
      </c>
      <c r="S95" s="27" t="s">
        <v>1451</v>
      </c>
      <c r="T95" s="26" t="s">
        <v>616</v>
      </c>
      <c r="U95" s="27" t="s">
        <v>66</v>
      </c>
      <c r="V95" s="26" t="s">
        <v>161</v>
      </c>
      <c r="W95" s="27" t="s">
        <v>161</v>
      </c>
      <c r="X95" s="26" t="s">
        <v>617</v>
      </c>
      <c r="Y95" s="27" t="s">
        <v>618</v>
      </c>
      <c r="Z95" s="29"/>
      <c r="AA95" s="29"/>
    </row>
    <row r="96" spans="1:27" ht="15" customHeight="1" x14ac:dyDescent="0.25">
      <c r="A96" s="26" t="s">
        <v>601</v>
      </c>
      <c r="B96" s="27" t="s">
        <v>58</v>
      </c>
      <c r="C96" s="26" t="s">
        <v>602</v>
      </c>
      <c r="D96" s="27" t="s">
        <v>603</v>
      </c>
      <c r="E96" s="26" t="s">
        <v>604</v>
      </c>
      <c r="F96" s="27" t="s">
        <v>605</v>
      </c>
      <c r="G96" s="27" t="s">
        <v>1011</v>
      </c>
      <c r="H96" s="27" t="s">
        <v>647</v>
      </c>
      <c r="I96" s="27" t="s">
        <v>1452</v>
      </c>
      <c r="J96" s="27" t="s">
        <v>1013</v>
      </c>
      <c r="K96" s="27" t="s">
        <v>1453</v>
      </c>
      <c r="L96" s="27" t="s">
        <v>161</v>
      </c>
      <c r="M96" s="28" t="s">
        <v>1454</v>
      </c>
      <c r="N96" s="26" t="s">
        <v>1455</v>
      </c>
      <c r="O96" s="26" t="s">
        <v>1456</v>
      </c>
      <c r="P96" t="s">
        <v>1457</v>
      </c>
      <c r="Q96" t="s">
        <v>1458</v>
      </c>
      <c r="R96" s="26" t="s">
        <v>1459</v>
      </c>
      <c r="S96" s="27" t="s">
        <v>1460</v>
      </c>
      <c r="T96" s="26" t="s">
        <v>616</v>
      </c>
      <c r="U96" s="27" t="s">
        <v>66</v>
      </c>
      <c r="V96" s="26" t="s">
        <v>161</v>
      </c>
      <c r="W96" s="27" t="s">
        <v>161</v>
      </c>
      <c r="X96" s="26" t="s">
        <v>643</v>
      </c>
      <c r="Y96" s="27" t="s">
        <v>644</v>
      </c>
      <c r="Z96" s="29"/>
      <c r="AA96" s="29"/>
    </row>
    <row r="97" spans="1:27" ht="15" customHeight="1" x14ac:dyDescent="0.25">
      <c r="A97" s="26" t="s">
        <v>601</v>
      </c>
      <c r="B97" s="27" t="s">
        <v>58</v>
      </c>
      <c r="C97" s="26" t="s">
        <v>602</v>
      </c>
      <c r="D97" s="27" t="s">
        <v>603</v>
      </c>
      <c r="E97" s="26" t="s">
        <v>604</v>
      </c>
      <c r="F97" s="27" t="s">
        <v>605</v>
      </c>
      <c r="G97" s="27" t="s">
        <v>1011</v>
      </c>
      <c r="H97" s="27" t="s">
        <v>647</v>
      </c>
      <c r="I97" s="27" t="s">
        <v>1461</v>
      </c>
      <c r="J97" s="27" t="s">
        <v>1462</v>
      </c>
      <c r="K97" s="27" t="s">
        <v>1463</v>
      </c>
      <c r="L97" s="27" t="s">
        <v>161</v>
      </c>
      <c r="M97" s="28" t="s">
        <v>1464</v>
      </c>
      <c r="N97" s="26" t="s">
        <v>1465</v>
      </c>
      <c r="O97" s="26" t="s">
        <v>1466</v>
      </c>
      <c r="P97" t="s">
        <v>1467</v>
      </c>
      <c r="Q97" t="s">
        <v>1468</v>
      </c>
      <c r="R97" s="26" t="s">
        <v>1469</v>
      </c>
      <c r="S97" s="27" t="s">
        <v>1470</v>
      </c>
      <c r="T97" s="26" t="s">
        <v>616</v>
      </c>
      <c r="U97" s="27" t="s">
        <v>66</v>
      </c>
      <c r="V97" s="26" t="s">
        <v>161</v>
      </c>
      <c r="W97" s="27" t="s">
        <v>161</v>
      </c>
      <c r="X97" s="26" t="s">
        <v>643</v>
      </c>
      <c r="Y97" s="27" t="s">
        <v>644</v>
      </c>
      <c r="Z97" s="29"/>
      <c r="AA97" s="29"/>
    </row>
    <row r="98" spans="1:27" ht="15" customHeight="1" x14ac:dyDescent="0.25">
      <c r="A98" s="26" t="s">
        <v>601</v>
      </c>
      <c r="B98" s="27" t="s">
        <v>58</v>
      </c>
      <c r="C98" s="26" t="s">
        <v>602</v>
      </c>
      <c r="D98" s="27" t="s">
        <v>603</v>
      </c>
      <c r="E98" s="26" t="s">
        <v>604</v>
      </c>
      <c r="F98" s="27" t="s">
        <v>605</v>
      </c>
      <c r="G98" s="27" t="s">
        <v>1011</v>
      </c>
      <c r="H98" s="27" t="s">
        <v>647</v>
      </c>
      <c r="I98" s="27" t="s">
        <v>1471</v>
      </c>
      <c r="J98" s="27" t="s">
        <v>1013</v>
      </c>
      <c r="K98" s="27" t="s">
        <v>1472</v>
      </c>
      <c r="L98" s="27" t="s">
        <v>161</v>
      </c>
      <c r="M98" s="28" t="s">
        <v>1473</v>
      </c>
      <c r="N98" s="26" t="s">
        <v>1474</v>
      </c>
      <c r="O98" s="26" t="s">
        <v>1475</v>
      </c>
      <c r="P98" t="s">
        <v>1476</v>
      </c>
      <c r="Q98" t="s">
        <v>1477</v>
      </c>
      <c r="R98" s="26" t="s">
        <v>1478</v>
      </c>
      <c r="S98" s="27" t="s">
        <v>1479</v>
      </c>
      <c r="T98" s="26" t="s">
        <v>616</v>
      </c>
      <c r="U98" s="27" t="s">
        <v>66</v>
      </c>
      <c r="V98" s="26" t="s">
        <v>161</v>
      </c>
      <c r="W98" s="27" t="s">
        <v>161</v>
      </c>
      <c r="X98" s="26" t="s">
        <v>626</v>
      </c>
      <c r="Y98" s="27" t="s">
        <v>627</v>
      </c>
      <c r="Z98" s="29"/>
      <c r="AA98" s="29"/>
    </row>
    <row r="99" spans="1:27" ht="15" customHeight="1" x14ac:dyDescent="0.25">
      <c r="A99" s="26" t="s">
        <v>601</v>
      </c>
      <c r="B99" s="27" t="s">
        <v>58</v>
      </c>
      <c r="C99" s="26" t="s">
        <v>602</v>
      </c>
      <c r="D99" s="27" t="s">
        <v>603</v>
      </c>
      <c r="E99" s="26" t="s">
        <v>604</v>
      </c>
      <c r="F99" s="27" t="s">
        <v>605</v>
      </c>
      <c r="G99" s="27" t="s">
        <v>1011</v>
      </c>
      <c r="H99" s="27" t="s">
        <v>647</v>
      </c>
      <c r="I99" s="27" t="s">
        <v>1480</v>
      </c>
      <c r="J99" s="27" t="s">
        <v>1481</v>
      </c>
      <c r="K99" s="27" t="s">
        <v>1482</v>
      </c>
      <c r="L99" s="27" t="s">
        <v>161</v>
      </c>
      <c r="M99" s="28" t="s">
        <v>1483</v>
      </c>
      <c r="N99" s="26" t="s">
        <v>1484</v>
      </c>
      <c r="O99" s="26" t="s">
        <v>1485</v>
      </c>
      <c r="P99" t="s">
        <v>1486</v>
      </c>
      <c r="Q99" t="s">
        <v>1487</v>
      </c>
      <c r="R99" s="26" t="s">
        <v>731</v>
      </c>
      <c r="S99" s="27" t="s">
        <v>488</v>
      </c>
      <c r="T99" s="26" t="s">
        <v>616</v>
      </c>
      <c r="U99" s="27" t="s">
        <v>66</v>
      </c>
      <c r="V99" s="26" t="s">
        <v>161</v>
      </c>
      <c r="W99" s="27" t="s">
        <v>161</v>
      </c>
      <c r="X99" s="26" t="s">
        <v>643</v>
      </c>
      <c r="Y99" s="27" t="s">
        <v>644</v>
      </c>
      <c r="Z99" s="29"/>
      <c r="AA99" s="29"/>
    </row>
    <row r="100" spans="1:27" ht="15" customHeight="1" x14ac:dyDescent="0.25">
      <c r="A100" s="26" t="s">
        <v>601</v>
      </c>
      <c r="B100" s="27" t="s">
        <v>58</v>
      </c>
      <c r="C100" s="26" t="s">
        <v>602</v>
      </c>
      <c r="D100" s="27" t="s">
        <v>603</v>
      </c>
      <c r="E100" s="26" t="s">
        <v>604</v>
      </c>
      <c r="F100" s="27" t="s">
        <v>605</v>
      </c>
      <c r="G100" s="27" t="s">
        <v>1011</v>
      </c>
      <c r="H100" s="27" t="s">
        <v>647</v>
      </c>
      <c r="I100" s="27" t="s">
        <v>1488</v>
      </c>
      <c r="J100" s="27" t="s">
        <v>1489</v>
      </c>
      <c r="K100" s="27" t="s">
        <v>1490</v>
      </c>
      <c r="L100" s="27" t="s">
        <v>161</v>
      </c>
      <c r="M100" s="28" t="s">
        <v>1491</v>
      </c>
      <c r="N100" s="26" t="s">
        <v>1492</v>
      </c>
      <c r="O100" s="26" t="s">
        <v>1493</v>
      </c>
      <c r="P100" t="s">
        <v>1494</v>
      </c>
      <c r="Q100" t="s">
        <v>1495</v>
      </c>
      <c r="R100" s="26" t="s">
        <v>731</v>
      </c>
      <c r="S100" s="27" t="s">
        <v>488</v>
      </c>
      <c r="T100" s="26" t="s">
        <v>616</v>
      </c>
      <c r="U100" s="27" t="s">
        <v>66</v>
      </c>
      <c r="V100" s="26" t="s">
        <v>161</v>
      </c>
      <c r="W100" s="27" t="s">
        <v>161</v>
      </c>
      <c r="X100" s="26" t="s">
        <v>643</v>
      </c>
      <c r="Y100" s="27" t="s">
        <v>644</v>
      </c>
      <c r="Z100" s="29"/>
      <c r="AA100" s="29"/>
    </row>
    <row r="101" spans="1:27" ht="15" customHeight="1" x14ac:dyDescent="0.25">
      <c r="A101" s="26" t="s">
        <v>601</v>
      </c>
      <c r="B101" s="27" t="s">
        <v>58</v>
      </c>
      <c r="C101" s="26" t="s">
        <v>602</v>
      </c>
      <c r="D101" s="27" t="s">
        <v>603</v>
      </c>
      <c r="E101" s="26" t="s">
        <v>604</v>
      </c>
      <c r="F101" s="27" t="s">
        <v>605</v>
      </c>
      <c r="G101" s="27" t="s">
        <v>1011</v>
      </c>
      <c r="H101" s="27" t="s">
        <v>647</v>
      </c>
      <c r="I101" s="27" t="s">
        <v>1496</v>
      </c>
      <c r="J101" s="27" t="s">
        <v>1497</v>
      </c>
      <c r="K101" s="27" t="s">
        <v>1498</v>
      </c>
      <c r="L101" s="27" t="s">
        <v>161</v>
      </c>
      <c r="M101" s="28" t="s">
        <v>1499</v>
      </c>
      <c r="N101" s="26">
        <v>831664</v>
      </c>
      <c r="O101" s="26">
        <v>6961086</v>
      </c>
      <c r="P101" t="s">
        <v>1500</v>
      </c>
      <c r="Q101" t="s">
        <v>1501</v>
      </c>
      <c r="R101" s="26" t="s">
        <v>1502</v>
      </c>
      <c r="S101" s="27" t="s">
        <v>1503</v>
      </c>
      <c r="T101" s="26" t="s">
        <v>616</v>
      </c>
      <c r="U101" s="27" t="s">
        <v>66</v>
      </c>
      <c r="V101" s="26" t="s">
        <v>161</v>
      </c>
      <c r="W101" s="27" t="s">
        <v>161</v>
      </c>
      <c r="X101" s="26" t="s">
        <v>882</v>
      </c>
      <c r="Y101" s="27" t="s">
        <v>883</v>
      </c>
      <c r="Z101" s="29" t="s">
        <v>599</v>
      </c>
      <c r="AA101" s="29"/>
    </row>
    <row r="102" spans="1:27" ht="15" customHeight="1" x14ac:dyDescent="0.25">
      <c r="A102" s="26" t="s">
        <v>601</v>
      </c>
      <c r="B102" s="27" t="s">
        <v>58</v>
      </c>
      <c r="C102" s="26" t="s">
        <v>602</v>
      </c>
      <c r="D102" s="27" t="s">
        <v>603</v>
      </c>
      <c r="E102" s="26" t="s">
        <v>604</v>
      </c>
      <c r="F102" s="27" t="s">
        <v>605</v>
      </c>
      <c r="G102" s="27" t="s">
        <v>1011</v>
      </c>
      <c r="H102" s="27" t="s">
        <v>647</v>
      </c>
      <c r="I102" s="27" t="s">
        <v>1504</v>
      </c>
      <c r="J102" s="27" t="s">
        <v>1505</v>
      </c>
      <c r="K102" s="27" t="s">
        <v>1506</v>
      </c>
      <c r="L102" s="27" t="s">
        <v>161</v>
      </c>
      <c r="M102" s="28" t="s">
        <v>1507</v>
      </c>
      <c r="N102" s="26" t="s">
        <v>1508</v>
      </c>
      <c r="O102" s="26" t="s">
        <v>1509</v>
      </c>
      <c r="P102" t="s">
        <v>1510</v>
      </c>
      <c r="Q102" t="s">
        <v>1511</v>
      </c>
      <c r="R102" s="26" t="s">
        <v>739</v>
      </c>
      <c r="S102" s="27" t="s">
        <v>740</v>
      </c>
      <c r="T102" s="26" t="s">
        <v>616</v>
      </c>
      <c r="U102" s="27" t="s">
        <v>66</v>
      </c>
      <c r="V102" s="26" t="s">
        <v>161</v>
      </c>
      <c r="W102" s="27" t="s">
        <v>161</v>
      </c>
      <c r="X102" s="26" t="s">
        <v>643</v>
      </c>
      <c r="Y102" s="27" t="s">
        <v>644</v>
      </c>
      <c r="Z102" s="29"/>
      <c r="AA102" s="29"/>
    </row>
    <row r="103" spans="1:27" ht="15" customHeight="1" x14ac:dyDescent="0.25">
      <c r="A103" s="26" t="s">
        <v>601</v>
      </c>
      <c r="B103" s="27" t="s">
        <v>58</v>
      </c>
      <c r="C103" s="26" t="s">
        <v>602</v>
      </c>
      <c r="D103" s="27" t="s">
        <v>603</v>
      </c>
      <c r="E103" s="26" t="s">
        <v>604</v>
      </c>
      <c r="F103" s="27" t="s">
        <v>605</v>
      </c>
      <c r="G103" s="27" t="s">
        <v>1011</v>
      </c>
      <c r="H103" s="27" t="s">
        <v>647</v>
      </c>
      <c r="I103" s="27" t="s">
        <v>1512</v>
      </c>
      <c r="J103" s="27" t="s">
        <v>1513</v>
      </c>
      <c r="K103" s="27" t="s">
        <v>1514</v>
      </c>
      <c r="L103" s="27" t="s">
        <v>1515</v>
      </c>
      <c r="M103" s="28" t="s">
        <v>1516</v>
      </c>
      <c r="N103" s="26" t="s">
        <v>1517</v>
      </c>
      <c r="O103" s="26" t="s">
        <v>1518</v>
      </c>
      <c r="P103" t="s">
        <v>1519</v>
      </c>
      <c r="Q103" t="s">
        <v>1520</v>
      </c>
      <c r="R103" s="26" t="s">
        <v>1521</v>
      </c>
      <c r="S103" s="27" t="s">
        <v>1522</v>
      </c>
      <c r="T103" s="26" t="s">
        <v>667</v>
      </c>
      <c r="U103" s="27" t="s">
        <v>79</v>
      </c>
      <c r="V103" s="26" t="s">
        <v>161</v>
      </c>
      <c r="W103" s="27" t="s">
        <v>161</v>
      </c>
      <c r="X103" s="26" t="s">
        <v>657</v>
      </c>
      <c r="Y103" s="27" t="s">
        <v>658</v>
      </c>
      <c r="Z103" s="29"/>
      <c r="AA103" s="29"/>
    </row>
    <row r="104" spans="1:27" ht="15" customHeight="1" x14ac:dyDescent="0.25">
      <c r="A104" s="26" t="s">
        <v>601</v>
      </c>
      <c r="B104" s="27" t="s">
        <v>58</v>
      </c>
      <c r="C104" s="26" t="s">
        <v>602</v>
      </c>
      <c r="D104" s="27" t="s">
        <v>603</v>
      </c>
      <c r="E104" s="26" t="s">
        <v>604</v>
      </c>
      <c r="F104" s="27" t="s">
        <v>605</v>
      </c>
      <c r="G104" s="27" t="s">
        <v>1011</v>
      </c>
      <c r="H104" s="27" t="s">
        <v>647</v>
      </c>
      <c r="I104" s="27" t="s">
        <v>1523</v>
      </c>
      <c r="J104" s="27" t="s">
        <v>1524</v>
      </c>
      <c r="K104" s="27" t="s">
        <v>1525</v>
      </c>
      <c r="L104" s="27" t="s">
        <v>161</v>
      </c>
      <c r="M104" s="28" t="s">
        <v>1526</v>
      </c>
      <c r="N104" s="26" t="s">
        <v>1527</v>
      </c>
      <c r="O104" s="26" t="s">
        <v>1528</v>
      </c>
      <c r="P104" t="s">
        <v>1529</v>
      </c>
      <c r="Q104" t="s">
        <v>1530</v>
      </c>
      <c r="R104" s="26" t="s">
        <v>615</v>
      </c>
      <c r="S104" s="27" t="s">
        <v>71</v>
      </c>
      <c r="T104" s="26" t="s">
        <v>616</v>
      </c>
      <c r="U104" s="27" t="s">
        <v>66</v>
      </c>
      <c r="V104" s="26" t="s">
        <v>161</v>
      </c>
      <c r="W104" s="27" t="s">
        <v>161</v>
      </c>
      <c r="X104" s="26" t="s">
        <v>626</v>
      </c>
      <c r="Y104" s="27" t="s">
        <v>627</v>
      </c>
      <c r="Z104" s="29"/>
      <c r="AA104" s="29"/>
    </row>
    <row r="105" spans="1:27" ht="15" customHeight="1" x14ac:dyDescent="0.25">
      <c r="A105" s="26" t="s">
        <v>601</v>
      </c>
      <c r="B105" s="27" t="s">
        <v>58</v>
      </c>
      <c r="C105" s="26" t="s">
        <v>602</v>
      </c>
      <c r="D105" s="27" t="s">
        <v>603</v>
      </c>
      <c r="E105" s="26" t="s">
        <v>604</v>
      </c>
      <c r="F105" s="27" t="s">
        <v>605</v>
      </c>
      <c r="G105" s="27" t="s">
        <v>1011</v>
      </c>
      <c r="H105" s="27" t="s">
        <v>647</v>
      </c>
      <c r="I105" s="27" t="s">
        <v>1531</v>
      </c>
      <c r="J105" s="27" t="s">
        <v>1532</v>
      </c>
      <c r="K105" s="27" t="s">
        <v>1533</v>
      </c>
      <c r="L105" s="27" t="s">
        <v>161</v>
      </c>
      <c r="M105" s="28" t="s">
        <v>1534</v>
      </c>
      <c r="N105" s="26" t="s">
        <v>1535</v>
      </c>
      <c r="O105" s="26" t="s">
        <v>1536</v>
      </c>
      <c r="P105" t="s">
        <v>1537</v>
      </c>
      <c r="Q105" t="s">
        <v>1538</v>
      </c>
      <c r="R105" s="26" t="s">
        <v>615</v>
      </c>
      <c r="S105" s="27" t="s">
        <v>71</v>
      </c>
      <c r="T105" s="26" t="s">
        <v>616</v>
      </c>
      <c r="U105" s="27" t="s">
        <v>66</v>
      </c>
      <c r="V105" s="26" t="s">
        <v>161</v>
      </c>
      <c r="W105" s="27" t="s">
        <v>161</v>
      </c>
      <c r="X105" s="26" t="s">
        <v>643</v>
      </c>
      <c r="Y105" s="27" t="s">
        <v>644</v>
      </c>
      <c r="Z105" s="29"/>
      <c r="AA105" s="29"/>
    </row>
    <row r="106" spans="1:27" ht="15" customHeight="1" x14ac:dyDescent="0.25">
      <c r="A106" s="26" t="s">
        <v>601</v>
      </c>
      <c r="B106" s="27" t="s">
        <v>58</v>
      </c>
      <c r="C106" s="26" t="s">
        <v>602</v>
      </c>
      <c r="D106" s="27" t="s">
        <v>603</v>
      </c>
      <c r="E106" s="26" t="s">
        <v>604</v>
      </c>
      <c r="F106" s="27" t="s">
        <v>605</v>
      </c>
      <c r="G106" s="27" t="s">
        <v>1011</v>
      </c>
      <c r="H106" s="27" t="s">
        <v>647</v>
      </c>
      <c r="I106" s="27" t="s">
        <v>1539</v>
      </c>
      <c r="J106" s="27" t="s">
        <v>1540</v>
      </c>
      <c r="K106" s="27" t="s">
        <v>1541</v>
      </c>
      <c r="L106" s="27" t="s">
        <v>161</v>
      </c>
      <c r="M106" s="28" t="s">
        <v>1542</v>
      </c>
      <c r="N106" s="26" t="s">
        <v>1543</v>
      </c>
      <c r="O106" s="26" t="s">
        <v>1544</v>
      </c>
      <c r="P106" t="s">
        <v>1545</v>
      </c>
      <c r="Q106" t="s">
        <v>1546</v>
      </c>
      <c r="R106" s="26" t="s">
        <v>615</v>
      </c>
      <c r="S106" s="27" t="s">
        <v>71</v>
      </c>
      <c r="T106" s="26" t="s">
        <v>616</v>
      </c>
      <c r="U106" s="27" t="s">
        <v>66</v>
      </c>
      <c r="V106" s="26" t="s">
        <v>161</v>
      </c>
      <c r="W106" s="27" t="s">
        <v>161</v>
      </c>
      <c r="X106" s="26" t="s">
        <v>643</v>
      </c>
      <c r="Y106" s="27" t="s">
        <v>644</v>
      </c>
      <c r="Z106" s="29" t="s">
        <v>599</v>
      </c>
      <c r="AA106" s="29"/>
    </row>
    <row r="107" spans="1:27" ht="15" customHeight="1" x14ac:dyDescent="0.25">
      <c r="A107" s="26" t="s">
        <v>601</v>
      </c>
      <c r="B107" s="27" t="s">
        <v>58</v>
      </c>
      <c r="C107" s="26" t="s">
        <v>602</v>
      </c>
      <c r="D107" s="27" t="s">
        <v>603</v>
      </c>
      <c r="E107" s="26" t="s">
        <v>604</v>
      </c>
      <c r="F107" s="27" t="s">
        <v>605</v>
      </c>
      <c r="G107" s="27" t="s">
        <v>1011</v>
      </c>
      <c r="H107" s="27" t="s">
        <v>647</v>
      </c>
      <c r="I107" s="27" t="s">
        <v>1547</v>
      </c>
      <c r="J107" s="27" t="s">
        <v>1548</v>
      </c>
      <c r="K107" s="27" t="s">
        <v>1549</v>
      </c>
      <c r="L107" s="27" t="s">
        <v>161</v>
      </c>
      <c r="M107" s="28" t="s">
        <v>1550</v>
      </c>
      <c r="N107" s="26">
        <v>824745</v>
      </c>
      <c r="O107" s="26" t="s">
        <v>1551</v>
      </c>
      <c r="P107" t="s">
        <v>1552</v>
      </c>
      <c r="Q107" t="s">
        <v>1553</v>
      </c>
      <c r="R107" s="26" t="s">
        <v>615</v>
      </c>
      <c r="S107" s="27" t="s">
        <v>71</v>
      </c>
      <c r="T107" s="26" t="s">
        <v>616</v>
      </c>
      <c r="U107" s="27" t="s">
        <v>66</v>
      </c>
      <c r="V107" s="26" t="s">
        <v>161</v>
      </c>
      <c r="W107" s="27" t="s">
        <v>161</v>
      </c>
      <c r="X107" s="26" t="s">
        <v>643</v>
      </c>
      <c r="Y107" s="27" t="s">
        <v>644</v>
      </c>
      <c r="Z107" s="29"/>
      <c r="AA107" s="29" t="s">
        <v>645</v>
      </c>
    </row>
    <row r="108" spans="1:27" ht="15" customHeight="1" x14ac:dyDescent="0.25">
      <c r="A108" s="26" t="s">
        <v>601</v>
      </c>
      <c r="B108" s="27" t="s">
        <v>58</v>
      </c>
      <c r="C108" s="26" t="s">
        <v>602</v>
      </c>
      <c r="D108" s="27" t="s">
        <v>603</v>
      </c>
      <c r="E108" s="26" t="s">
        <v>604</v>
      </c>
      <c r="F108" s="27" t="s">
        <v>605</v>
      </c>
      <c r="G108" s="27" t="s">
        <v>1011</v>
      </c>
      <c r="H108" s="27" t="s">
        <v>647</v>
      </c>
      <c r="I108" s="27" t="s">
        <v>1554</v>
      </c>
      <c r="J108" s="27" t="s">
        <v>1555</v>
      </c>
      <c r="K108" s="27" t="s">
        <v>1556</v>
      </c>
      <c r="L108" s="27" t="s">
        <v>161</v>
      </c>
      <c r="M108" s="28" t="s">
        <v>1557</v>
      </c>
      <c r="N108" s="26" t="s">
        <v>1558</v>
      </c>
      <c r="O108" s="26" t="s">
        <v>1559</v>
      </c>
      <c r="P108" t="s">
        <v>1560</v>
      </c>
      <c r="Q108" t="s">
        <v>1561</v>
      </c>
      <c r="R108" s="26" t="s">
        <v>615</v>
      </c>
      <c r="S108" s="27" t="s">
        <v>71</v>
      </c>
      <c r="T108" s="26" t="s">
        <v>616</v>
      </c>
      <c r="U108" s="27" t="s">
        <v>66</v>
      </c>
      <c r="V108" s="26" t="s">
        <v>161</v>
      </c>
      <c r="W108" s="27" t="s">
        <v>161</v>
      </c>
      <c r="X108" s="26" t="s">
        <v>643</v>
      </c>
      <c r="Y108" s="27" t="s">
        <v>644</v>
      </c>
      <c r="Z108" s="29"/>
      <c r="AA108" s="29" t="s">
        <v>645</v>
      </c>
    </row>
    <row r="109" spans="1:27" ht="15" customHeight="1" x14ac:dyDescent="0.25">
      <c r="A109" s="26" t="s">
        <v>601</v>
      </c>
      <c r="B109" s="27" t="s">
        <v>58</v>
      </c>
      <c r="C109" s="26" t="s">
        <v>602</v>
      </c>
      <c r="D109" s="27" t="s">
        <v>603</v>
      </c>
      <c r="E109" s="26" t="s">
        <v>604</v>
      </c>
      <c r="F109" s="27" t="s">
        <v>605</v>
      </c>
      <c r="G109" s="27" t="s">
        <v>1011</v>
      </c>
      <c r="H109" s="27" t="s">
        <v>647</v>
      </c>
      <c r="I109" s="27" t="s">
        <v>1562</v>
      </c>
      <c r="J109" s="27" t="s">
        <v>1563</v>
      </c>
      <c r="K109" s="27" t="s">
        <v>1564</v>
      </c>
      <c r="L109" s="27" t="s">
        <v>161</v>
      </c>
      <c r="M109" s="28" t="s">
        <v>1565</v>
      </c>
      <c r="N109" s="26" t="s">
        <v>1566</v>
      </c>
      <c r="O109" s="26" t="s">
        <v>1567</v>
      </c>
      <c r="P109" t="s">
        <v>1568</v>
      </c>
      <c r="Q109" t="s">
        <v>1569</v>
      </c>
      <c r="R109" s="26" t="s">
        <v>615</v>
      </c>
      <c r="S109" s="27" t="s">
        <v>71</v>
      </c>
      <c r="T109" s="26" t="s">
        <v>616</v>
      </c>
      <c r="U109" s="27" t="s">
        <v>66</v>
      </c>
      <c r="V109" s="26" t="s">
        <v>161</v>
      </c>
      <c r="W109" s="27" t="s">
        <v>161</v>
      </c>
      <c r="X109" s="26" t="s">
        <v>643</v>
      </c>
      <c r="Y109" s="27" t="s">
        <v>644</v>
      </c>
      <c r="Z109" s="29"/>
      <c r="AA109" s="29"/>
    </row>
    <row r="110" spans="1:27" ht="15" customHeight="1" x14ac:dyDescent="0.25">
      <c r="A110" s="26" t="s">
        <v>601</v>
      </c>
      <c r="B110" s="27" t="s">
        <v>58</v>
      </c>
      <c r="C110" s="26" t="s">
        <v>602</v>
      </c>
      <c r="D110" s="27" t="s">
        <v>603</v>
      </c>
      <c r="E110" s="26" t="s">
        <v>604</v>
      </c>
      <c r="F110" s="27" t="s">
        <v>605</v>
      </c>
      <c r="G110" s="27" t="s">
        <v>1011</v>
      </c>
      <c r="H110" s="27" t="s">
        <v>647</v>
      </c>
      <c r="I110" s="27" t="s">
        <v>1570</v>
      </c>
      <c r="J110" s="27" t="s">
        <v>1571</v>
      </c>
      <c r="K110" s="27" t="s">
        <v>1572</v>
      </c>
      <c r="L110" s="27" t="s">
        <v>161</v>
      </c>
      <c r="M110" s="28" t="s">
        <v>1573</v>
      </c>
      <c r="N110" s="26" t="s">
        <v>1574</v>
      </c>
      <c r="O110" s="26" t="s">
        <v>1575</v>
      </c>
      <c r="P110" t="s">
        <v>1576</v>
      </c>
      <c r="Q110" t="s">
        <v>1577</v>
      </c>
      <c r="R110" s="26" t="s">
        <v>615</v>
      </c>
      <c r="S110" s="27" t="s">
        <v>71</v>
      </c>
      <c r="T110" s="26" t="s">
        <v>616</v>
      </c>
      <c r="U110" s="27" t="s">
        <v>66</v>
      </c>
      <c r="V110" s="26" t="s">
        <v>161</v>
      </c>
      <c r="W110" s="27" t="s">
        <v>161</v>
      </c>
      <c r="X110" s="26" t="s">
        <v>626</v>
      </c>
      <c r="Y110" s="27" t="s">
        <v>627</v>
      </c>
      <c r="Z110" s="29"/>
      <c r="AA110" s="29"/>
    </row>
    <row r="111" spans="1:27" ht="15" customHeight="1" x14ac:dyDescent="0.25">
      <c r="A111" s="26" t="s">
        <v>601</v>
      </c>
      <c r="B111" s="27" t="s">
        <v>58</v>
      </c>
      <c r="C111" s="26" t="s">
        <v>602</v>
      </c>
      <c r="D111" s="27" t="s">
        <v>603</v>
      </c>
      <c r="E111" s="26" t="s">
        <v>604</v>
      </c>
      <c r="F111" s="27" t="s">
        <v>605</v>
      </c>
      <c r="G111" s="27" t="s">
        <v>1011</v>
      </c>
      <c r="H111" s="27" t="s">
        <v>647</v>
      </c>
      <c r="I111" s="27" t="s">
        <v>1578</v>
      </c>
      <c r="J111" s="27" t="s">
        <v>1013</v>
      </c>
      <c r="K111" s="27" t="s">
        <v>1579</v>
      </c>
      <c r="L111" s="27" t="s">
        <v>161</v>
      </c>
      <c r="M111" s="28" t="s">
        <v>1580</v>
      </c>
      <c r="N111" s="26" t="s">
        <v>1581</v>
      </c>
      <c r="O111" s="26" t="s">
        <v>1582</v>
      </c>
      <c r="P111" t="s">
        <v>1583</v>
      </c>
      <c r="Q111" t="s">
        <v>1584</v>
      </c>
      <c r="R111" s="26" t="s">
        <v>1585</v>
      </c>
      <c r="S111" s="27" t="s">
        <v>1586</v>
      </c>
      <c r="T111" s="26" t="s">
        <v>616</v>
      </c>
      <c r="U111" s="27" t="s">
        <v>66</v>
      </c>
      <c r="V111" s="26" t="s">
        <v>161</v>
      </c>
      <c r="W111" s="27" t="s">
        <v>161</v>
      </c>
      <c r="X111" s="26" t="s">
        <v>643</v>
      </c>
      <c r="Y111" s="27" t="s">
        <v>644</v>
      </c>
      <c r="Z111" s="29"/>
      <c r="AA111" s="29"/>
    </row>
    <row r="112" spans="1:27" ht="15" customHeight="1" x14ac:dyDescent="0.25">
      <c r="A112" s="26" t="s">
        <v>601</v>
      </c>
      <c r="B112" s="27" t="s">
        <v>58</v>
      </c>
      <c r="C112" s="26" t="s">
        <v>602</v>
      </c>
      <c r="D112" s="27" t="s">
        <v>603</v>
      </c>
      <c r="E112" s="26" t="s">
        <v>604</v>
      </c>
      <c r="F112" s="27" t="s">
        <v>605</v>
      </c>
      <c r="G112" s="27" t="s">
        <v>1011</v>
      </c>
      <c r="H112" s="27" t="s">
        <v>647</v>
      </c>
      <c r="I112" s="27" t="s">
        <v>1587</v>
      </c>
      <c r="J112" s="27" t="s">
        <v>1013</v>
      </c>
      <c r="K112" s="27" t="s">
        <v>1588</v>
      </c>
      <c r="L112" s="27" t="s">
        <v>161</v>
      </c>
      <c r="M112" s="28" t="s">
        <v>1589</v>
      </c>
      <c r="N112" s="26" t="s">
        <v>1590</v>
      </c>
      <c r="O112" s="26" t="s">
        <v>1591</v>
      </c>
      <c r="P112" t="s">
        <v>1592</v>
      </c>
      <c r="Q112" t="s">
        <v>1593</v>
      </c>
      <c r="R112" s="26" t="s">
        <v>1594</v>
      </c>
      <c r="S112" s="27" t="s">
        <v>1595</v>
      </c>
      <c r="T112" s="26" t="s">
        <v>616</v>
      </c>
      <c r="U112" s="27" t="s">
        <v>66</v>
      </c>
      <c r="V112" s="26" t="s">
        <v>161</v>
      </c>
      <c r="W112" s="27" t="s">
        <v>161</v>
      </c>
      <c r="X112" s="26" t="s">
        <v>668</v>
      </c>
      <c r="Y112" s="27" t="s">
        <v>669</v>
      </c>
      <c r="Z112" s="29"/>
      <c r="AA112" s="29"/>
    </row>
    <row r="113" spans="1:27" ht="15" customHeight="1" x14ac:dyDescent="0.25">
      <c r="A113" s="26" t="s">
        <v>601</v>
      </c>
      <c r="B113" s="27" t="s">
        <v>58</v>
      </c>
      <c r="C113" s="26" t="s">
        <v>602</v>
      </c>
      <c r="D113" s="27" t="s">
        <v>603</v>
      </c>
      <c r="E113" s="26" t="s">
        <v>604</v>
      </c>
      <c r="F113" s="27" t="s">
        <v>605</v>
      </c>
      <c r="G113" s="27" t="s">
        <v>1011</v>
      </c>
      <c r="H113" s="27" t="s">
        <v>647</v>
      </c>
      <c r="I113" s="27" t="s">
        <v>1596</v>
      </c>
      <c r="J113" s="27" t="s">
        <v>1013</v>
      </c>
      <c r="K113" s="27" t="s">
        <v>1597</v>
      </c>
      <c r="L113" s="27" t="s">
        <v>161</v>
      </c>
      <c r="M113" s="28" t="s">
        <v>1598</v>
      </c>
      <c r="N113" s="26" t="s">
        <v>1599</v>
      </c>
      <c r="O113" s="26" t="s">
        <v>1600</v>
      </c>
      <c r="P113" t="s">
        <v>1601</v>
      </c>
      <c r="Q113" t="s">
        <v>1602</v>
      </c>
      <c r="R113" s="26" t="s">
        <v>1603</v>
      </c>
      <c r="S113" s="27" t="s">
        <v>1604</v>
      </c>
      <c r="T113" s="26" t="s">
        <v>616</v>
      </c>
      <c r="U113" s="27" t="s">
        <v>66</v>
      </c>
      <c r="V113" s="26" t="s">
        <v>161</v>
      </c>
      <c r="W113" s="27" t="s">
        <v>161</v>
      </c>
      <c r="X113" s="26" t="s">
        <v>668</v>
      </c>
      <c r="Y113" s="27" t="s">
        <v>669</v>
      </c>
      <c r="Z113" s="29"/>
      <c r="AA113" s="29"/>
    </row>
    <row r="114" spans="1:27" ht="15" customHeight="1" x14ac:dyDescent="0.25">
      <c r="A114" s="26" t="s">
        <v>601</v>
      </c>
      <c r="B114" s="27" t="s">
        <v>58</v>
      </c>
      <c r="C114" s="26" t="s">
        <v>602</v>
      </c>
      <c r="D114" s="27" t="s">
        <v>603</v>
      </c>
      <c r="E114" s="26" t="s">
        <v>604</v>
      </c>
      <c r="F114" s="27" t="s">
        <v>605</v>
      </c>
      <c r="G114" s="27" t="s">
        <v>1011</v>
      </c>
      <c r="H114" s="27" t="s">
        <v>647</v>
      </c>
      <c r="I114" s="27" t="s">
        <v>1605</v>
      </c>
      <c r="J114" s="27" t="s">
        <v>1013</v>
      </c>
      <c r="K114" s="27" t="s">
        <v>1606</v>
      </c>
      <c r="L114" s="27" t="s">
        <v>161</v>
      </c>
      <c r="M114" s="28" t="s">
        <v>1607</v>
      </c>
      <c r="N114" s="26" t="s">
        <v>1608</v>
      </c>
      <c r="O114" s="26" t="s">
        <v>1609</v>
      </c>
      <c r="P114" t="s">
        <v>1610</v>
      </c>
      <c r="Q114" t="s">
        <v>1611</v>
      </c>
      <c r="R114" s="26" t="s">
        <v>1612</v>
      </c>
      <c r="S114" s="27" t="s">
        <v>1613</v>
      </c>
      <c r="T114" s="26" t="s">
        <v>616</v>
      </c>
      <c r="U114" s="27" t="s">
        <v>66</v>
      </c>
      <c r="V114" s="26" t="s">
        <v>161</v>
      </c>
      <c r="W114" s="27" t="s">
        <v>161</v>
      </c>
      <c r="X114" s="26" t="s">
        <v>668</v>
      </c>
      <c r="Y114" s="27" t="s">
        <v>669</v>
      </c>
      <c r="Z114" s="29"/>
      <c r="AA114" s="29"/>
    </row>
    <row r="115" spans="1:27" ht="15" customHeight="1" x14ac:dyDescent="0.25">
      <c r="A115" s="26" t="s">
        <v>601</v>
      </c>
      <c r="B115" s="27" t="s">
        <v>58</v>
      </c>
      <c r="C115" s="26" t="s">
        <v>602</v>
      </c>
      <c r="D115" s="27" t="s">
        <v>603</v>
      </c>
      <c r="E115" s="26" t="s">
        <v>604</v>
      </c>
      <c r="F115" s="27" t="s">
        <v>605</v>
      </c>
      <c r="G115" s="27" t="s">
        <v>1011</v>
      </c>
      <c r="H115" s="27" t="s">
        <v>647</v>
      </c>
      <c r="I115" s="27" t="s">
        <v>1614</v>
      </c>
      <c r="J115" s="27" t="s">
        <v>1013</v>
      </c>
      <c r="K115" s="27" t="s">
        <v>1615</v>
      </c>
      <c r="L115" s="27" t="s">
        <v>161</v>
      </c>
      <c r="M115" s="28" t="s">
        <v>1616</v>
      </c>
      <c r="N115" s="26" t="s">
        <v>1617</v>
      </c>
      <c r="O115" s="26" t="s">
        <v>1618</v>
      </c>
      <c r="P115" t="s">
        <v>1619</v>
      </c>
      <c r="Q115" t="s">
        <v>1620</v>
      </c>
      <c r="R115" s="26" t="s">
        <v>1621</v>
      </c>
      <c r="S115" s="27" t="s">
        <v>1622</v>
      </c>
      <c r="T115" s="26" t="s">
        <v>616</v>
      </c>
      <c r="U115" s="27" t="s">
        <v>66</v>
      </c>
      <c r="V115" s="26" t="s">
        <v>161</v>
      </c>
      <c r="W115" s="27" t="s">
        <v>161</v>
      </c>
      <c r="X115" s="26" t="s">
        <v>668</v>
      </c>
      <c r="Y115" s="27" t="s">
        <v>669</v>
      </c>
      <c r="Z115" s="29"/>
      <c r="AA115" s="29"/>
    </row>
    <row r="116" spans="1:27" ht="15" customHeight="1" x14ac:dyDescent="0.25">
      <c r="A116" s="26" t="s">
        <v>601</v>
      </c>
      <c r="B116" s="27" t="s">
        <v>58</v>
      </c>
      <c r="C116" s="26" t="s">
        <v>602</v>
      </c>
      <c r="D116" s="27" t="s">
        <v>603</v>
      </c>
      <c r="E116" s="26" t="s">
        <v>604</v>
      </c>
      <c r="F116" s="27" t="s">
        <v>605</v>
      </c>
      <c r="G116" s="27" t="s">
        <v>1011</v>
      </c>
      <c r="H116" s="27" t="s">
        <v>647</v>
      </c>
      <c r="I116" s="27" t="s">
        <v>1623</v>
      </c>
      <c r="J116" s="27" t="s">
        <v>1013</v>
      </c>
      <c r="K116" s="27" t="s">
        <v>1624</v>
      </c>
      <c r="L116" s="27" t="s">
        <v>161</v>
      </c>
      <c r="M116" s="28" t="s">
        <v>1625</v>
      </c>
      <c r="N116" s="26" t="s">
        <v>1626</v>
      </c>
      <c r="O116" s="26" t="s">
        <v>1627</v>
      </c>
      <c r="P116" t="s">
        <v>1628</v>
      </c>
      <c r="Q116" t="s">
        <v>1629</v>
      </c>
      <c r="R116" s="26" t="s">
        <v>1630</v>
      </c>
      <c r="S116" s="27" t="s">
        <v>1631</v>
      </c>
      <c r="T116" s="26" t="s">
        <v>616</v>
      </c>
      <c r="U116" s="27" t="s">
        <v>66</v>
      </c>
      <c r="V116" s="26" t="s">
        <v>161</v>
      </c>
      <c r="W116" s="27" t="s">
        <v>161</v>
      </c>
      <c r="X116" s="26" t="s">
        <v>657</v>
      </c>
      <c r="Y116" s="27" t="s">
        <v>658</v>
      </c>
      <c r="Z116" s="29"/>
      <c r="AA116" s="29"/>
    </row>
    <row r="117" spans="1:27" ht="15" customHeight="1" x14ac:dyDescent="0.25">
      <c r="A117" s="26" t="s">
        <v>601</v>
      </c>
      <c r="B117" s="27" t="s">
        <v>58</v>
      </c>
      <c r="C117" s="26" t="s">
        <v>602</v>
      </c>
      <c r="D117" s="27" t="s">
        <v>603</v>
      </c>
      <c r="E117" s="26" t="s">
        <v>604</v>
      </c>
      <c r="F117" s="27" t="s">
        <v>605</v>
      </c>
      <c r="G117" s="27" t="s">
        <v>1011</v>
      </c>
      <c r="H117" s="27" t="s">
        <v>647</v>
      </c>
      <c r="I117" s="27" t="s">
        <v>1632</v>
      </c>
      <c r="J117" s="27" t="s">
        <v>1013</v>
      </c>
      <c r="K117" s="27" t="s">
        <v>1633</v>
      </c>
      <c r="L117" s="27" t="s">
        <v>161</v>
      </c>
      <c r="M117" s="28" t="s">
        <v>1634</v>
      </c>
      <c r="N117" s="26" t="s">
        <v>1635</v>
      </c>
      <c r="O117" s="26" t="s">
        <v>1636</v>
      </c>
      <c r="P117" t="s">
        <v>1637</v>
      </c>
      <c r="Q117" t="s">
        <v>1638</v>
      </c>
      <c r="R117" s="26" t="s">
        <v>1639</v>
      </c>
      <c r="S117" s="27" t="s">
        <v>1640</v>
      </c>
      <c r="T117" s="26" t="s">
        <v>616</v>
      </c>
      <c r="U117" s="27" t="s">
        <v>66</v>
      </c>
      <c r="V117" s="26" t="s">
        <v>161</v>
      </c>
      <c r="W117" s="27" t="s">
        <v>161</v>
      </c>
      <c r="X117" s="26" t="s">
        <v>657</v>
      </c>
      <c r="Y117" s="27" t="s">
        <v>658</v>
      </c>
      <c r="Z117" s="29"/>
      <c r="AA117" s="29"/>
    </row>
    <row r="118" spans="1:27" ht="15" customHeight="1" x14ac:dyDescent="0.25">
      <c r="A118" s="26" t="s">
        <v>601</v>
      </c>
      <c r="B118" s="27" t="s">
        <v>58</v>
      </c>
      <c r="C118" s="26" t="s">
        <v>602</v>
      </c>
      <c r="D118" s="27" t="s">
        <v>603</v>
      </c>
      <c r="E118" s="26" t="s">
        <v>604</v>
      </c>
      <c r="F118" s="27" t="s">
        <v>605</v>
      </c>
      <c r="G118" s="27" t="s">
        <v>1011</v>
      </c>
      <c r="H118" s="27" t="s">
        <v>647</v>
      </c>
      <c r="I118" s="27" t="s">
        <v>1641</v>
      </c>
      <c r="J118" s="27" t="s">
        <v>1013</v>
      </c>
      <c r="K118" s="27" t="s">
        <v>1642</v>
      </c>
      <c r="L118" s="27" t="s">
        <v>161</v>
      </c>
      <c r="M118" s="28" t="s">
        <v>1643</v>
      </c>
      <c r="N118" s="26" t="s">
        <v>1644</v>
      </c>
      <c r="O118" s="26" t="s">
        <v>1645</v>
      </c>
      <c r="P118" t="s">
        <v>1646</v>
      </c>
      <c r="Q118" t="s">
        <v>1647</v>
      </c>
      <c r="R118" s="26" t="s">
        <v>1648</v>
      </c>
      <c r="S118" s="27" t="s">
        <v>1649</v>
      </c>
      <c r="T118" s="26" t="s">
        <v>616</v>
      </c>
      <c r="U118" s="27" t="s">
        <v>66</v>
      </c>
      <c r="V118" s="26" t="s">
        <v>161</v>
      </c>
      <c r="W118" s="27" t="s">
        <v>161</v>
      </c>
      <c r="X118" s="26" t="s">
        <v>882</v>
      </c>
      <c r="Y118" s="27" t="s">
        <v>883</v>
      </c>
      <c r="Z118" s="29"/>
      <c r="AA118" s="29"/>
    </row>
    <row r="119" spans="1:27" ht="15" customHeight="1" x14ac:dyDescent="0.25">
      <c r="A119" s="26" t="s">
        <v>601</v>
      </c>
      <c r="B119" s="27" t="s">
        <v>58</v>
      </c>
      <c r="C119" s="26" t="s">
        <v>602</v>
      </c>
      <c r="D119" s="27" t="s">
        <v>603</v>
      </c>
      <c r="E119" s="26" t="s">
        <v>604</v>
      </c>
      <c r="F119" s="27" t="s">
        <v>605</v>
      </c>
      <c r="G119" s="27" t="s">
        <v>1011</v>
      </c>
      <c r="H119" s="27" t="s">
        <v>647</v>
      </c>
      <c r="I119" s="27" t="s">
        <v>1650</v>
      </c>
      <c r="J119" s="27" t="s">
        <v>1013</v>
      </c>
      <c r="K119" s="27" t="s">
        <v>1651</v>
      </c>
      <c r="L119" s="27" t="s">
        <v>161</v>
      </c>
      <c r="M119" s="28" t="s">
        <v>1652</v>
      </c>
      <c r="N119" s="26" t="s">
        <v>1653</v>
      </c>
      <c r="O119" s="26" t="s">
        <v>1654</v>
      </c>
      <c r="P119" t="s">
        <v>1655</v>
      </c>
      <c r="Q119" t="s">
        <v>1656</v>
      </c>
      <c r="R119" s="26" t="s">
        <v>986</v>
      </c>
      <c r="S119" s="27" t="s">
        <v>523</v>
      </c>
      <c r="T119" s="26" t="s">
        <v>616</v>
      </c>
      <c r="U119" s="27" t="s">
        <v>66</v>
      </c>
      <c r="V119" s="26" t="s">
        <v>161</v>
      </c>
      <c r="W119" s="27" t="s">
        <v>161</v>
      </c>
      <c r="X119" s="26" t="s">
        <v>882</v>
      </c>
      <c r="Y119" s="27" t="s">
        <v>883</v>
      </c>
      <c r="Z119" s="29"/>
      <c r="AA119" s="29"/>
    </row>
    <row r="120" spans="1:27" ht="15" customHeight="1" x14ac:dyDescent="0.25">
      <c r="A120" s="26" t="s">
        <v>601</v>
      </c>
      <c r="B120" s="27" t="s">
        <v>58</v>
      </c>
      <c r="C120" s="26" t="s">
        <v>602</v>
      </c>
      <c r="D120" s="27" t="s">
        <v>603</v>
      </c>
      <c r="E120" s="26" t="s">
        <v>604</v>
      </c>
      <c r="F120" s="27" t="s">
        <v>605</v>
      </c>
      <c r="G120" s="27" t="s">
        <v>1011</v>
      </c>
      <c r="H120" s="27" t="s">
        <v>647</v>
      </c>
      <c r="I120" s="27" t="s">
        <v>1657</v>
      </c>
      <c r="J120" s="27" t="s">
        <v>1013</v>
      </c>
      <c r="K120" s="27" t="s">
        <v>1658</v>
      </c>
      <c r="L120" s="27" t="s">
        <v>161</v>
      </c>
      <c r="M120" s="28" t="s">
        <v>1659</v>
      </c>
      <c r="N120" s="26" t="s">
        <v>1660</v>
      </c>
      <c r="O120" s="26" t="s">
        <v>1661</v>
      </c>
      <c r="P120" t="s">
        <v>1662</v>
      </c>
      <c r="Q120" t="s">
        <v>1663</v>
      </c>
      <c r="R120" s="26" t="s">
        <v>1664</v>
      </c>
      <c r="S120" s="27" t="s">
        <v>464</v>
      </c>
      <c r="T120" s="26" t="s">
        <v>667</v>
      </c>
      <c r="U120" s="27" t="s">
        <v>79</v>
      </c>
      <c r="V120" s="26" t="s">
        <v>161</v>
      </c>
      <c r="W120" s="27" t="s">
        <v>161</v>
      </c>
      <c r="X120" s="26" t="s">
        <v>657</v>
      </c>
      <c r="Y120" s="27" t="s">
        <v>658</v>
      </c>
      <c r="Z120" s="29"/>
      <c r="AA120" s="29"/>
    </row>
    <row r="121" spans="1:27" ht="15" customHeight="1" x14ac:dyDescent="0.25">
      <c r="A121" s="26" t="s">
        <v>601</v>
      </c>
      <c r="B121" s="27" t="s">
        <v>58</v>
      </c>
      <c r="C121" s="26" t="s">
        <v>602</v>
      </c>
      <c r="D121" s="27" t="s">
        <v>603</v>
      </c>
      <c r="E121" s="26" t="s">
        <v>604</v>
      </c>
      <c r="F121" s="27" t="s">
        <v>605</v>
      </c>
      <c r="G121" s="27" t="s">
        <v>1011</v>
      </c>
      <c r="H121" s="27" t="s">
        <v>647</v>
      </c>
      <c r="I121" s="27" t="s">
        <v>1665</v>
      </c>
      <c r="J121" s="27" t="s">
        <v>1305</v>
      </c>
      <c r="K121" s="27" t="s">
        <v>1666</v>
      </c>
      <c r="L121" s="27" t="s">
        <v>161</v>
      </c>
      <c r="M121" s="28" t="s">
        <v>1667</v>
      </c>
      <c r="N121" s="26" t="s">
        <v>1668</v>
      </c>
      <c r="O121" s="26" t="s">
        <v>1669</v>
      </c>
      <c r="P121" t="s">
        <v>1670</v>
      </c>
      <c r="Q121" t="s">
        <v>1671</v>
      </c>
      <c r="R121" s="26" t="s">
        <v>1672</v>
      </c>
      <c r="S121" s="27" t="s">
        <v>1673</v>
      </c>
      <c r="T121" s="26" t="s">
        <v>616</v>
      </c>
      <c r="U121" s="27" t="s">
        <v>66</v>
      </c>
      <c r="V121" s="26" t="s">
        <v>161</v>
      </c>
      <c r="W121" s="27" t="s">
        <v>161</v>
      </c>
      <c r="X121" s="26" t="s">
        <v>657</v>
      </c>
      <c r="Y121" s="27" t="s">
        <v>658</v>
      </c>
      <c r="Z121" s="29"/>
      <c r="AA121" s="29"/>
    </row>
    <row r="122" spans="1:27" ht="15" customHeight="1" x14ac:dyDescent="0.25">
      <c r="A122" s="26" t="s">
        <v>601</v>
      </c>
      <c r="B122" s="27" t="s">
        <v>58</v>
      </c>
      <c r="C122" s="26" t="s">
        <v>602</v>
      </c>
      <c r="D122" s="27" t="s">
        <v>603</v>
      </c>
      <c r="E122" s="26" t="s">
        <v>604</v>
      </c>
      <c r="F122" s="27" t="s">
        <v>605</v>
      </c>
      <c r="G122" s="27" t="s">
        <v>1011</v>
      </c>
      <c r="H122" s="27" t="s">
        <v>647</v>
      </c>
      <c r="I122" s="27" t="s">
        <v>1674</v>
      </c>
      <c r="J122" s="27" t="s">
        <v>1675</v>
      </c>
      <c r="K122" s="27" t="s">
        <v>1676</v>
      </c>
      <c r="L122" s="27" t="s">
        <v>161</v>
      </c>
      <c r="M122" s="28" t="s">
        <v>1677</v>
      </c>
      <c r="N122" s="26" t="s">
        <v>1678</v>
      </c>
      <c r="O122" s="26" t="s">
        <v>1679</v>
      </c>
      <c r="P122" t="s">
        <v>1680</v>
      </c>
      <c r="Q122" t="s">
        <v>1681</v>
      </c>
      <c r="R122" s="26" t="s">
        <v>775</v>
      </c>
      <c r="S122" s="27" t="s">
        <v>83</v>
      </c>
      <c r="T122" s="26" t="s">
        <v>667</v>
      </c>
      <c r="U122" s="27" t="s">
        <v>79</v>
      </c>
      <c r="V122" s="26" t="s">
        <v>161</v>
      </c>
      <c r="W122" s="27" t="s">
        <v>161</v>
      </c>
      <c r="X122" s="26" t="s">
        <v>657</v>
      </c>
      <c r="Y122" s="27" t="s">
        <v>658</v>
      </c>
      <c r="Z122" s="29"/>
      <c r="AA122" s="29"/>
    </row>
    <row r="123" spans="1:27" ht="15" customHeight="1" x14ac:dyDescent="0.25">
      <c r="A123" s="26" t="s">
        <v>601</v>
      </c>
      <c r="B123" s="27" t="s">
        <v>58</v>
      </c>
      <c r="C123" s="26" t="s">
        <v>602</v>
      </c>
      <c r="D123" s="27" t="s">
        <v>603</v>
      </c>
      <c r="E123" s="26" t="s">
        <v>604</v>
      </c>
      <c r="F123" s="27" t="s">
        <v>605</v>
      </c>
      <c r="G123" s="27" t="s">
        <v>1011</v>
      </c>
      <c r="H123" s="27" t="s">
        <v>647</v>
      </c>
      <c r="I123" s="27" t="s">
        <v>1682</v>
      </c>
      <c r="J123" s="27" t="s">
        <v>1683</v>
      </c>
      <c r="K123" s="27" t="s">
        <v>1684</v>
      </c>
      <c r="L123" s="27" t="s">
        <v>161</v>
      </c>
      <c r="M123" s="28" t="s">
        <v>1685</v>
      </c>
      <c r="N123" s="26" t="s">
        <v>1686</v>
      </c>
      <c r="O123" s="26" t="s">
        <v>1687</v>
      </c>
      <c r="P123" t="s">
        <v>1688</v>
      </c>
      <c r="Q123" t="s">
        <v>1689</v>
      </c>
      <c r="R123" s="26" t="s">
        <v>775</v>
      </c>
      <c r="S123" s="27" t="s">
        <v>83</v>
      </c>
      <c r="T123" s="26" t="s">
        <v>667</v>
      </c>
      <c r="U123" s="27" t="s">
        <v>79</v>
      </c>
      <c r="V123" s="26" t="s">
        <v>161</v>
      </c>
      <c r="W123" s="27" t="s">
        <v>161</v>
      </c>
      <c r="X123" s="26" t="s">
        <v>657</v>
      </c>
      <c r="Y123" s="27" t="s">
        <v>658</v>
      </c>
      <c r="Z123" s="29"/>
      <c r="AA123" s="29"/>
    </row>
    <row r="124" spans="1:27" ht="15" customHeight="1" x14ac:dyDescent="0.25">
      <c r="A124" s="26" t="s">
        <v>601</v>
      </c>
      <c r="B124" s="27" t="s">
        <v>58</v>
      </c>
      <c r="C124" s="26" t="s">
        <v>602</v>
      </c>
      <c r="D124" s="27" t="s">
        <v>603</v>
      </c>
      <c r="E124" s="26" t="s">
        <v>604</v>
      </c>
      <c r="F124" s="27" t="s">
        <v>605</v>
      </c>
      <c r="G124" s="27" t="s">
        <v>1011</v>
      </c>
      <c r="H124" s="27" t="s">
        <v>647</v>
      </c>
      <c r="I124" s="27" t="s">
        <v>1690</v>
      </c>
      <c r="J124" s="27" t="s">
        <v>1691</v>
      </c>
      <c r="K124" s="27" t="s">
        <v>1692</v>
      </c>
      <c r="L124" s="27" t="s">
        <v>161</v>
      </c>
      <c r="M124" s="28" t="s">
        <v>1693</v>
      </c>
      <c r="N124" s="26" t="s">
        <v>1694</v>
      </c>
      <c r="O124" s="26">
        <v>6927596</v>
      </c>
      <c r="P124" t="s">
        <v>1695</v>
      </c>
      <c r="Q124" t="s">
        <v>1696</v>
      </c>
      <c r="R124" s="26" t="s">
        <v>1697</v>
      </c>
      <c r="S124" s="27" t="s">
        <v>1698</v>
      </c>
      <c r="T124" s="26" t="s">
        <v>667</v>
      </c>
      <c r="U124" s="27" t="s">
        <v>79</v>
      </c>
      <c r="V124" s="26" t="s">
        <v>161</v>
      </c>
      <c r="W124" s="27" t="s">
        <v>161</v>
      </c>
      <c r="X124" s="26" t="s">
        <v>668</v>
      </c>
      <c r="Y124" s="27" t="s">
        <v>669</v>
      </c>
      <c r="Z124" s="29"/>
      <c r="AA124" s="29"/>
    </row>
    <row r="125" spans="1:27" ht="15" customHeight="1" x14ac:dyDescent="0.25">
      <c r="A125" s="26" t="s">
        <v>601</v>
      </c>
      <c r="B125" s="27" t="s">
        <v>58</v>
      </c>
      <c r="C125" s="26" t="s">
        <v>602</v>
      </c>
      <c r="D125" s="27" t="s">
        <v>603</v>
      </c>
      <c r="E125" s="26" t="s">
        <v>604</v>
      </c>
      <c r="F125" s="27" t="s">
        <v>605</v>
      </c>
      <c r="G125" s="27" t="s">
        <v>1011</v>
      </c>
      <c r="H125" s="27" t="s">
        <v>647</v>
      </c>
      <c r="I125" s="27" t="s">
        <v>1699</v>
      </c>
      <c r="J125" s="27" t="s">
        <v>1013</v>
      </c>
      <c r="K125" s="27" t="s">
        <v>1700</v>
      </c>
      <c r="L125" s="27" t="s">
        <v>161</v>
      </c>
      <c r="M125" s="28" t="s">
        <v>1701</v>
      </c>
      <c r="N125" s="26">
        <v>795161</v>
      </c>
      <c r="O125" s="26" t="s">
        <v>1702</v>
      </c>
      <c r="P125" t="s">
        <v>1703</v>
      </c>
      <c r="Q125" t="s">
        <v>1704</v>
      </c>
      <c r="R125" s="26" t="s">
        <v>1705</v>
      </c>
      <c r="S125" s="27" t="s">
        <v>1706</v>
      </c>
      <c r="T125" s="26" t="s">
        <v>667</v>
      </c>
      <c r="U125" s="27" t="s">
        <v>79</v>
      </c>
      <c r="V125" s="26" t="s">
        <v>161</v>
      </c>
      <c r="W125" s="27" t="s">
        <v>161</v>
      </c>
      <c r="X125" s="26" t="s">
        <v>668</v>
      </c>
      <c r="Y125" s="27" t="s">
        <v>669</v>
      </c>
      <c r="Z125" s="29"/>
      <c r="AA125" s="29"/>
    </row>
    <row r="126" spans="1:27" ht="15" customHeight="1" x14ac:dyDescent="0.25">
      <c r="A126" s="26" t="s">
        <v>601</v>
      </c>
      <c r="B126" s="27" t="s">
        <v>58</v>
      </c>
      <c r="C126" s="26" t="s">
        <v>602</v>
      </c>
      <c r="D126" s="27" t="s">
        <v>603</v>
      </c>
      <c r="E126" s="26" t="s">
        <v>604</v>
      </c>
      <c r="F126" s="27" t="s">
        <v>605</v>
      </c>
      <c r="G126" s="27" t="s">
        <v>1011</v>
      </c>
      <c r="H126" s="27" t="s">
        <v>647</v>
      </c>
      <c r="I126" s="27" t="s">
        <v>1707</v>
      </c>
      <c r="J126" s="27" t="s">
        <v>1708</v>
      </c>
      <c r="K126" s="27" t="s">
        <v>1709</v>
      </c>
      <c r="L126" s="27" t="s">
        <v>161</v>
      </c>
      <c r="M126" s="28" t="s">
        <v>1710</v>
      </c>
      <c r="N126" s="26" t="s">
        <v>1711</v>
      </c>
      <c r="O126" s="26" t="s">
        <v>1712</v>
      </c>
      <c r="P126" t="s">
        <v>1713</v>
      </c>
      <c r="Q126" t="s">
        <v>1714</v>
      </c>
      <c r="R126" s="26" t="s">
        <v>1715</v>
      </c>
      <c r="S126" s="27" t="s">
        <v>472</v>
      </c>
      <c r="T126" s="26" t="s">
        <v>667</v>
      </c>
      <c r="U126" s="27" t="s">
        <v>79</v>
      </c>
      <c r="V126" s="26" t="s">
        <v>161</v>
      </c>
      <c r="W126" s="27" t="s">
        <v>161</v>
      </c>
      <c r="X126" s="26" t="s">
        <v>668</v>
      </c>
      <c r="Y126" s="27" t="s">
        <v>669</v>
      </c>
      <c r="Z126" s="29"/>
      <c r="AA126" s="29"/>
    </row>
    <row r="127" spans="1:27" ht="15" customHeight="1" x14ac:dyDescent="0.25">
      <c r="A127" s="26" t="s">
        <v>601</v>
      </c>
      <c r="B127" s="27" t="s">
        <v>58</v>
      </c>
      <c r="C127" s="26" t="s">
        <v>602</v>
      </c>
      <c r="D127" s="27" t="s">
        <v>603</v>
      </c>
      <c r="E127" s="26" t="s">
        <v>604</v>
      </c>
      <c r="F127" s="27" t="s">
        <v>605</v>
      </c>
      <c r="G127" s="27" t="s">
        <v>1011</v>
      </c>
      <c r="H127" s="27" t="s">
        <v>647</v>
      </c>
      <c r="I127" s="27" t="s">
        <v>1716</v>
      </c>
      <c r="J127" s="27" t="s">
        <v>1013</v>
      </c>
      <c r="K127" s="27" t="s">
        <v>1717</v>
      </c>
      <c r="L127" s="27" t="s">
        <v>161</v>
      </c>
      <c r="M127" s="28" t="s">
        <v>1718</v>
      </c>
      <c r="N127" s="26" t="s">
        <v>1719</v>
      </c>
      <c r="O127" s="26" t="s">
        <v>1720</v>
      </c>
      <c r="P127" t="s">
        <v>1721</v>
      </c>
      <c r="Q127" t="s">
        <v>1722</v>
      </c>
      <c r="R127" s="26" t="s">
        <v>1723</v>
      </c>
      <c r="S127" s="27" t="s">
        <v>467</v>
      </c>
      <c r="T127" s="26" t="s">
        <v>667</v>
      </c>
      <c r="U127" s="27" t="s">
        <v>79</v>
      </c>
      <c r="V127" s="26" t="s">
        <v>161</v>
      </c>
      <c r="W127" s="27" t="s">
        <v>161</v>
      </c>
      <c r="X127" s="26" t="s">
        <v>668</v>
      </c>
      <c r="Y127" s="27" t="s">
        <v>669</v>
      </c>
      <c r="Z127" s="29"/>
      <c r="AA127" s="29"/>
    </row>
    <row r="128" spans="1:27" ht="15" customHeight="1" x14ac:dyDescent="0.25">
      <c r="A128" s="26" t="s">
        <v>601</v>
      </c>
      <c r="B128" s="27" t="s">
        <v>58</v>
      </c>
      <c r="C128" s="26" t="s">
        <v>602</v>
      </c>
      <c r="D128" s="27" t="s">
        <v>603</v>
      </c>
      <c r="E128" s="26" t="s">
        <v>604</v>
      </c>
      <c r="F128" s="27" t="s">
        <v>605</v>
      </c>
      <c r="G128" s="27" t="s">
        <v>1011</v>
      </c>
      <c r="H128" s="27" t="s">
        <v>647</v>
      </c>
      <c r="I128" s="27" t="s">
        <v>1724</v>
      </c>
      <c r="J128" s="27" t="s">
        <v>1725</v>
      </c>
      <c r="K128" s="27" t="s">
        <v>1726</v>
      </c>
      <c r="L128" s="27" t="s">
        <v>161</v>
      </c>
      <c r="M128" s="28" t="s">
        <v>1727</v>
      </c>
      <c r="N128" s="26" t="s">
        <v>1728</v>
      </c>
      <c r="O128" s="26" t="s">
        <v>1729</v>
      </c>
      <c r="P128" t="s">
        <v>1730</v>
      </c>
      <c r="Q128" t="s">
        <v>1731</v>
      </c>
      <c r="R128" s="26" t="s">
        <v>783</v>
      </c>
      <c r="S128" s="27" t="s">
        <v>81</v>
      </c>
      <c r="T128" s="26" t="s">
        <v>667</v>
      </c>
      <c r="U128" s="27" t="s">
        <v>79</v>
      </c>
      <c r="V128" s="26" t="s">
        <v>161</v>
      </c>
      <c r="W128" s="27" t="s">
        <v>161</v>
      </c>
      <c r="X128" s="26" t="s">
        <v>668</v>
      </c>
      <c r="Y128" s="27" t="s">
        <v>669</v>
      </c>
      <c r="Z128" s="29"/>
      <c r="AA128" s="29"/>
    </row>
    <row r="129" spans="1:27" ht="15" customHeight="1" x14ac:dyDescent="0.25">
      <c r="A129" s="26" t="s">
        <v>601</v>
      </c>
      <c r="B129" s="27" t="s">
        <v>58</v>
      </c>
      <c r="C129" s="26" t="s">
        <v>602</v>
      </c>
      <c r="D129" s="27" t="s">
        <v>603</v>
      </c>
      <c r="E129" s="26" t="s">
        <v>604</v>
      </c>
      <c r="F129" s="27" t="s">
        <v>605</v>
      </c>
      <c r="G129" s="27" t="s">
        <v>1011</v>
      </c>
      <c r="H129" s="27" t="s">
        <v>647</v>
      </c>
      <c r="I129" s="27" t="s">
        <v>1732</v>
      </c>
      <c r="J129" s="27" t="s">
        <v>1733</v>
      </c>
      <c r="K129" s="27" t="s">
        <v>1734</v>
      </c>
      <c r="L129" s="27" t="s">
        <v>161</v>
      </c>
      <c r="M129" s="28" t="s">
        <v>1735</v>
      </c>
      <c r="N129" s="26" t="s">
        <v>1736</v>
      </c>
      <c r="O129" s="26" t="s">
        <v>1737</v>
      </c>
      <c r="P129" t="s">
        <v>1738</v>
      </c>
      <c r="Q129" t="s">
        <v>1739</v>
      </c>
      <c r="R129" s="26" t="s">
        <v>783</v>
      </c>
      <c r="S129" s="27" t="s">
        <v>81</v>
      </c>
      <c r="T129" s="26" t="s">
        <v>667</v>
      </c>
      <c r="U129" s="27" t="s">
        <v>79</v>
      </c>
      <c r="V129" s="26" t="s">
        <v>161</v>
      </c>
      <c r="W129" s="27" t="s">
        <v>161</v>
      </c>
      <c r="X129" s="26" t="s">
        <v>668</v>
      </c>
      <c r="Y129" s="27" t="s">
        <v>669</v>
      </c>
      <c r="Z129" s="29"/>
      <c r="AA129" s="29"/>
    </row>
    <row r="130" spans="1:27" ht="15" customHeight="1" x14ac:dyDescent="0.25">
      <c r="A130" s="26" t="s">
        <v>601</v>
      </c>
      <c r="B130" s="27" t="s">
        <v>58</v>
      </c>
      <c r="C130" s="26" t="s">
        <v>602</v>
      </c>
      <c r="D130" s="27" t="s">
        <v>603</v>
      </c>
      <c r="E130" s="26" t="s">
        <v>604</v>
      </c>
      <c r="F130" s="27" t="s">
        <v>605</v>
      </c>
      <c r="G130" s="27" t="s">
        <v>1011</v>
      </c>
      <c r="H130" s="27" t="s">
        <v>647</v>
      </c>
      <c r="I130" s="27" t="s">
        <v>1740</v>
      </c>
      <c r="J130" s="27" t="s">
        <v>1741</v>
      </c>
      <c r="K130" s="27" t="s">
        <v>1742</v>
      </c>
      <c r="L130" s="27" t="s">
        <v>161</v>
      </c>
      <c r="M130" s="28" t="s">
        <v>1743</v>
      </c>
      <c r="N130" s="26">
        <v>799188</v>
      </c>
      <c r="O130" s="26" t="s">
        <v>1744</v>
      </c>
      <c r="P130" t="s">
        <v>1745</v>
      </c>
      <c r="Q130" t="s">
        <v>1746</v>
      </c>
      <c r="R130" s="26" t="s">
        <v>783</v>
      </c>
      <c r="S130" s="27" t="s">
        <v>81</v>
      </c>
      <c r="T130" s="26" t="s">
        <v>667</v>
      </c>
      <c r="U130" s="27" t="s">
        <v>79</v>
      </c>
      <c r="V130" s="26" t="s">
        <v>161</v>
      </c>
      <c r="W130" s="27" t="s">
        <v>161</v>
      </c>
      <c r="X130" s="26" t="s">
        <v>668</v>
      </c>
      <c r="Y130" s="27" t="s">
        <v>669</v>
      </c>
      <c r="Z130" s="29"/>
      <c r="AA130" s="29"/>
    </row>
    <row r="131" spans="1:27" ht="15" customHeight="1" x14ac:dyDescent="0.25">
      <c r="A131" s="26" t="s">
        <v>601</v>
      </c>
      <c r="B131" s="27" t="s">
        <v>58</v>
      </c>
      <c r="C131" s="26" t="s">
        <v>602</v>
      </c>
      <c r="D131" s="27" t="s">
        <v>603</v>
      </c>
      <c r="E131" s="26" t="s">
        <v>604</v>
      </c>
      <c r="F131" s="27" t="s">
        <v>605</v>
      </c>
      <c r="G131" s="27" t="s">
        <v>1011</v>
      </c>
      <c r="H131" s="27" t="s">
        <v>647</v>
      </c>
      <c r="I131" s="27" t="s">
        <v>1747</v>
      </c>
      <c r="J131" s="27" t="s">
        <v>1748</v>
      </c>
      <c r="K131" s="27" t="s">
        <v>1749</v>
      </c>
      <c r="L131" s="27" t="s">
        <v>161</v>
      </c>
      <c r="M131" s="28" t="s">
        <v>1750</v>
      </c>
      <c r="N131" s="26" t="s">
        <v>1751</v>
      </c>
      <c r="O131" s="26" t="s">
        <v>1752</v>
      </c>
      <c r="P131" t="s">
        <v>1753</v>
      </c>
      <c r="Q131" t="s">
        <v>1754</v>
      </c>
      <c r="R131" s="26" t="s">
        <v>970</v>
      </c>
      <c r="S131" s="27" t="s">
        <v>971</v>
      </c>
      <c r="T131" s="26" t="s">
        <v>667</v>
      </c>
      <c r="U131" s="27" t="s">
        <v>79</v>
      </c>
      <c r="V131" s="26" t="s">
        <v>161</v>
      </c>
      <c r="W131" s="27" t="s">
        <v>161</v>
      </c>
      <c r="X131" s="26" t="s">
        <v>668</v>
      </c>
      <c r="Y131" s="27" t="s">
        <v>669</v>
      </c>
      <c r="Z131" s="29"/>
      <c r="AA131" s="29"/>
    </row>
    <row r="132" spans="1:27" ht="15" customHeight="1" x14ac:dyDescent="0.25">
      <c r="A132" s="26" t="s">
        <v>601</v>
      </c>
      <c r="B132" s="27" t="s">
        <v>58</v>
      </c>
      <c r="C132" s="26" t="s">
        <v>602</v>
      </c>
      <c r="D132" s="27" t="s">
        <v>603</v>
      </c>
      <c r="E132" s="26" t="s">
        <v>604</v>
      </c>
      <c r="F132" s="27" t="s">
        <v>605</v>
      </c>
      <c r="G132" s="27" t="s">
        <v>1011</v>
      </c>
      <c r="H132" s="27" t="s">
        <v>647</v>
      </c>
      <c r="I132" s="27" t="s">
        <v>1755</v>
      </c>
      <c r="J132" s="27" t="s">
        <v>1013</v>
      </c>
      <c r="K132" s="27" t="s">
        <v>1756</v>
      </c>
      <c r="L132" s="27" t="s">
        <v>161</v>
      </c>
      <c r="M132" s="28" t="s">
        <v>1757</v>
      </c>
      <c r="N132" s="26" t="s">
        <v>1758</v>
      </c>
      <c r="O132" s="26" t="s">
        <v>1759</v>
      </c>
      <c r="P132" t="s">
        <v>1760</v>
      </c>
      <c r="Q132" t="s">
        <v>1761</v>
      </c>
      <c r="R132" s="26" t="s">
        <v>1762</v>
      </c>
      <c r="S132" s="27" t="s">
        <v>1763</v>
      </c>
      <c r="T132" s="26" t="s">
        <v>667</v>
      </c>
      <c r="U132" s="27" t="s">
        <v>79</v>
      </c>
      <c r="V132" s="26" t="s">
        <v>161</v>
      </c>
      <c r="W132" s="27" t="s">
        <v>161</v>
      </c>
      <c r="X132" s="26" t="s">
        <v>668</v>
      </c>
      <c r="Y132" s="27" t="s">
        <v>669</v>
      </c>
      <c r="Z132" s="29"/>
      <c r="AA132" s="29"/>
    </row>
    <row r="133" spans="1:27" ht="15" customHeight="1" x14ac:dyDescent="0.25">
      <c r="A133" s="26" t="s">
        <v>601</v>
      </c>
      <c r="B133" s="27" t="s">
        <v>58</v>
      </c>
      <c r="C133" s="26" t="s">
        <v>602</v>
      </c>
      <c r="D133" s="27" t="s">
        <v>603</v>
      </c>
      <c r="E133" s="26" t="s">
        <v>604</v>
      </c>
      <c r="F133" s="27" t="s">
        <v>605</v>
      </c>
      <c r="G133" s="27" t="s">
        <v>1011</v>
      </c>
      <c r="H133" s="27" t="s">
        <v>647</v>
      </c>
      <c r="I133" s="27" t="s">
        <v>1764</v>
      </c>
      <c r="J133" s="27" t="s">
        <v>1013</v>
      </c>
      <c r="K133" s="27" t="s">
        <v>1765</v>
      </c>
      <c r="L133" s="27" t="s">
        <v>161</v>
      </c>
      <c r="M133" s="28" t="s">
        <v>1766</v>
      </c>
      <c r="N133" s="26" t="s">
        <v>1767</v>
      </c>
      <c r="O133" s="26">
        <v>6929323</v>
      </c>
      <c r="P133" t="s">
        <v>1768</v>
      </c>
      <c r="Q133" t="s">
        <v>1769</v>
      </c>
      <c r="R133" s="26" t="s">
        <v>1770</v>
      </c>
      <c r="S133" s="27" t="s">
        <v>1771</v>
      </c>
      <c r="T133" s="26" t="s">
        <v>667</v>
      </c>
      <c r="U133" s="27" t="s">
        <v>79</v>
      </c>
      <c r="V133" s="26" t="s">
        <v>161</v>
      </c>
      <c r="W133" s="27" t="s">
        <v>161</v>
      </c>
      <c r="X133" s="26" t="s">
        <v>668</v>
      </c>
      <c r="Y133" s="27" t="s">
        <v>669</v>
      </c>
      <c r="Z133" s="29"/>
      <c r="AA133" s="29"/>
    </row>
    <row r="134" spans="1:27" ht="15" customHeight="1" x14ac:dyDescent="0.25">
      <c r="A134" s="26" t="s">
        <v>601</v>
      </c>
      <c r="B134" s="27" t="s">
        <v>58</v>
      </c>
      <c r="C134" s="26" t="s">
        <v>602</v>
      </c>
      <c r="D134" s="27" t="s">
        <v>603</v>
      </c>
      <c r="E134" s="26" t="s">
        <v>604</v>
      </c>
      <c r="F134" s="27" t="s">
        <v>605</v>
      </c>
      <c r="G134" s="27" t="s">
        <v>1011</v>
      </c>
      <c r="H134" s="27" t="s">
        <v>647</v>
      </c>
      <c r="I134" s="27" t="s">
        <v>1772</v>
      </c>
      <c r="J134" s="27" t="s">
        <v>1773</v>
      </c>
      <c r="K134" s="27" t="s">
        <v>1774</v>
      </c>
      <c r="L134" s="27" t="s">
        <v>161</v>
      </c>
      <c r="M134" s="28" t="s">
        <v>1775</v>
      </c>
      <c r="N134" s="26" t="s">
        <v>1776</v>
      </c>
      <c r="O134" s="26" t="s">
        <v>1777</v>
      </c>
      <c r="P134" t="s">
        <v>1778</v>
      </c>
      <c r="Q134" t="s">
        <v>1779</v>
      </c>
      <c r="R134" s="26" t="s">
        <v>1780</v>
      </c>
      <c r="S134" s="27" t="s">
        <v>1781</v>
      </c>
      <c r="T134" s="26" t="s">
        <v>667</v>
      </c>
      <c r="U134" s="27" t="s">
        <v>79</v>
      </c>
      <c r="V134" s="26" t="s">
        <v>161</v>
      </c>
      <c r="W134" s="27" t="s">
        <v>161</v>
      </c>
      <c r="X134" s="26" t="s">
        <v>668</v>
      </c>
      <c r="Y134" s="27" t="s">
        <v>669</v>
      </c>
      <c r="Z134" s="29"/>
      <c r="AA134" s="29"/>
    </row>
    <row r="135" spans="1:27" ht="15" customHeight="1" x14ac:dyDescent="0.25">
      <c r="A135" s="26" t="s">
        <v>601</v>
      </c>
      <c r="B135" s="27" t="s">
        <v>58</v>
      </c>
      <c r="C135" s="26" t="s">
        <v>602</v>
      </c>
      <c r="D135" s="27" t="s">
        <v>603</v>
      </c>
      <c r="E135" s="26" t="s">
        <v>604</v>
      </c>
      <c r="F135" s="27" t="s">
        <v>605</v>
      </c>
      <c r="G135" s="27" t="s">
        <v>1011</v>
      </c>
      <c r="H135" s="27" t="s">
        <v>647</v>
      </c>
      <c r="I135" s="27" t="s">
        <v>1782</v>
      </c>
      <c r="J135" s="27" t="s">
        <v>1013</v>
      </c>
      <c r="K135" s="27" t="s">
        <v>1783</v>
      </c>
      <c r="L135" s="27" t="s">
        <v>161</v>
      </c>
      <c r="M135" s="28" t="s">
        <v>1784</v>
      </c>
      <c r="N135" s="26" t="s">
        <v>1785</v>
      </c>
      <c r="O135" s="26">
        <v>6925335</v>
      </c>
      <c r="P135" t="s">
        <v>1786</v>
      </c>
      <c r="Q135" t="s">
        <v>1787</v>
      </c>
      <c r="R135" s="26" t="s">
        <v>1788</v>
      </c>
      <c r="S135" s="27" t="s">
        <v>1789</v>
      </c>
      <c r="T135" s="26" t="s">
        <v>667</v>
      </c>
      <c r="U135" s="27" t="s">
        <v>79</v>
      </c>
      <c r="V135" s="26" t="s">
        <v>161</v>
      </c>
      <c r="W135" s="27" t="s">
        <v>161</v>
      </c>
      <c r="X135" s="26" t="s">
        <v>668</v>
      </c>
      <c r="Y135" s="27" t="s">
        <v>669</v>
      </c>
      <c r="Z135" s="29"/>
      <c r="AA135" s="29"/>
    </row>
    <row r="136" spans="1:27" ht="15" customHeight="1" x14ac:dyDescent="0.25">
      <c r="A136" s="26" t="s">
        <v>601</v>
      </c>
      <c r="B136" s="27" t="s">
        <v>58</v>
      </c>
      <c r="C136" s="26" t="s">
        <v>602</v>
      </c>
      <c r="D136" s="27" t="s">
        <v>603</v>
      </c>
      <c r="E136" s="26" t="s">
        <v>604</v>
      </c>
      <c r="F136" s="27" t="s">
        <v>605</v>
      </c>
      <c r="G136" s="27" t="s">
        <v>1011</v>
      </c>
      <c r="H136" s="27" t="s">
        <v>647</v>
      </c>
      <c r="I136" s="27" t="s">
        <v>1790</v>
      </c>
      <c r="J136" s="27" t="s">
        <v>1013</v>
      </c>
      <c r="K136" s="27" t="s">
        <v>1791</v>
      </c>
      <c r="L136" s="27" t="s">
        <v>161</v>
      </c>
      <c r="M136" s="28" t="s">
        <v>1792</v>
      </c>
      <c r="N136" s="26" t="s">
        <v>1793</v>
      </c>
      <c r="O136" s="26" t="s">
        <v>1794</v>
      </c>
      <c r="P136" t="s">
        <v>1795</v>
      </c>
      <c r="Q136" t="s">
        <v>1796</v>
      </c>
      <c r="R136" s="26" t="s">
        <v>1797</v>
      </c>
      <c r="S136" s="27" t="s">
        <v>1798</v>
      </c>
      <c r="T136" s="26" t="s">
        <v>667</v>
      </c>
      <c r="U136" s="27" t="s">
        <v>79</v>
      </c>
      <c r="V136" s="26" t="s">
        <v>161</v>
      </c>
      <c r="W136" s="27" t="s">
        <v>161</v>
      </c>
      <c r="X136" s="26" t="s">
        <v>668</v>
      </c>
      <c r="Y136" s="27" t="s">
        <v>669</v>
      </c>
      <c r="Z136" s="29"/>
      <c r="AA136" s="29"/>
    </row>
    <row r="137" spans="1:27" ht="15" customHeight="1" x14ac:dyDescent="0.25">
      <c r="A137" s="26" t="s">
        <v>601</v>
      </c>
      <c r="B137" s="27" t="s">
        <v>58</v>
      </c>
      <c r="C137" s="26" t="s">
        <v>602</v>
      </c>
      <c r="D137" s="27" t="s">
        <v>603</v>
      </c>
      <c r="E137" s="26" t="s">
        <v>604</v>
      </c>
      <c r="F137" s="27" t="s">
        <v>605</v>
      </c>
      <c r="G137" s="27" t="s">
        <v>1011</v>
      </c>
      <c r="H137" s="27" t="s">
        <v>647</v>
      </c>
      <c r="I137" s="27" t="s">
        <v>1799</v>
      </c>
      <c r="J137" s="27" t="s">
        <v>1013</v>
      </c>
      <c r="K137" s="27" t="s">
        <v>1800</v>
      </c>
      <c r="L137" s="27" t="s">
        <v>161</v>
      </c>
      <c r="M137" s="28" t="s">
        <v>1801</v>
      </c>
      <c r="N137" s="26" t="s">
        <v>1802</v>
      </c>
      <c r="O137" s="26" t="s">
        <v>1803</v>
      </c>
      <c r="P137" t="s">
        <v>1804</v>
      </c>
      <c r="Q137" t="s">
        <v>1805</v>
      </c>
      <c r="R137" s="26" t="s">
        <v>1806</v>
      </c>
      <c r="S137" s="27" t="s">
        <v>1807</v>
      </c>
      <c r="T137" s="26" t="s">
        <v>667</v>
      </c>
      <c r="U137" s="27" t="s">
        <v>79</v>
      </c>
      <c r="V137" s="26" t="s">
        <v>161</v>
      </c>
      <c r="W137" s="27" t="s">
        <v>161</v>
      </c>
      <c r="X137" s="26" t="s">
        <v>668</v>
      </c>
      <c r="Y137" s="27" t="s">
        <v>669</v>
      </c>
      <c r="Z137" s="29"/>
      <c r="AA137" s="29"/>
    </row>
    <row r="138" spans="1:27" ht="15" customHeight="1" x14ac:dyDescent="0.25">
      <c r="A138" s="26" t="s">
        <v>601</v>
      </c>
      <c r="B138" s="27" t="s">
        <v>58</v>
      </c>
      <c r="C138" s="26" t="s">
        <v>602</v>
      </c>
      <c r="D138" s="27" t="s">
        <v>603</v>
      </c>
      <c r="E138" s="26" t="s">
        <v>604</v>
      </c>
      <c r="F138" s="27" t="s">
        <v>605</v>
      </c>
      <c r="G138" s="27" t="s">
        <v>1011</v>
      </c>
      <c r="H138" s="27" t="s">
        <v>647</v>
      </c>
      <c r="I138" s="27" t="s">
        <v>1808</v>
      </c>
      <c r="J138" s="27" t="s">
        <v>1809</v>
      </c>
      <c r="K138" s="27" t="s">
        <v>1810</v>
      </c>
      <c r="L138" s="27" t="s">
        <v>1811</v>
      </c>
      <c r="M138" s="28" t="s">
        <v>1812</v>
      </c>
      <c r="N138" s="26" t="s">
        <v>1813</v>
      </c>
      <c r="O138" s="26" t="s">
        <v>1814</v>
      </c>
      <c r="P138" t="s">
        <v>1815</v>
      </c>
      <c r="Q138" t="s">
        <v>1816</v>
      </c>
      <c r="R138" s="26" t="s">
        <v>1817</v>
      </c>
      <c r="S138" s="27" t="s">
        <v>1818</v>
      </c>
      <c r="T138" s="26" t="s">
        <v>667</v>
      </c>
      <c r="U138" s="27" t="s">
        <v>79</v>
      </c>
      <c r="V138" s="26" t="s">
        <v>161</v>
      </c>
      <c r="W138" s="27" t="s">
        <v>161</v>
      </c>
      <c r="X138" s="26" t="s">
        <v>668</v>
      </c>
      <c r="Y138" s="27" t="s">
        <v>669</v>
      </c>
      <c r="Z138" s="29"/>
      <c r="AA138" s="29"/>
    </row>
    <row r="139" spans="1:27" ht="15" customHeight="1" x14ac:dyDescent="0.25">
      <c r="A139" s="26" t="s">
        <v>601</v>
      </c>
      <c r="B139" s="27" t="s">
        <v>58</v>
      </c>
      <c r="C139" s="26" t="s">
        <v>602</v>
      </c>
      <c r="D139" s="27" t="s">
        <v>603</v>
      </c>
      <c r="E139" s="26" t="s">
        <v>604</v>
      </c>
      <c r="F139" s="27" t="s">
        <v>605</v>
      </c>
      <c r="G139" s="27" t="s">
        <v>1011</v>
      </c>
      <c r="H139" s="27" t="s">
        <v>647</v>
      </c>
      <c r="I139" s="27" t="s">
        <v>1819</v>
      </c>
      <c r="J139" s="27" t="s">
        <v>1820</v>
      </c>
      <c r="K139" s="27" t="s">
        <v>1821</v>
      </c>
      <c r="L139" s="27" t="s">
        <v>161</v>
      </c>
      <c r="M139" s="28" t="s">
        <v>1822</v>
      </c>
      <c r="N139" s="26" t="s">
        <v>1823</v>
      </c>
      <c r="O139" s="26" t="s">
        <v>1824</v>
      </c>
      <c r="P139" t="s">
        <v>1825</v>
      </c>
      <c r="Q139" t="s">
        <v>1826</v>
      </c>
      <c r="R139" s="26" t="s">
        <v>1827</v>
      </c>
      <c r="S139" s="27" t="s">
        <v>1828</v>
      </c>
      <c r="T139" s="26" t="s">
        <v>667</v>
      </c>
      <c r="U139" s="27" t="s">
        <v>79</v>
      </c>
      <c r="V139" s="26" t="s">
        <v>161</v>
      </c>
      <c r="W139" s="27" t="s">
        <v>161</v>
      </c>
      <c r="X139" s="26" t="s">
        <v>668</v>
      </c>
      <c r="Y139" s="27" t="s">
        <v>669</v>
      </c>
      <c r="Z139" s="29"/>
      <c r="AA139" s="29"/>
    </row>
    <row r="140" spans="1:27" ht="15" customHeight="1" x14ac:dyDescent="0.25">
      <c r="A140" s="26" t="s">
        <v>601</v>
      </c>
      <c r="B140" s="27" t="s">
        <v>58</v>
      </c>
      <c r="C140" s="26" t="s">
        <v>602</v>
      </c>
      <c r="D140" s="27" t="s">
        <v>603</v>
      </c>
      <c r="E140" s="26" t="s">
        <v>604</v>
      </c>
      <c r="F140" s="27" t="s">
        <v>605</v>
      </c>
      <c r="G140" s="27" t="s">
        <v>1011</v>
      </c>
      <c r="H140" s="27" t="s">
        <v>647</v>
      </c>
      <c r="I140" s="27" t="s">
        <v>1829</v>
      </c>
      <c r="J140" s="27" t="s">
        <v>1013</v>
      </c>
      <c r="K140" s="27" t="s">
        <v>1830</v>
      </c>
      <c r="L140" s="27" t="s">
        <v>161</v>
      </c>
      <c r="M140" s="28" t="s">
        <v>1831</v>
      </c>
      <c r="N140" s="26" t="s">
        <v>1832</v>
      </c>
      <c r="O140" s="26">
        <v>6929127</v>
      </c>
      <c r="P140" t="s">
        <v>1833</v>
      </c>
      <c r="Q140" t="s">
        <v>1834</v>
      </c>
      <c r="R140" s="26" t="s">
        <v>1835</v>
      </c>
      <c r="S140" s="27" t="s">
        <v>1836</v>
      </c>
      <c r="T140" s="26" t="s">
        <v>667</v>
      </c>
      <c r="U140" s="27" t="s">
        <v>79</v>
      </c>
      <c r="V140" s="26" t="s">
        <v>161</v>
      </c>
      <c r="W140" s="27" t="s">
        <v>161</v>
      </c>
      <c r="X140" s="26" t="s">
        <v>668</v>
      </c>
      <c r="Y140" s="27" t="s">
        <v>669</v>
      </c>
      <c r="Z140" s="29"/>
      <c r="AA140" s="29"/>
    </row>
    <row r="141" spans="1:27" ht="15" customHeight="1" x14ac:dyDescent="0.25">
      <c r="A141" s="26" t="s">
        <v>601</v>
      </c>
      <c r="B141" s="27" t="s">
        <v>58</v>
      </c>
      <c r="C141" s="26" t="s">
        <v>602</v>
      </c>
      <c r="D141" s="27" t="s">
        <v>603</v>
      </c>
      <c r="E141" s="26" t="s">
        <v>604</v>
      </c>
      <c r="F141" s="27" t="s">
        <v>605</v>
      </c>
      <c r="G141" s="27" t="s">
        <v>1011</v>
      </c>
      <c r="H141" s="27" t="s">
        <v>647</v>
      </c>
      <c r="I141" s="27" t="s">
        <v>1837</v>
      </c>
      <c r="J141" s="27" t="s">
        <v>1838</v>
      </c>
      <c r="K141" s="27" t="s">
        <v>1839</v>
      </c>
      <c r="L141" s="27" t="s">
        <v>161</v>
      </c>
      <c r="M141" s="28" t="s">
        <v>1840</v>
      </c>
      <c r="N141" s="26" t="s">
        <v>1841</v>
      </c>
      <c r="O141" s="26" t="s">
        <v>1842</v>
      </c>
      <c r="P141" t="s">
        <v>1843</v>
      </c>
      <c r="Q141" t="s">
        <v>1844</v>
      </c>
      <c r="R141" s="26" t="s">
        <v>1845</v>
      </c>
      <c r="S141" s="27" t="s">
        <v>456</v>
      </c>
      <c r="T141" s="26" t="s">
        <v>667</v>
      </c>
      <c r="U141" s="27" t="s">
        <v>79</v>
      </c>
      <c r="V141" s="26" t="s">
        <v>161</v>
      </c>
      <c r="W141" s="27" t="s">
        <v>161</v>
      </c>
      <c r="X141" s="26" t="s">
        <v>668</v>
      </c>
      <c r="Y141" s="27" t="s">
        <v>669</v>
      </c>
      <c r="Z141" s="29"/>
      <c r="AA141" s="29"/>
    </row>
    <row r="142" spans="1:27" ht="15" customHeight="1" x14ac:dyDescent="0.25">
      <c r="A142" s="26" t="s">
        <v>601</v>
      </c>
      <c r="B142" s="27" t="s">
        <v>58</v>
      </c>
      <c r="C142" s="26" t="s">
        <v>602</v>
      </c>
      <c r="D142" s="27" t="s">
        <v>603</v>
      </c>
      <c r="E142" s="26" t="s">
        <v>604</v>
      </c>
      <c r="F142" s="27" t="s">
        <v>605</v>
      </c>
      <c r="G142" s="27" t="s">
        <v>1011</v>
      </c>
      <c r="H142" s="27" t="s">
        <v>647</v>
      </c>
      <c r="I142" s="27" t="s">
        <v>1846</v>
      </c>
      <c r="J142" s="27" t="s">
        <v>1013</v>
      </c>
      <c r="K142" s="27" t="s">
        <v>1847</v>
      </c>
      <c r="L142" s="27" t="s">
        <v>161</v>
      </c>
      <c r="M142" s="28" t="s">
        <v>1848</v>
      </c>
      <c r="N142" s="26">
        <v>778646</v>
      </c>
      <c r="O142" s="26">
        <v>6929022</v>
      </c>
      <c r="P142" t="s">
        <v>1849</v>
      </c>
      <c r="Q142" t="s">
        <v>1850</v>
      </c>
      <c r="R142" s="26" t="s">
        <v>1851</v>
      </c>
      <c r="S142" s="27" t="s">
        <v>1852</v>
      </c>
      <c r="T142" s="26" t="s">
        <v>667</v>
      </c>
      <c r="U142" s="27" t="s">
        <v>79</v>
      </c>
      <c r="V142" s="26" t="s">
        <v>161</v>
      </c>
      <c r="W142" s="27" t="s">
        <v>161</v>
      </c>
      <c r="X142" s="26" t="s">
        <v>668</v>
      </c>
      <c r="Y142" s="27" t="s">
        <v>669</v>
      </c>
      <c r="Z142" s="29"/>
      <c r="AA142" s="29"/>
    </row>
    <row r="143" spans="1:27" ht="15" customHeight="1" x14ac:dyDescent="0.25">
      <c r="A143" s="26" t="s">
        <v>601</v>
      </c>
      <c r="B143" s="27" t="s">
        <v>58</v>
      </c>
      <c r="C143" s="26" t="s">
        <v>602</v>
      </c>
      <c r="D143" s="27" t="s">
        <v>603</v>
      </c>
      <c r="E143" s="26" t="s">
        <v>604</v>
      </c>
      <c r="F143" s="27" t="s">
        <v>605</v>
      </c>
      <c r="G143" s="27" t="s">
        <v>1011</v>
      </c>
      <c r="H143" s="27" t="s">
        <v>647</v>
      </c>
      <c r="I143" s="27" t="s">
        <v>1853</v>
      </c>
      <c r="J143" s="27" t="s">
        <v>1013</v>
      </c>
      <c r="K143" s="27" t="s">
        <v>1854</v>
      </c>
      <c r="L143" s="27" t="s">
        <v>161</v>
      </c>
      <c r="M143" s="28" t="s">
        <v>1855</v>
      </c>
      <c r="N143" s="26" t="s">
        <v>1856</v>
      </c>
      <c r="O143" s="26" t="s">
        <v>1857</v>
      </c>
      <c r="P143" t="s">
        <v>1858</v>
      </c>
      <c r="Q143" t="s">
        <v>1859</v>
      </c>
      <c r="R143" s="26" t="s">
        <v>1860</v>
      </c>
      <c r="S143" s="27" t="s">
        <v>1861</v>
      </c>
      <c r="T143" s="26" t="s">
        <v>667</v>
      </c>
      <c r="U143" s="27" t="s">
        <v>79</v>
      </c>
      <c r="V143" s="26" t="s">
        <v>161</v>
      </c>
      <c r="W143" s="27" t="s">
        <v>161</v>
      </c>
      <c r="X143" s="26" t="s">
        <v>668</v>
      </c>
      <c r="Y143" s="27" t="s">
        <v>669</v>
      </c>
      <c r="Z143" s="29"/>
      <c r="AA143" s="29"/>
    </row>
    <row r="144" spans="1:27" ht="15" customHeight="1" x14ac:dyDescent="0.25">
      <c r="A144" s="26" t="s">
        <v>601</v>
      </c>
      <c r="B144" s="27" t="s">
        <v>58</v>
      </c>
      <c r="C144" s="26" t="s">
        <v>602</v>
      </c>
      <c r="D144" s="27" t="s">
        <v>603</v>
      </c>
      <c r="E144" s="26" t="s">
        <v>604</v>
      </c>
      <c r="F144" s="27" t="s">
        <v>605</v>
      </c>
      <c r="G144" s="27" t="s">
        <v>1011</v>
      </c>
      <c r="H144" s="27" t="s">
        <v>647</v>
      </c>
      <c r="I144" s="27" t="s">
        <v>1862</v>
      </c>
      <c r="J144" s="27" t="s">
        <v>1013</v>
      </c>
      <c r="K144" s="27" t="s">
        <v>1863</v>
      </c>
      <c r="L144" s="27" t="s">
        <v>161</v>
      </c>
      <c r="M144" s="28" t="s">
        <v>1864</v>
      </c>
      <c r="N144" s="26" t="s">
        <v>1865</v>
      </c>
      <c r="O144" s="26" t="s">
        <v>1866</v>
      </c>
      <c r="P144" t="s">
        <v>1867</v>
      </c>
      <c r="Q144" t="s">
        <v>1868</v>
      </c>
      <c r="R144" s="26" t="s">
        <v>1869</v>
      </c>
      <c r="S144" s="27" t="s">
        <v>1870</v>
      </c>
      <c r="T144" s="26" t="s">
        <v>667</v>
      </c>
      <c r="U144" s="27" t="s">
        <v>79</v>
      </c>
      <c r="V144" s="26" t="s">
        <v>161</v>
      </c>
      <c r="W144" s="27" t="s">
        <v>161</v>
      </c>
      <c r="X144" s="26" t="s">
        <v>668</v>
      </c>
      <c r="Y144" s="27" t="s">
        <v>669</v>
      </c>
      <c r="Z144" s="29"/>
      <c r="AA144" s="29"/>
    </row>
    <row r="145" spans="1:27" ht="15" customHeight="1" x14ac:dyDescent="0.25">
      <c r="A145" s="26" t="s">
        <v>601</v>
      </c>
      <c r="B145" s="27" t="s">
        <v>58</v>
      </c>
      <c r="C145" s="26" t="s">
        <v>602</v>
      </c>
      <c r="D145" s="27" t="s">
        <v>603</v>
      </c>
      <c r="E145" s="26" t="s">
        <v>604</v>
      </c>
      <c r="F145" s="27" t="s">
        <v>605</v>
      </c>
      <c r="G145" s="27" t="s">
        <v>1011</v>
      </c>
      <c r="H145" s="27" t="s">
        <v>647</v>
      </c>
      <c r="I145" s="27" t="s">
        <v>1871</v>
      </c>
      <c r="J145" s="27" t="s">
        <v>1013</v>
      </c>
      <c r="K145" s="27" t="s">
        <v>1872</v>
      </c>
      <c r="L145" s="27" t="s">
        <v>161</v>
      </c>
      <c r="M145" s="28" t="s">
        <v>1873</v>
      </c>
      <c r="N145" s="26">
        <v>802984</v>
      </c>
      <c r="O145" s="26" t="s">
        <v>1874</v>
      </c>
      <c r="P145" t="s">
        <v>1875</v>
      </c>
      <c r="Q145" t="s">
        <v>1876</v>
      </c>
      <c r="R145" s="26" t="s">
        <v>1877</v>
      </c>
      <c r="S145" s="27" t="s">
        <v>1878</v>
      </c>
      <c r="T145" s="26" t="s">
        <v>667</v>
      </c>
      <c r="U145" s="27" t="s">
        <v>79</v>
      </c>
      <c r="V145" s="26" t="s">
        <v>161</v>
      </c>
      <c r="W145" s="27" t="s">
        <v>161</v>
      </c>
      <c r="X145" s="26" t="s">
        <v>668</v>
      </c>
      <c r="Y145" s="27" t="s">
        <v>669</v>
      </c>
      <c r="Z145" s="29"/>
      <c r="AA145" s="29"/>
    </row>
    <row r="146" spans="1:27" ht="15" customHeight="1" x14ac:dyDescent="0.25">
      <c r="A146" s="26" t="s">
        <v>601</v>
      </c>
      <c r="B146" s="27" t="s">
        <v>58</v>
      </c>
      <c r="C146" s="26" t="s">
        <v>602</v>
      </c>
      <c r="D146" s="27" t="s">
        <v>603</v>
      </c>
      <c r="E146" s="26" t="s">
        <v>604</v>
      </c>
      <c r="F146" s="27" t="s">
        <v>605</v>
      </c>
      <c r="G146" s="27" t="s">
        <v>1011</v>
      </c>
      <c r="H146" s="27" t="s">
        <v>647</v>
      </c>
      <c r="I146" s="27" t="s">
        <v>1879</v>
      </c>
      <c r="J146" s="27" t="s">
        <v>1013</v>
      </c>
      <c r="K146" s="27" t="s">
        <v>1880</v>
      </c>
      <c r="L146" s="27" t="s">
        <v>161</v>
      </c>
      <c r="M146" s="28" t="s">
        <v>1881</v>
      </c>
      <c r="N146" s="26" t="s">
        <v>1882</v>
      </c>
      <c r="O146" s="26">
        <v>6950363</v>
      </c>
      <c r="P146" t="s">
        <v>1883</v>
      </c>
      <c r="Q146" t="s">
        <v>1884</v>
      </c>
      <c r="R146" s="26" t="s">
        <v>1885</v>
      </c>
      <c r="S146" s="27" t="s">
        <v>1886</v>
      </c>
      <c r="T146" s="26" t="s">
        <v>667</v>
      </c>
      <c r="U146" s="27" t="s">
        <v>79</v>
      </c>
      <c r="V146" s="26" t="s">
        <v>161</v>
      </c>
      <c r="W146" s="27" t="s">
        <v>161</v>
      </c>
      <c r="X146" s="26" t="s">
        <v>668</v>
      </c>
      <c r="Y146" s="27" t="s">
        <v>669</v>
      </c>
      <c r="Z146" s="29"/>
      <c r="AA146" s="29"/>
    </row>
    <row r="147" spans="1:27" ht="15" customHeight="1" x14ac:dyDescent="0.25">
      <c r="A147" s="26" t="s">
        <v>601</v>
      </c>
      <c r="B147" s="27" t="s">
        <v>58</v>
      </c>
      <c r="C147" s="26" t="s">
        <v>602</v>
      </c>
      <c r="D147" s="27" t="s">
        <v>603</v>
      </c>
      <c r="E147" s="26" t="s">
        <v>604</v>
      </c>
      <c r="F147" s="27" t="s">
        <v>605</v>
      </c>
      <c r="G147" s="27" t="s">
        <v>1011</v>
      </c>
      <c r="H147" s="27" t="s">
        <v>647</v>
      </c>
      <c r="I147" s="27" t="s">
        <v>1887</v>
      </c>
      <c r="J147" s="27" t="s">
        <v>1888</v>
      </c>
      <c r="K147" s="27" t="s">
        <v>1889</v>
      </c>
      <c r="L147" s="27" t="s">
        <v>161</v>
      </c>
      <c r="M147" s="28" t="s">
        <v>1890</v>
      </c>
      <c r="N147" s="26" t="s">
        <v>1891</v>
      </c>
      <c r="O147" s="26" t="s">
        <v>1892</v>
      </c>
      <c r="P147" t="s">
        <v>1893</v>
      </c>
      <c r="Q147" t="s">
        <v>1894</v>
      </c>
      <c r="R147" s="26" t="s">
        <v>1895</v>
      </c>
      <c r="S147" s="27" t="s">
        <v>479</v>
      </c>
      <c r="T147" s="26" t="s">
        <v>616</v>
      </c>
      <c r="U147" s="27" t="s">
        <v>66</v>
      </c>
      <c r="V147" s="26" t="s">
        <v>161</v>
      </c>
      <c r="W147" s="27" t="s">
        <v>161</v>
      </c>
      <c r="X147" s="26" t="s">
        <v>679</v>
      </c>
      <c r="Y147" s="27" t="s">
        <v>680</v>
      </c>
      <c r="Z147" s="29"/>
      <c r="AA147" s="29"/>
    </row>
    <row r="148" spans="1:27" ht="15" customHeight="1" x14ac:dyDescent="0.25">
      <c r="A148" s="26" t="s">
        <v>601</v>
      </c>
      <c r="B148" s="27" t="s">
        <v>58</v>
      </c>
      <c r="C148" s="26" t="s">
        <v>602</v>
      </c>
      <c r="D148" s="27" t="s">
        <v>603</v>
      </c>
      <c r="E148" s="26" t="s">
        <v>604</v>
      </c>
      <c r="F148" s="27" t="s">
        <v>605</v>
      </c>
      <c r="G148" s="27" t="s">
        <v>1011</v>
      </c>
      <c r="H148" s="27" t="s">
        <v>647</v>
      </c>
      <c r="I148" s="27" t="s">
        <v>1896</v>
      </c>
      <c r="J148" s="27" t="s">
        <v>1897</v>
      </c>
      <c r="K148" s="27" t="s">
        <v>1898</v>
      </c>
      <c r="L148" s="27" t="s">
        <v>161</v>
      </c>
      <c r="M148" s="28" t="s">
        <v>1899</v>
      </c>
      <c r="N148" s="26" t="s">
        <v>1900</v>
      </c>
      <c r="O148" s="26" t="s">
        <v>1901</v>
      </c>
      <c r="P148" t="s">
        <v>1902</v>
      </c>
      <c r="Q148" t="s">
        <v>1903</v>
      </c>
      <c r="R148" s="26" t="s">
        <v>1904</v>
      </c>
      <c r="S148" s="27" t="s">
        <v>1905</v>
      </c>
      <c r="T148" s="26" t="s">
        <v>616</v>
      </c>
      <c r="U148" s="27" t="s">
        <v>66</v>
      </c>
      <c r="V148" s="26" t="s">
        <v>161</v>
      </c>
      <c r="W148" s="27" t="s">
        <v>161</v>
      </c>
      <c r="X148" s="26" t="s">
        <v>679</v>
      </c>
      <c r="Y148" s="27" t="s">
        <v>680</v>
      </c>
      <c r="Z148" s="29"/>
      <c r="AA148" s="29"/>
    </row>
    <row r="149" spans="1:27" ht="15" customHeight="1" x14ac:dyDescent="0.25">
      <c r="A149" s="26" t="s">
        <v>601</v>
      </c>
      <c r="B149" s="27" t="s">
        <v>58</v>
      </c>
      <c r="C149" s="26" t="s">
        <v>602</v>
      </c>
      <c r="D149" s="27" t="s">
        <v>603</v>
      </c>
      <c r="E149" s="26" t="s">
        <v>604</v>
      </c>
      <c r="F149" s="27" t="s">
        <v>605</v>
      </c>
      <c r="G149" s="27" t="s">
        <v>1011</v>
      </c>
      <c r="H149" s="27" t="s">
        <v>647</v>
      </c>
      <c r="I149" s="27" t="s">
        <v>1906</v>
      </c>
      <c r="J149" s="27" t="s">
        <v>1907</v>
      </c>
      <c r="K149" s="27" t="s">
        <v>1908</v>
      </c>
      <c r="L149" s="27" t="s">
        <v>161</v>
      </c>
      <c r="M149" s="28" t="s">
        <v>1909</v>
      </c>
      <c r="N149" s="26" t="s">
        <v>1910</v>
      </c>
      <c r="O149" s="26" t="s">
        <v>1911</v>
      </c>
      <c r="P149" t="s">
        <v>1912</v>
      </c>
      <c r="Q149" t="s">
        <v>1913</v>
      </c>
      <c r="R149" s="26" t="s">
        <v>892</v>
      </c>
      <c r="S149" s="27" t="s">
        <v>69</v>
      </c>
      <c r="T149" s="26" t="s">
        <v>616</v>
      </c>
      <c r="U149" s="27" t="s">
        <v>66</v>
      </c>
      <c r="V149" s="26" t="s">
        <v>161</v>
      </c>
      <c r="W149" s="27" t="s">
        <v>161</v>
      </c>
      <c r="X149" s="26" t="s">
        <v>882</v>
      </c>
      <c r="Y149" s="27" t="s">
        <v>883</v>
      </c>
      <c r="Z149" s="29"/>
      <c r="AA149" s="29"/>
    </row>
    <row r="150" spans="1:27" ht="15" customHeight="1" x14ac:dyDescent="0.25">
      <c r="A150" s="26" t="s">
        <v>601</v>
      </c>
      <c r="B150" s="27" t="s">
        <v>58</v>
      </c>
      <c r="C150" s="26" t="s">
        <v>602</v>
      </c>
      <c r="D150" s="27" t="s">
        <v>603</v>
      </c>
      <c r="E150" s="26" t="s">
        <v>604</v>
      </c>
      <c r="F150" s="27" t="s">
        <v>605</v>
      </c>
      <c r="G150" s="27" t="s">
        <v>1011</v>
      </c>
      <c r="H150" s="27" t="s">
        <v>647</v>
      </c>
      <c r="I150" s="27" t="s">
        <v>1914</v>
      </c>
      <c r="J150" s="27" t="s">
        <v>1915</v>
      </c>
      <c r="K150" s="27" t="s">
        <v>1916</v>
      </c>
      <c r="L150" s="27" t="s">
        <v>161</v>
      </c>
      <c r="M150" s="28" t="s">
        <v>1917</v>
      </c>
      <c r="N150" s="26" t="s">
        <v>1918</v>
      </c>
      <c r="O150" s="26" t="s">
        <v>1919</v>
      </c>
      <c r="P150" t="s">
        <v>1920</v>
      </c>
      <c r="Q150" t="s">
        <v>1921</v>
      </c>
      <c r="R150" s="26" t="s">
        <v>892</v>
      </c>
      <c r="S150" s="27" t="s">
        <v>69</v>
      </c>
      <c r="T150" s="26" t="s">
        <v>616</v>
      </c>
      <c r="U150" s="27" t="s">
        <v>66</v>
      </c>
      <c r="V150" s="26" t="s">
        <v>161</v>
      </c>
      <c r="W150" s="27" t="s">
        <v>161</v>
      </c>
      <c r="X150" s="26" t="s">
        <v>882</v>
      </c>
      <c r="Y150" s="27" t="s">
        <v>883</v>
      </c>
      <c r="Z150" s="29"/>
      <c r="AA150" s="29" t="s">
        <v>645</v>
      </c>
    </row>
    <row r="151" spans="1:27" ht="15" customHeight="1" x14ac:dyDescent="0.25">
      <c r="A151" s="26" t="s">
        <v>601</v>
      </c>
      <c r="B151" s="27" t="s">
        <v>58</v>
      </c>
      <c r="C151" s="26" t="s">
        <v>602</v>
      </c>
      <c r="D151" s="27" t="s">
        <v>603</v>
      </c>
      <c r="E151" s="26" t="s">
        <v>604</v>
      </c>
      <c r="F151" s="27" t="s">
        <v>605</v>
      </c>
      <c r="G151" s="27" t="s">
        <v>1011</v>
      </c>
      <c r="H151" s="27" t="s">
        <v>647</v>
      </c>
      <c r="I151" s="27" t="s">
        <v>1922</v>
      </c>
      <c r="J151" s="27" t="s">
        <v>1923</v>
      </c>
      <c r="K151" s="27" t="s">
        <v>1924</v>
      </c>
      <c r="L151" s="27" t="s">
        <v>161</v>
      </c>
      <c r="M151" s="28" t="s">
        <v>1925</v>
      </c>
      <c r="N151" s="26" t="s">
        <v>1926</v>
      </c>
      <c r="O151" s="26" t="s">
        <v>1927</v>
      </c>
      <c r="P151" t="s">
        <v>1928</v>
      </c>
      <c r="Q151" t="s">
        <v>1929</v>
      </c>
      <c r="R151" s="26" t="s">
        <v>892</v>
      </c>
      <c r="S151" s="27" t="s">
        <v>69</v>
      </c>
      <c r="T151" s="26" t="s">
        <v>616</v>
      </c>
      <c r="U151" s="27" t="s">
        <v>66</v>
      </c>
      <c r="V151" s="26" t="s">
        <v>161</v>
      </c>
      <c r="W151" s="27" t="s">
        <v>161</v>
      </c>
      <c r="X151" s="26" t="s">
        <v>882</v>
      </c>
      <c r="Y151" s="27" t="s">
        <v>883</v>
      </c>
      <c r="Z151" s="29"/>
      <c r="AA151" s="29" t="s">
        <v>645</v>
      </c>
    </row>
    <row r="152" spans="1:27" ht="15" customHeight="1" x14ac:dyDescent="0.25">
      <c r="A152" s="26" t="s">
        <v>601</v>
      </c>
      <c r="B152" s="27" t="s">
        <v>58</v>
      </c>
      <c r="C152" s="26" t="s">
        <v>602</v>
      </c>
      <c r="D152" s="27" t="s">
        <v>603</v>
      </c>
      <c r="E152" s="26" t="s">
        <v>604</v>
      </c>
      <c r="F152" s="27" t="s">
        <v>605</v>
      </c>
      <c r="G152" s="27" t="s">
        <v>1011</v>
      </c>
      <c r="H152" s="27" t="s">
        <v>647</v>
      </c>
      <c r="I152" s="27" t="s">
        <v>1930</v>
      </c>
      <c r="J152" s="27" t="s">
        <v>1931</v>
      </c>
      <c r="K152" s="27" t="s">
        <v>1932</v>
      </c>
      <c r="L152" s="27" t="s">
        <v>161</v>
      </c>
      <c r="M152" s="28" t="s">
        <v>1933</v>
      </c>
      <c r="N152" s="26" t="s">
        <v>1934</v>
      </c>
      <c r="O152" s="26" t="s">
        <v>1935</v>
      </c>
      <c r="P152" t="s">
        <v>1936</v>
      </c>
      <c r="Q152" t="s">
        <v>1937</v>
      </c>
      <c r="R152" s="26" t="s">
        <v>892</v>
      </c>
      <c r="S152" s="27" t="s">
        <v>69</v>
      </c>
      <c r="T152" s="26" t="s">
        <v>616</v>
      </c>
      <c r="U152" s="27" t="s">
        <v>66</v>
      </c>
      <c r="V152" s="26" t="s">
        <v>161</v>
      </c>
      <c r="W152" s="27" t="s">
        <v>161</v>
      </c>
      <c r="X152" s="26" t="s">
        <v>882</v>
      </c>
      <c r="Y152" s="27" t="s">
        <v>883</v>
      </c>
      <c r="Z152" s="29"/>
      <c r="AA152" s="29"/>
    </row>
    <row r="153" spans="1:27" ht="15" customHeight="1" x14ac:dyDescent="0.25">
      <c r="A153" s="26" t="s">
        <v>601</v>
      </c>
      <c r="B153" s="27" t="s">
        <v>58</v>
      </c>
      <c r="C153" s="26" t="s">
        <v>602</v>
      </c>
      <c r="D153" s="27" t="s">
        <v>603</v>
      </c>
      <c r="E153" s="26" t="s">
        <v>604</v>
      </c>
      <c r="F153" s="27" t="s">
        <v>605</v>
      </c>
      <c r="G153" s="27" t="s">
        <v>1011</v>
      </c>
      <c r="H153" s="27" t="s">
        <v>647</v>
      </c>
      <c r="I153" s="27" t="s">
        <v>1938</v>
      </c>
      <c r="J153" s="27" t="s">
        <v>1013</v>
      </c>
      <c r="K153" s="27" t="s">
        <v>1939</v>
      </c>
      <c r="L153" s="27" t="s">
        <v>161</v>
      </c>
      <c r="M153" s="28" t="s">
        <v>1940</v>
      </c>
      <c r="N153" s="26" t="s">
        <v>1941</v>
      </c>
      <c r="O153" s="26" t="s">
        <v>1942</v>
      </c>
      <c r="P153" t="s">
        <v>1943</v>
      </c>
      <c r="Q153" t="s">
        <v>1944</v>
      </c>
      <c r="R153" s="26" t="s">
        <v>1945</v>
      </c>
      <c r="S153" s="27" t="s">
        <v>1946</v>
      </c>
      <c r="T153" s="26" t="s">
        <v>616</v>
      </c>
      <c r="U153" s="27" t="s">
        <v>66</v>
      </c>
      <c r="V153" s="26" t="s">
        <v>161</v>
      </c>
      <c r="W153" s="27" t="s">
        <v>161</v>
      </c>
      <c r="X153" s="26" t="s">
        <v>882</v>
      </c>
      <c r="Y153" s="27" t="s">
        <v>883</v>
      </c>
      <c r="Z153" s="29"/>
      <c r="AA153" s="29"/>
    </row>
    <row r="154" spans="1:27" ht="15" customHeight="1" x14ac:dyDescent="0.25">
      <c r="A154" s="26" t="s">
        <v>601</v>
      </c>
      <c r="B154" s="27" t="s">
        <v>58</v>
      </c>
      <c r="C154" s="26" t="s">
        <v>602</v>
      </c>
      <c r="D154" s="27" t="s">
        <v>603</v>
      </c>
      <c r="E154" s="26" t="s">
        <v>604</v>
      </c>
      <c r="F154" s="27" t="s">
        <v>605</v>
      </c>
      <c r="G154" s="27" t="s">
        <v>1011</v>
      </c>
      <c r="H154" s="27" t="s">
        <v>647</v>
      </c>
      <c r="I154" s="27" t="s">
        <v>1947</v>
      </c>
      <c r="J154" s="27" t="s">
        <v>1013</v>
      </c>
      <c r="K154" s="27" t="s">
        <v>1948</v>
      </c>
      <c r="L154" s="27" t="s">
        <v>161</v>
      </c>
      <c r="M154" s="28" t="s">
        <v>1949</v>
      </c>
      <c r="N154" s="26" t="s">
        <v>1950</v>
      </c>
      <c r="O154" s="26" t="s">
        <v>1951</v>
      </c>
      <c r="P154" t="s">
        <v>1952</v>
      </c>
      <c r="Q154" t="s">
        <v>1953</v>
      </c>
      <c r="R154" s="26" t="s">
        <v>1954</v>
      </c>
      <c r="S154" s="27" t="s">
        <v>1955</v>
      </c>
      <c r="T154" s="26" t="s">
        <v>616</v>
      </c>
      <c r="U154" s="27" t="s">
        <v>66</v>
      </c>
      <c r="V154" s="26" t="s">
        <v>161</v>
      </c>
      <c r="W154" s="27" t="s">
        <v>161</v>
      </c>
      <c r="X154" s="26" t="s">
        <v>882</v>
      </c>
      <c r="Y154" s="27" t="s">
        <v>883</v>
      </c>
      <c r="Z154" s="29"/>
      <c r="AA154" s="29"/>
    </row>
    <row r="155" spans="1:27" ht="15" customHeight="1" x14ac:dyDescent="0.25">
      <c r="A155" s="26" t="s">
        <v>601</v>
      </c>
      <c r="B155" s="27" t="s">
        <v>58</v>
      </c>
      <c r="C155" s="26" t="s">
        <v>602</v>
      </c>
      <c r="D155" s="27" t="s">
        <v>603</v>
      </c>
      <c r="E155" s="26" t="s">
        <v>604</v>
      </c>
      <c r="F155" s="27" t="s">
        <v>605</v>
      </c>
      <c r="G155" s="27" t="s">
        <v>1011</v>
      </c>
      <c r="H155" s="27" t="s">
        <v>647</v>
      </c>
      <c r="I155" s="27" t="s">
        <v>1956</v>
      </c>
      <c r="J155" s="27" t="s">
        <v>1957</v>
      </c>
      <c r="K155" s="27" t="s">
        <v>1958</v>
      </c>
      <c r="L155" s="27" t="s">
        <v>161</v>
      </c>
      <c r="M155" s="28" t="s">
        <v>1959</v>
      </c>
      <c r="N155" s="26" t="s">
        <v>1960</v>
      </c>
      <c r="O155" s="26" t="s">
        <v>1961</v>
      </c>
      <c r="P155" t="s">
        <v>1962</v>
      </c>
      <c r="Q155" t="s">
        <v>1963</v>
      </c>
      <c r="R155" s="26" t="s">
        <v>801</v>
      </c>
      <c r="S155" s="27" t="s">
        <v>542</v>
      </c>
      <c r="T155" s="26" t="s">
        <v>802</v>
      </c>
      <c r="U155" s="27" t="s">
        <v>59</v>
      </c>
      <c r="V155" s="26" t="s">
        <v>161</v>
      </c>
      <c r="W155" s="27" t="s">
        <v>161</v>
      </c>
      <c r="X155" s="26" t="s">
        <v>617</v>
      </c>
      <c r="Y155" s="27" t="s">
        <v>618</v>
      </c>
      <c r="Z155" s="29" t="s">
        <v>599</v>
      </c>
      <c r="AA155" s="29"/>
    </row>
    <row r="156" spans="1:27" ht="15" customHeight="1" x14ac:dyDescent="0.25">
      <c r="A156" s="26" t="s">
        <v>601</v>
      </c>
      <c r="B156" s="27" t="s">
        <v>58</v>
      </c>
      <c r="C156" s="26" t="s">
        <v>602</v>
      </c>
      <c r="D156" s="27" t="s">
        <v>603</v>
      </c>
      <c r="E156" s="26" t="s">
        <v>604</v>
      </c>
      <c r="F156" s="27" t="s">
        <v>605</v>
      </c>
      <c r="G156" s="27" t="s">
        <v>1011</v>
      </c>
      <c r="H156" s="27" t="s">
        <v>647</v>
      </c>
      <c r="I156" s="27" t="s">
        <v>1964</v>
      </c>
      <c r="J156" s="27" t="s">
        <v>1965</v>
      </c>
      <c r="K156" s="27" t="s">
        <v>1966</v>
      </c>
      <c r="L156" s="27" t="s">
        <v>161</v>
      </c>
      <c r="M156" s="28" t="s">
        <v>1967</v>
      </c>
      <c r="N156" s="26" t="s">
        <v>1968</v>
      </c>
      <c r="O156" s="26" t="s">
        <v>1969</v>
      </c>
      <c r="P156" t="s">
        <v>1970</v>
      </c>
      <c r="Q156" t="s">
        <v>1971</v>
      </c>
      <c r="R156" s="26" t="s">
        <v>801</v>
      </c>
      <c r="S156" s="27" t="s">
        <v>542</v>
      </c>
      <c r="T156" s="26" t="s">
        <v>802</v>
      </c>
      <c r="U156" s="27" t="s">
        <v>59</v>
      </c>
      <c r="V156" s="26" t="s">
        <v>161</v>
      </c>
      <c r="W156" s="27" t="s">
        <v>161</v>
      </c>
      <c r="X156" s="26" t="s">
        <v>617</v>
      </c>
      <c r="Y156" s="27" t="s">
        <v>618</v>
      </c>
      <c r="Z156" s="29" t="s">
        <v>599</v>
      </c>
      <c r="AA156" s="29"/>
    </row>
    <row r="157" spans="1:27" ht="15" customHeight="1" x14ac:dyDescent="0.25">
      <c r="A157" s="26" t="s">
        <v>601</v>
      </c>
      <c r="B157" s="27" t="s">
        <v>58</v>
      </c>
      <c r="C157" s="26" t="s">
        <v>602</v>
      </c>
      <c r="D157" s="27" t="s">
        <v>603</v>
      </c>
      <c r="E157" s="26" t="s">
        <v>604</v>
      </c>
      <c r="F157" s="27" t="s">
        <v>605</v>
      </c>
      <c r="G157" s="27" t="s">
        <v>1011</v>
      </c>
      <c r="H157" s="27" t="s">
        <v>647</v>
      </c>
      <c r="I157" s="27" t="s">
        <v>1972</v>
      </c>
      <c r="J157" s="27" t="s">
        <v>1973</v>
      </c>
      <c r="K157" s="27" t="s">
        <v>1974</v>
      </c>
      <c r="L157" s="27" t="s">
        <v>161</v>
      </c>
      <c r="M157" s="28" t="s">
        <v>1975</v>
      </c>
      <c r="N157" s="26" t="s">
        <v>1976</v>
      </c>
      <c r="O157" s="26" t="s">
        <v>1977</v>
      </c>
      <c r="P157" t="s">
        <v>1978</v>
      </c>
      <c r="Q157" t="s">
        <v>1979</v>
      </c>
      <c r="R157" s="26" t="s">
        <v>801</v>
      </c>
      <c r="S157" s="27" t="s">
        <v>542</v>
      </c>
      <c r="T157" s="26" t="s">
        <v>802</v>
      </c>
      <c r="U157" s="27" t="s">
        <v>59</v>
      </c>
      <c r="V157" s="26" t="s">
        <v>161</v>
      </c>
      <c r="W157" s="27" t="s">
        <v>161</v>
      </c>
      <c r="X157" s="26" t="s">
        <v>617</v>
      </c>
      <c r="Y157" s="27" t="s">
        <v>618</v>
      </c>
      <c r="Z157" s="29" t="s">
        <v>599</v>
      </c>
      <c r="AA157" s="29"/>
    </row>
    <row r="158" spans="1:27" ht="15" customHeight="1" x14ac:dyDescent="0.25">
      <c r="A158" s="26" t="s">
        <v>601</v>
      </c>
      <c r="B158" s="27" t="s">
        <v>58</v>
      </c>
      <c r="C158" s="26" t="s">
        <v>602</v>
      </c>
      <c r="D158" s="27" t="s">
        <v>603</v>
      </c>
      <c r="E158" s="26" t="s">
        <v>604</v>
      </c>
      <c r="F158" s="27" t="s">
        <v>605</v>
      </c>
      <c r="G158" s="27" t="s">
        <v>1011</v>
      </c>
      <c r="H158" s="27" t="s">
        <v>647</v>
      </c>
      <c r="I158" s="27" t="s">
        <v>1980</v>
      </c>
      <c r="J158" s="27" t="s">
        <v>1013</v>
      </c>
      <c r="K158" s="27" t="s">
        <v>1981</v>
      </c>
      <c r="L158" s="27" t="s">
        <v>161</v>
      </c>
      <c r="M158" s="28" t="s">
        <v>1982</v>
      </c>
      <c r="N158" s="26" t="s">
        <v>1983</v>
      </c>
      <c r="O158" s="26" t="s">
        <v>1984</v>
      </c>
      <c r="P158" t="s">
        <v>1985</v>
      </c>
      <c r="Q158" t="s">
        <v>1986</v>
      </c>
      <c r="R158" s="26" t="s">
        <v>926</v>
      </c>
      <c r="S158" s="27" t="s">
        <v>927</v>
      </c>
      <c r="T158" s="26" t="s">
        <v>802</v>
      </c>
      <c r="U158" s="27" t="s">
        <v>59</v>
      </c>
      <c r="V158" s="26" t="s">
        <v>161</v>
      </c>
      <c r="W158" s="27" t="s">
        <v>161</v>
      </c>
      <c r="X158" s="26" t="s">
        <v>617</v>
      </c>
      <c r="Y158" s="27" t="s">
        <v>618</v>
      </c>
      <c r="Z158" s="29"/>
      <c r="AA158" s="29"/>
    </row>
    <row r="159" spans="1:27" ht="15" customHeight="1" x14ac:dyDescent="0.25">
      <c r="A159" s="26" t="s">
        <v>601</v>
      </c>
      <c r="B159" s="27" t="s">
        <v>58</v>
      </c>
      <c r="C159" s="26" t="s">
        <v>602</v>
      </c>
      <c r="D159" s="27" t="s">
        <v>603</v>
      </c>
      <c r="E159" s="26" t="s">
        <v>604</v>
      </c>
      <c r="F159" s="27" t="s">
        <v>605</v>
      </c>
      <c r="G159" s="27" t="s">
        <v>1011</v>
      </c>
      <c r="H159" s="27" t="s">
        <v>647</v>
      </c>
      <c r="I159" s="27" t="s">
        <v>1987</v>
      </c>
      <c r="J159" s="27" t="s">
        <v>1988</v>
      </c>
      <c r="K159" s="27" t="s">
        <v>1989</v>
      </c>
      <c r="L159" s="27" t="s">
        <v>161</v>
      </c>
      <c r="M159" s="28" t="s">
        <v>1990</v>
      </c>
      <c r="N159" s="26" t="s">
        <v>1991</v>
      </c>
      <c r="O159" s="26" t="s">
        <v>1992</v>
      </c>
      <c r="P159" t="s">
        <v>1993</v>
      </c>
      <c r="Q159" t="s">
        <v>1994</v>
      </c>
      <c r="R159" s="26" t="s">
        <v>1995</v>
      </c>
      <c r="S159" s="27" t="s">
        <v>1996</v>
      </c>
      <c r="T159" s="26" t="s">
        <v>802</v>
      </c>
      <c r="U159" s="27" t="s">
        <v>59</v>
      </c>
      <c r="V159" s="26" t="s">
        <v>161</v>
      </c>
      <c r="W159" s="27" t="s">
        <v>161</v>
      </c>
      <c r="X159" s="26" t="s">
        <v>617</v>
      </c>
      <c r="Y159" s="27" t="s">
        <v>618</v>
      </c>
      <c r="Z159" s="29"/>
      <c r="AA159" s="29"/>
    </row>
    <row r="160" spans="1:27" ht="15" customHeight="1" x14ac:dyDescent="0.25">
      <c r="A160" s="26" t="s">
        <v>601</v>
      </c>
      <c r="B160" s="27" t="s">
        <v>58</v>
      </c>
      <c r="C160" s="26" t="s">
        <v>602</v>
      </c>
      <c r="D160" s="27" t="s">
        <v>603</v>
      </c>
      <c r="E160" s="26" t="s">
        <v>604</v>
      </c>
      <c r="F160" s="27" t="s">
        <v>605</v>
      </c>
      <c r="G160" s="27" t="s">
        <v>1011</v>
      </c>
      <c r="H160" s="27" t="s">
        <v>647</v>
      </c>
      <c r="I160" s="27" t="s">
        <v>1997</v>
      </c>
      <c r="J160" s="27" t="s">
        <v>1305</v>
      </c>
      <c r="K160" s="27" t="s">
        <v>1998</v>
      </c>
      <c r="L160" s="27" t="s">
        <v>161</v>
      </c>
      <c r="M160" s="28" t="s">
        <v>1999</v>
      </c>
      <c r="N160" s="26" t="s">
        <v>2000</v>
      </c>
      <c r="O160" s="26" t="s">
        <v>2001</v>
      </c>
      <c r="P160" t="s">
        <v>2002</v>
      </c>
      <c r="Q160" t="s">
        <v>2003</v>
      </c>
      <c r="R160" s="26" t="s">
        <v>810</v>
      </c>
      <c r="S160" s="27" t="s">
        <v>539</v>
      </c>
      <c r="T160" s="26" t="s">
        <v>802</v>
      </c>
      <c r="U160" s="27" t="s">
        <v>59</v>
      </c>
      <c r="V160" s="26" t="s">
        <v>161</v>
      </c>
      <c r="W160" s="27" t="s">
        <v>161</v>
      </c>
      <c r="X160" s="26" t="s">
        <v>617</v>
      </c>
      <c r="Y160" s="27" t="s">
        <v>618</v>
      </c>
      <c r="Z160" s="29"/>
      <c r="AA160" s="29"/>
    </row>
    <row r="161" spans="1:27" ht="15" customHeight="1" x14ac:dyDescent="0.25">
      <c r="A161" s="26" t="s">
        <v>601</v>
      </c>
      <c r="B161" s="27" t="s">
        <v>58</v>
      </c>
      <c r="C161" s="26" t="s">
        <v>602</v>
      </c>
      <c r="D161" s="27" t="s">
        <v>603</v>
      </c>
      <c r="E161" s="26" t="s">
        <v>604</v>
      </c>
      <c r="F161" s="27" t="s">
        <v>605</v>
      </c>
      <c r="G161" s="27" t="s">
        <v>1011</v>
      </c>
      <c r="H161" s="27" t="s">
        <v>647</v>
      </c>
      <c r="I161" s="27" t="s">
        <v>2004</v>
      </c>
      <c r="J161" s="27" t="s">
        <v>1013</v>
      </c>
      <c r="K161" s="27" t="s">
        <v>2005</v>
      </c>
      <c r="L161" s="27" t="s">
        <v>161</v>
      </c>
      <c r="M161" s="28" t="s">
        <v>2006</v>
      </c>
      <c r="N161" s="26" t="s">
        <v>2007</v>
      </c>
      <c r="O161" s="26">
        <v>6976527</v>
      </c>
      <c r="P161" t="s">
        <v>2008</v>
      </c>
      <c r="Q161" t="s">
        <v>2009</v>
      </c>
      <c r="R161" s="26" t="s">
        <v>2010</v>
      </c>
      <c r="S161" s="27" t="s">
        <v>2011</v>
      </c>
      <c r="T161" s="26" t="s">
        <v>802</v>
      </c>
      <c r="U161" s="27" t="s">
        <v>59</v>
      </c>
      <c r="V161" s="26" t="s">
        <v>161</v>
      </c>
      <c r="W161" s="27" t="s">
        <v>161</v>
      </c>
      <c r="X161" s="26" t="s">
        <v>617</v>
      </c>
      <c r="Y161" s="27" t="s">
        <v>618</v>
      </c>
      <c r="Z161" s="29"/>
      <c r="AA161" s="29"/>
    </row>
    <row r="162" spans="1:27" ht="15" customHeight="1" x14ac:dyDescent="0.25">
      <c r="A162" s="26" t="s">
        <v>601</v>
      </c>
      <c r="B162" s="27" t="s">
        <v>58</v>
      </c>
      <c r="C162" s="26" t="s">
        <v>602</v>
      </c>
      <c r="D162" s="27" t="s">
        <v>603</v>
      </c>
      <c r="E162" s="26" t="s">
        <v>604</v>
      </c>
      <c r="F162" s="27" t="s">
        <v>605</v>
      </c>
      <c r="G162" s="27" t="s">
        <v>1011</v>
      </c>
      <c r="H162" s="27" t="s">
        <v>647</v>
      </c>
      <c r="I162" s="27" t="s">
        <v>2012</v>
      </c>
      <c r="J162" s="27" t="s">
        <v>2013</v>
      </c>
      <c r="K162" s="27" t="s">
        <v>2014</v>
      </c>
      <c r="L162" s="27" t="s">
        <v>161</v>
      </c>
      <c r="M162" s="28" t="s">
        <v>2015</v>
      </c>
      <c r="N162" s="26">
        <v>835350</v>
      </c>
      <c r="O162" s="26" t="s">
        <v>2016</v>
      </c>
      <c r="P162" t="s">
        <v>2017</v>
      </c>
      <c r="Q162" t="s">
        <v>2018</v>
      </c>
      <c r="R162" s="26" t="s">
        <v>2019</v>
      </c>
      <c r="S162" s="27" t="s">
        <v>2020</v>
      </c>
      <c r="T162" s="26" t="s">
        <v>616</v>
      </c>
      <c r="U162" s="27" t="s">
        <v>66</v>
      </c>
      <c r="V162" s="26" t="s">
        <v>161</v>
      </c>
      <c r="W162" s="27" t="s">
        <v>161</v>
      </c>
      <c r="X162" s="26" t="s">
        <v>882</v>
      </c>
      <c r="Y162" s="27" t="s">
        <v>883</v>
      </c>
      <c r="Z162" s="29"/>
      <c r="AA162" s="29"/>
    </row>
    <row r="163" spans="1:27" ht="15" customHeight="1" x14ac:dyDescent="0.25">
      <c r="A163" s="26" t="s">
        <v>601</v>
      </c>
      <c r="B163" s="27" t="s">
        <v>58</v>
      </c>
      <c r="C163" s="26" t="s">
        <v>602</v>
      </c>
      <c r="D163" s="27" t="s">
        <v>603</v>
      </c>
      <c r="E163" s="26" t="s">
        <v>604</v>
      </c>
      <c r="F163" s="27" t="s">
        <v>605</v>
      </c>
      <c r="G163" s="27" t="s">
        <v>1011</v>
      </c>
      <c r="H163" s="27" t="s">
        <v>647</v>
      </c>
      <c r="I163" s="27" t="s">
        <v>2021</v>
      </c>
      <c r="J163" s="27" t="s">
        <v>1013</v>
      </c>
      <c r="K163" s="27" t="s">
        <v>2022</v>
      </c>
      <c r="L163" s="27" t="s">
        <v>161</v>
      </c>
      <c r="M163" s="28" t="s">
        <v>2023</v>
      </c>
      <c r="N163" s="26" t="s">
        <v>2024</v>
      </c>
      <c r="O163" s="26" t="s">
        <v>2025</v>
      </c>
      <c r="P163" t="s">
        <v>2026</v>
      </c>
      <c r="Q163" t="s">
        <v>2027</v>
      </c>
      <c r="R163" s="26" t="s">
        <v>2028</v>
      </c>
      <c r="S163" s="27" t="s">
        <v>2029</v>
      </c>
      <c r="T163" s="26" t="s">
        <v>616</v>
      </c>
      <c r="U163" s="27" t="s">
        <v>66</v>
      </c>
      <c r="V163" s="26" t="s">
        <v>161</v>
      </c>
      <c r="W163" s="27" t="s">
        <v>161</v>
      </c>
      <c r="X163" s="26" t="s">
        <v>882</v>
      </c>
      <c r="Y163" s="27" t="s">
        <v>883</v>
      </c>
      <c r="Z163" s="29"/>
      <c r="AA163" s="29"/>
    </row>
    <row r="164" spans="1:27" ht="15" customHeight="1" x14ac:dyDescent="0.25">
      <c r="A164" s="26" t="s">
        <v>601</v>
      </c>
      <c r="B164" s="27" t="s">
        <v>58</v>
      </c>
      <c r="C164" s="26" t="s">
        <v>602</v>
      </c>
      <c r="D164" s="27" t="s">
        <v>603</v>
      </c>
      <c r="E164" s="26" t="s">
        <v>604</v>
      </c>
      <c r="F164" s="27" t="s">
        <v>605</v>
      </c>
      <c r="G164" s="27" t="s">
        <v>1011</v>
      </c>
      <c r="H164" s="27" t="s">
        <v>647</v>
      </c>
      <c r="I164" s="27" t="s">
        <v>2030</v>
      </c>
      <c r="J164" s="27" t="s">
        <v>2031</v>
      </c>
      <c r="K164" s="27" t="s">
        <v>2032</v>
      </c>
      <c r="L164" s="27" t="s">
        <v>161</v>
      </c>
      <c r="M164" s="28" t="s">
        <v>2033</v>
      </c>
      <c r="N164" s="26" t="s">
        <v>2034</v>
      </c>
      <c r="O164" s="26" t="s">
        <v>2035</v>
      </c>
      <c r="P164" t="s">
        <v>2036</v>
      </c>
      <c r="Q164" t="s">
        <v>2037</v>
      </c>
      <c r="R164" s="26" t="s">
        <v>2038</v>
      </c>
      <c r="S164" s="27" t="s">
        <v>2039</v>
      </c>
      <c r="T164" s="26" t="s">
        <v>616</v>
      </c>
      <c r="U164" s="27" t="s">
        <v>66</v>
      </c>
      <c r="V164" s="26" t="s">
        <v>161</v>
      </c>
      <c r="W164" s="27" t="s">
        <v>161</v>
      </c>
      <c r="X164" s="26" t="s">
        <v>882</v>
      </c>
      <c r="Y164" s="27" t="s">
        <v>883</v>
      </c>
      <c r="Z164" s="29"/>
      <c r="AA164" s="29"/>
    </row>
    <row r="165" spans="1:27" ht="15" customHeight="1" x14ac:dyDescent="0.25">
      <c r="A165" s="26" t="s">
        <v>601</v>
      </c>
      <c r="B165" s="27" t="s">
        <v>58</v>
      </c>
      <c r="C165" s="26" t="s">
        <v>602</v>
      </c>
      <c r="D165" s="27" t="s">
        <v>603</v>
      </c>
      <c r="E165" s="26" t="s">
        <v>604</v>
      </c>
      <c r="F165" s="27" t="s">
        <v>605</v>
      </c>
      <c r="G165" s="27" t="s">
        <v>1011</v>
      </c>
      <c r="H165" s="27" t="s">
        <v>647</v>
      </c>
      <c r="I165" s="27" t="s">
        <v>2040</v>
      </c>
      <c r="J165" s="27" t="s">
        <v>2041</v>
      </c>
      <c r="K165" s="27" t="s">
        <v>2042</v>
      </c>
      <c r="L165" s="27" t="s">
        <v>161</v>
      </c>
      <c r="M165" s="28" t="s">
        <v>2043</v>
      </c>
      <c r="N165" s="26" t="s">
        <v>2044</v>
      </c>
      <c r="O165" s="26" t="s">
        <v>2045</v>
      </c>
      <c r="P165" t="s">
        <v>2046</v>
      </c>
      <c r="Q165" t="s">
        <v>2047</v>
      </c>
      <c r="R165" s="26" t="s">
        <v>2048</v>
      </c>
      <c r="S165" s="27" t="s">
        <v>2049</v>
      </c>
      <c r="T165" s="26" t="s">
        <v>616</v>
      </c>
      <c r="U165" s="27" t="s">
        <v>66</v>
      </c>
      <c r="V165" s="26" t="s">
        <v>161</v>
      </c>
      <c r="W165" s="27" t="s">
        <v>161</v>
      </c>
      <c r="X165" s="26" t="s">
        <v>643</v>
      </c>
      <c r="Y165" s="27" t="s">
        <v>644</v>
      </c>
      <c r="Z165" s="29"/>
      <c r="AA165" s="29"/>
    </row>
    <row r="166" spans="1:27" ht="15" customHeight="1" x14ac:dyDescent="0.25">
      <c r="A166" s="26" t="s">
        <v>601</v>
      </c>
      <c r="B166" s="27" t="s">
        <v>58</v>
      </c>
      <c r="C166" s="26" t="s">
        <v>602</v>
      </c>
      <c r="D166" s="27" t="s">
        <v>603</v>
      </c>
      <c r="E166" s="26" t="s">
        <v>604</v>
      </c>
      <c r="F166" s="27" t="s">
        <v>605</v>
      </c>
      <c r="G166" s="27" t="s">
        <v>1011</v>
      </c>
      <c r="H166" s="27" t="s">
        <v>647</v>
      </c>
      <c r="I166" s="27" t="s">
        <v>2050</v>
      </c>
      <c r="J166" s="27" t="s">
        <v>1013</v>
      </c>
      <c r="K166" s="27" t="s">
        <v>2051</v>
      </c>
      <c r="L166" s="27" t="s">
        <v>161</v>
      </c>
      <c r="M166" s="28" t="s">
        <v>2052</v>
      </c>
      <c r="N166" s="26" t="s">
        <v>2053</v>
      </c>
      <c r="O166" s="26">
        <v>6954117</v>
      </c>
      <c r="P166" t="s">
        <v>2054</v>
      </c>
      <c r="Q166" t="s">
        <v>2055</v>
      </c>
      <c r="R166" s="26" t="s">
        <v>2056</v>
      </c>
      <c r="S166" s="27" t="s">
        <v>2057</v>
      </c>
      <c r="T166" s="26" t="s">
        <v>616</v>
      </c>
      <c r="U166" s="27" t="s">
        <v>66</v>
      </c>
      <c r="V166" s="26" t="s">
        <v>161</v>
      </c>
      <c r="W166" s="27" t="s">
        <v>161</v>
      </c>
      <c r="X166" s="26" t="s">
        <v>643</v>
      </c>
      <c r="Y166" s="27" t="s">
        <v>644</v>
      </c>
      <c r="Z166" s="29"/>
      <c r="AA166" s="29"/>
    </row>
    <row r="167" spans="1:27" ht="15" customHeight="1" x14ac:dyDescent="0.25">
      <c r="A167" s="26" t="s">
        <v>601</v>
      </c>
      <c r="B167" s="27" t="s">
        <v>58</v>
      </c>
      <c r="C167" s="26" t="s">
        <v>602</v>
      </c>
      <c r="D167" s="27" t="s">
        <v>603</v>
      </c>
      <c r="E167" s="26" t="s">
        <v>604</v>
      </c>
      <c r="F167" s="27" t="s">
        <v>605</v>
      </c>
      <c r="G167" s="27" t="s">
        <v>1011</v>
      </c>
      <c r="H167" s="27" t="s">
        <v>647</v>
      </c>
      <c r="I167" s="27" t="s">
        <v>2058</v>
      </c>
      <c r="J167" s="27" t="s">
        <v>2059</v>
      </c>
      <c r="K167" s="27" t="s">
        <v>2060</v>
      </c>
      <c r="L167" s="27" t="s">
        <v>161</v>
      </c>
      <c r="M167" s="28" t="s">
        <v>2061</v>
      </c>
      <c r="N167" s="26" t="s">
        <v>2062</v>
      </c>
      <c r="O167" s="26" t="s">
        <v>2063</v>
      </c>
      <c r="P167" t="s">
        <v>2064</v>
      </c>
      <c r="Q167" t="s">
        <v>2065</v>
      </c>
      <c r="R167" s="26" t="s">
        <v>2066</v>
      </c>
      <c r="S167" s="27" t="s">
        <v>2067</v>
      </c>
      <c r="T167" s="26" t="s">
        <v>616</v>
      </c>
      <c r="U167" s="27" t="s">
        <v>66</v>
      </c>
      <c r="V167" s="26" t="s">
        <v>161</v>
      </c>
      <c r="W167" s="27" t="s">
        <v>161</v>
      </c>
      <c r="X167" s="26" t="s">
        <v>643</v>
      </c>
      <c r="Y167" s="27" t="s">
        <v>644</v>
      </c>
      <c r="Z167" s="29"/>
      <c r="AA167" s="29"/>
    </row>
    <row r="168" spans="1:27" ht="15" customHeight="1" x14ac:dyDescent="0.25">
      <c r="A168" s="26" t="s">
        <v>601</v>
      </c>
      <c r="B168" s="27" t="s">
        <v>58</v>
      </c>
      <c r="C168" s="26" t="s">
        <v>602</v>
      </c>
      <c r="D168" s="27" t="s">
        <v>603</v>
      </c>
      <c r="E168" s="26" t="s">
        <v>604</v>
      </c>
      <c r="F168" s="27" t="s">
        <v>605</v>
      </c>
      <c r="G168" s="27" t="s">
        <v>1011</v>
      </c>
      <c r="H168" s="27" t="s">
        <v>647</v>
      </c>
      <c r="I168" s="27" t="s">
        <v>2068</v>
      </c>
      <c r="J168" s="27" t="s">
        <v>1013</v>
      </c>
      <c r="K168" s="27" t="s">
        <v>2069</v>
      </c>
      <c r="L168" s="27" t="s">
        <v>161</v>
      </c>
      <c r="M168" s="28" t="s">
        <v>2070</v>
      </c>
      <c r="N168" s="26">
        <v>830535</v>
      </c>
      <c r="O168" s="26" t="s">
        <v>2071</v>
      </c>
      <c r="P168" t="s">
        <v>2072</v>
      </c>
      <c r="Q168" t="s">
        <v>2073</v>
      </c>
      <c r="R168" s="26" t="s">
        <v>2074</v>
      </c>
      <c r="S168" s="27" t="s">
        <v>2075</v>
      </c>
      <c r="T168" s="26" t="s">
        <v>616</v>
      </c>
      <c r="U168" s="27" t="s">
        <v>66</v>
      </c>
      <c r="V168" s="26" t="s">
        <v>161</v>
      </c>
      <c r="W168" s="27" t="s">
        <v>161</v>
      </c>
      <c r="X168" s="26" t="s">
        <v>643</v>
      </c>
      <c r="Y168" s="27" t="s">
        <v>644</v>
      </c>
      <c r="Z168" s="29"/>
      <c r="AA168" s="29"/>
    </row>
    <row r="169" spans="1:27" ht="15" customHeight="1" x14ac:dyDescent="0.25">
      <c r="A169" s="26" t="s">
        <v>601</v>
      </c>
      <c r="B169" s="27" t="s">
        <v>58</v>
      </c>
      <c r="C169" s="26" t="s">
        <v>602</v>
      </c>
      <c r="D169" s="27" t="s">
        <v>603</v>
      </c>
      <c r="E169" s="26" t="s">
        <v>604</v>
      </c>
      <c r="F169" s="27" t="s">
        <v>605</v>
      </c>
      <c r="G169" s="27" t="s">
        <v>1011</v>
      </c>
      <c r="H169" s="27" t="s">
        <v>647</v>
      </c>
      <c r="I169" s="27" t="s">
        <v>2076</v>
      </c>
      <c r="J169" s="27" t="s">
        <v>1013</v>
      </c>
      <c r="K169" s="27" t="s">
        <v>2077</v>
      </c>
      <c r="L169" s="27" t="s">
        <v>2078</v>
      </c>
      <c r="M169" s="28" t="s">
        <v>2079</v>
      </c>
      <c r="N169" s="26" t="s">
        <v>2080</v>
      </c>
      <c r="O169" s="26" t="s">
        <v>2081</v>
      </c>
      <c r="P169" t="s">
        <v>2082</v>
      </c>
      <c r="Q169" t="s">
        <v>2083</v>
      </c>
      <c r="R169" s="26" t="s">
        <v>2084</v>
      </c>
      <c r="S169" s="27" t="s">
        <v>2085</v>
      </c>
      <c r="T169" s="26" t="s">
        <v>616</v>
      </c>
      <c r="U169" s="27" t="s">
        <v>66</v>
      </c>
      <c r="V169" s="26" t="s">
        <v>161</v>
      </c>
      <c r="W169" s="27" t="s">
        <v>161</v>
      </c>
      <c r="X169" s="26" t="s">
        <v>643</v>
      </c>
      <c r="Y169" s="27" t="s">
        <v>644</v>
      </c>
      <c r="Z169" s="29"/>
      <c r="AA169" s="29"/>
    </row>
    <row r="170" spans="1:27" ht="15" customHeight="1" x14ac:dyDescent="0.25">
      <c r="A170" s="26" t="s">
        <v>601</v>
      </c>
      <c r="B170" s="27" t="s">
        <v>58</v>
      </c>
      <c r="C170" s="26" t="s">
        <v>602</v>
      </c>
      <c r="D170" s="27" t="s">
        <v>603</v>
      </c>
      <c r="E170" s="26" t="s">
        <v>604</v>
      </c>
      <c r="F170" s="27" t="s">
        <v>605</v>
      </c>
      <c r="G170" s="27" t="s">
        <v>1011</v>
      </c>
      <c r="H170" s="27" t="s">
        <v>647</v>
      </c>
      <c r="I170" s="27" t="s">
        <v>2086</v>
      </c>
      <c r="J170" s="27" t="s">
        <v>1013</v>
      </c>
      <c r="K170" s="27" t="s">
        <v>2087</v>
      </c>
      <c r="L170" s="27" t="s">
        <v>161</v>
      </c>
      <c r="M170" s="28" t="s">
        <v>2088</v>
      </c>
      <c r="N170" s="26" t="s">
        <v>2089</v>
      </c>
      <c r="O170" s="26" t="s">
        <v>2090</v>
      </c>
      <c r="P170" t="s">
        <v>2091</v>
      </c>
      <c r="Q170" t="s">
        <v>2092</v>
      </c>
      <c r="R170" s="26" t="s">
        <v>2093</v>
      </c>
      <c r="S170" s="27" t="s">
        <v>2094</v>
      </c>
      <c r="T170" s="26" t="s">
        <v>616</v>
      </c>
      <c r="U170" s="27" t="s">
        <v>66</v>
      </c>
      <c r="V170" s="26" t="s">
        <v>161</v>
      </c>
      <c r="W170" s="27" t="s">
        <v>161</v>
      </c>
      <c r="X170" s="26" t="s">
        <v>643</v>
      </c>
      <c r="Y170" s="27" t="s">
        <v>644</v>
      </c>
      <c r="Z170" s="29"/>
      <c r="AA170" s="29"/>
    </row>
    <row r="171" spans="1:27" ht="15" customHeight="1" x14ac:dyDescent="0.25">
      <c r="A171" s="26" t="s">
        <v>601</v>
      </c>
      <c r="B171" s="27" t="s">
        <v>58</v>
      </c>
      <c r="C171" s="26" t="s">
        <v>602</v>
      </c>
      <c r="D171" s="27" t="s">
        <v>603</v>
      </c>
      <c r="E171" s="26" t="s">
        <v>604</v>
      </c>
      <c r="F171" s="27" t="s">
        <v>605</v>
      </c>
      <c r="G171" s="27" t="s">
        <v>1011</v>
      </c>
      <c r="H171" s="27" t="s">
        <v>647</v>
      </c>
      <c r="I171" s="27" t="s">
        <v>2095</v>
      </c>
      <c r="J171" s="27" t="s">
        <v>1013</v>
      </c>
      <c r="K171" s="27" t="s">
        <v>2096</v>
      </c>
      <c r="L171" s="27" t="s">
        <v>2096</v>
      </c>
      <c r="M171" s="28" t="s">
        <v>2097</v>
      </c>
      <c r="N171" s="26">
        <v>829288</v>
      </c>
      <c r="O171" s="26" t="s">
        <v>2098</v>
      </c>
      <c r="P171" t="s">
        <v>2099</v>
      </c>
      <c r="Q171" t="s">
        <v>2100</v>
      </c>
      <c r="R171" s="26" t="s">
        <v>2101</v>
      </c>
      <c r="S171" s="27" t="s">
        <v>497</v>
      </c>
      <c r="T171" s="26" t="s">
        <v>616</v>
      </c>
      <c r="U171" s="27" t="s">
        <v>66</v>
      </c>
      <c r="V171" s="26" t="s">
        <v>161</v>
      </c>
      <c r="W171" s="27" t="s">
        <v>161</v>
      </c>
      <c r="X171" s="26" t="s">
        <v>643</v>
      </c>
      <c r="Y171" s="27" t="s">
        <v>644</v>
      </c>
      <c r="Z171" s="29"/>
      <c r="AA171" s="29"/>
    </row>
    <row r="172" spans="1:27" ht="15" customHeight="1" x14ac:dyDescent="0.25">
      <c r="A172" s="26" t="s">
        <v>601</v>
      </c>
      <c r="B172" s="27" t="s">
        <v>58</v>
      </c>
      <c r="C172" s="26" t="s">
        <v>602</v>
      </c>
      <c r="D172" s="27" t="s">
        <v>603</v>
      </c>
      <c r="E172" s="26" t="s">
        <v>604</v>
      </c>
      <c r="F172" s="27" t="s">
        <v>605</v>
      </c>
      <c r="G172" s="27" t="s">
        <v>1011</v>
      </c>
      <c r="H172" s="27" t="s">
        <v>647</v>
      </c>
      <c r="I172" s="27" t="s">
        <v>2102</v>
      </c>
      <c r="J172" s="27" t="s">
        <v>2103</v>
      </c>
      <c r="K172" s="27" t="s">
        <v>2104</v>
      </c>
      <c r="L172" s="27" t="s">
        <v>161</v>
      </c>
      <c r="M172" s="28" t="s">
        <v>2105</v>
      </c>
      <c r="N172" s="26" t="s">
        <v>2106</v>
      </c>
      <c r="O172" s="26" t="s">
        <v>2107</v>
      </c>
      <c r="P172" t="s">
        <v>2108</v>
      </c>
      <c r="Q172" t="s">
        <v>2109</v>
      </c>
      <c r="R172" s="26" t="s">
        <v>2110</v>
      </c>
      <c r="S172" s="27" t="s">
        <v>2111</v>
      </c>
      <c r="T172" s="26" t="s">
        <v>616</v>
      </c>
      <c r="U172" s="27" t="s">
        <v>66</v>
      </c>
      <c r="V172" s="26" t="s">
        <v>161</v>
      </c>
      <c r="W172" s="27" t="s">
        <v>161</v>
      </c>
      <c r="X172" s="26" t="s">
        <v>643</v>
      </c>
      <c r="Y172" s="27" t="s">
        <v>644</v>
      </c>
      <c r="Z172" s="29"/>
      <c r="AA172" s="29"/>
    </row>
    <row r="173" spans="1:27" ht="15" customHeight="1" x14ac:dyDescent="0.25">
      <c r="A173" s="26" t="s">
        <v>601</v>
      </c>
      <c r="B173" s="27" t="s">
        <v>58</v>
      </c>
      <c r="C173" s="26" t="s">
        <v>602</v>
      </c>
      <c r="D173" s="27" t="s">
        <v>603</v>
      </c>
      <c r="E173" s="26" t="s">
        <v>604</v>
      </c>
      <c r="F173" s="27" t="s">
        <v>605</v>
      </c>
      <c r="G173" s="27" t="s">
        <v>1011</v>
      </c>
      <c r="H173" s="27" t="s">
        <v>647</v>
      </c>
      <c r="I173" s="27" t="s">
        <v>2112</v>
      </c>
      <c r="J173" s="27" t="s">
        <v>2113</v>
      </c>
      <c r="K173" s="27" t="s">
        <v>2114</v>
      </c>
      <c r="L173" s="27" t="s">
        <v>161</v>
      </c>
      <c r="M173" s="28" t="s">
        <v>2115</v>
      </c>
      <c r="N173" s="26" t="s">
        <v>2116</v>
      </c>
      <c r="O173" s="26" t="s">
        <v>2117</v>
      </c>
      <c r="P173" t="s">
        <v>2118</v>
      </c>
      <c r="Q173" t="s">
        <v>2119</v>
      </c>
      <c r="R173" s="26" t="s">
        <v>836</v>
      </c>
      <c r="S173" s="27" t="s">
        <v>65</v>
      </c>
      <c r="T173" s="26" t="s">
        <v>802</v>
      </c>
      <c r="U173" s="27" t="s">
        <v>59</v>
      </c>
      <c r="V173" s="26" t="s">
        <v>161</v>
      </c>
      <c r="W173" s="27" t="s">
        <v>161</v>
      </c>
      <c r="X173" s="26" t="s">
        <v>679</v>
      </c>
      <c r="Y173" s="27" t="s">
        <v>680</v>
      </c>
      <c r="Z173" s="29" t="s">
        <v>599</v>
      </c>
      <c r="AA173" s="29"/>
    </row>
    <row r="174" spans="1:27" ht="15" customHeight="1" x14ac:dyDescent="0.25">
      <c r="A174" s="26" t="s">
        <v>601</v>
      </c>
      <c r="B174" s="27" t="s">
        <v>58</v>
      </c>
      <c r="C174" s="26" t="s">
        <v>602</v>
      </c>
      <c r="D174" s="27" t="s">
        <v>603</v>
      </c>
      <c r="E174" s="26" t="s">
        <v>604</v>
      </c>
      <c r="F174" s="27" t="s">
        <v>605</v>
      </c>
      <c r="G174" s="27" t="s">
        <v>1011</v>
      </c>
      <c r="H174" s="27" t="s">
        <v>647</v>
      </c>
      <c r="I174" s="27" t="s">
        <v>2120</v>
      </c>
      <c r="J174" s="27" t="s">
        <v>2121</v>
      </c>
      <c r="K174" s="27" t="s">
        <v>2122</v>
      </c>
      <c r="L174" s="27" t="s">
        <v>161</v>
      </c>
      <c r="M174" s="28" t="s">
        <v>2123</v>
      </c>
      <c r="N174" s="26" t="s">
        <v>2124</v>
      </c>
      <c r="O174" s="26" t="s">
        <v>2125</v>
      </c>
      <c r="P174" t="s">
        <v>2126</v>
      </c>
      <c r="Q174" t="s">
        <v>2127</v>
      </c>
      <c r="R174" s="26" t="s">
        <v>836</v>
      </c>
      <c r="S174" s="27" t="s">
        <v>65</v>
      </c>
      <c r="T174" s="26" t="s">
        <v>802</v>
      </c>
      <c r="U174" s="27" t="s">
        <v>59</v>
      </c>
      <c r="V174" s="26" t="s">
        <v>161</v>
      </c>
      <c r="W174" s="27" t="s">
        <v>161</v>
      </c>
      <c r="X174" s="26" t="s">
        <v>679</v>
      </c>
      <c r="Y174" s="27" t="s">
        <v>680</v>
      </c>
      <c r="Z174" s="29" t="s">
        <v>599</v>
      </c>
      <c r="AA174" s="29"/>
    </row>
    <row r="175" spans="1:27" ht="15" customHeight="1" x14ac:dyDescent="0.25">
      <c r="A175" s="26" t="s">
        <v>601</v>
      </c>
      <c r="B175" s="27" t="s">
        <v>58</v>
      </c>
      <c r="C175" s="26" t="s">
        <v>602</v>
      </c>
      <c r="D175" s="27" t="s">
        <v>603</v>
      </c>
      <c r="E175" s="26" t="s">
        <v>604</v>
      </c>
      <c r="F175" s="27" t="s">
        <v>605</v>
      </c>
      <c r="G175" s="27" t="s">
        <v>1011</v>
      </c>
      <c r="H175" s="27" t="s">
        <v>647</v>
      </c>
      <c r="I175" s="27" t="s">
        <v>2128</v>
      </c>
      <c r="J175" s="27" t="s">
        <v>2129</v>
      </c>
      <c r="K175" s="27" t="s">
        <v>2130</v>
      </c>
      <c r="L175" s="27" t="s">
        <v>161</v>
      </c>
      <c r="M175" s="28" t="s">
        <v>2131</v>
      </c>
      <c r="N175" s="26" t="s">
        <v>2132</v>
      </c>
      <c r="O175" s="26" t="s">
        <v>2133</v>
      </c>
      <c r="P175" t="s">
        <v>2134</v>
      </c>
      <c r="Q175" t="s">
        <v>2135</v>
      </c>
      <c r="R175" s="26" t="s">
        <v>836</v>
      </c>
      <c r="S175" s="27" t="s">
        <v>65</v>
      </c>
      <c r="T175" s="26" t="s">
        <v>802</v>
      </c>
      <c r="U175" s="27" t="s">
        <v>59</v>
      </c>
      <c r="V175" s="26" t="s">
        <v>161</v>
      </c>
      <c r="W175" s="27" t="s">
        <v>161</v>
      </c>
      <c r="X175" s="26" t="s">
        <v>679</v>
      </c>
      <c r="Y175" s="27" t="s">
        <v>680</v>
      </c>
      <c r="Z175" s="29" t="s">
        <v>599</v>
      </c>
      <c r="AA175" s="29"/>
    </row>
    <row r="176" spans="1:27" ht="15" customHeight="1" x14ac:dyDescent="0.25">
      <c r="A176" s="26" t="s">
        <v>601</v>
      </c>
      <c r="B176" s="27" t="s">
        <v>58</v>
      </c>
      <c r="C176" s="26" t="s">
        <v>602</v>
      </c>
      <c r="D176" s="27" t="s">
        <v>603</v>
      </c>
      <c r="E176" s="26" t="s">
        <v>604</v>
      </c>
      <c r="F176" s="27" t="s">
        <v>605</v>
      </c>
      <c r="G176" s="27" t="s">
        <v>1011</v>
      </c>
      <c r="H176" s="27" t="s">
        <v>647</v>
      </c>
      <c r="I176" s="27" t="s">
        <v>2136</v>
      </c>
      <c r="J176" s="27" t="s">
        <v>1013</v>
      </c>
      <c r="K176" s="27" t="s">
        <v>2137</v>
      </c>
      <c r="L176" s="27" t="s">
        <v>161</v>
      </c>
      <c r="M176" s="28" t="s">
        <v>2138</v>
      </c>
      <c r="N176" s="26" t="s">
        <v>2139</v>
      </c>
      <c r="O176" s="26" t="s">
        <v>2140</v>
      </c>
      <c r="P176" t="s">
        <v>2141</v>
      </c>
      <c r="Q176" t="s">
        <v>2142</v>
      </c>
      <c r="R176" s="26" t="s">
        <v>2143</v>
      </c>
      <c r="S176" s="27" t="s">
        <v>2144</v>
      </c>
      <c r="T176" s="26" t="s">
        <v>802</v>
      </c>
      <c r="U176" s="27" t="s">
        <v>59</v>
      </c>
      <c r="V176" s="26" t="s">
        <v>161</v>
      </c>
      <c r="W176" s="27" t="s">
        <v>161</v>
      </c>
      <c r="X176" s="26" t="s">
        <v>679</v>
      </c>
      <c r="Y176" s="27" t="s">
        <v>680</v>
      </c>
      <c r="Z176" s="29"/>
      <c r="AA176" s="29"/>
    </row>
    <row r="177" spans="1:27" ht="15" customHeight="1" x14ac:dyDescent="0.25">
      <c r="A177" s="26" t="s">
        <v>601</v>
      </c>
      <c r="B177" s="27" t="s">
        <v>58</v>
      </c>
      <c r="C177" s="26" t="s">
        <v>602</v>
      </c>
      <c r="D177" s="27" t="s">
        <v>603</v>
      </c>
      <c r="E177" s="26" t="s">
        <v>604</v>
      </c>
      <c r="F177" s="27" t="s">
        <v>605</v>
      </c>
      <c r="G177" s="27" t="s">
        <v>1011</v>
      </c>
      <c r="H177" s="27" t="s">
        <v>647</v>
      </c>
      <c r="I177" s="27" t="s">
        <v>2145</v>
      </c>
      <c r="J177" s="27" t="s">
        <v>2146</v>
      </c>
      <c r="K177" s="27" t="s">
        <v>2147</v>
      </c>
      <c r="L177" s="27" t="s">
        <v>161</v>
      </c>
      <c r="M177" s="28" t="s">
        <v>2148</v>
      </c>
      <c r="N177" s="26" t="s">
        <v>2149</v>
      </c>
      <c r="O177" s="26" t="s">
        <v>2150</v>
      </c>
      <c r="P177" t="s">
        <v>2151</v>
      </c>
      <c r="Q177" t="s">
        <v>2152</v>
      </c>
      <c r="R177" s="26" t="s">
        <v>2153</v>
      </c>
      <c r="S177" s="27" t="s">
        <v>548</v>
      </c>
      <c r="T177" s="26" t="s">
        <v>802</v>
      </c>
      <c r="U177" s="27" t="s">
        <v>59</v>
      </c>
      <c r="V177" s="26" t="s">
        <v>161</v>
      </c>
      <c r="W177" s="27" t="s">
        <v>161</v>
      </c>
      <c r="X177" s="26" t="s">
        <v>679</v>
      </c>
      <c r="Y177" s="27" t="s">
        <v>680</v>
      </c>
      <c r="Z177" s="29" t="s">
        <v>599</v>
      </c>
      <c r="AA177" s="29"/>
    </row>
    <row r="178" spans="1:27" ht="15" customHeight="1" x14ac:dyDescent="0.25">
      <c r="A178" s="26" t="s">
        <v>601</v>
      </c>
      <c r="B178" s="27" t="s">
        <v>58</v>
      </c>
      <c r="C178" s="26" t="s">
        <v>602</v>
      </c>
      <c r="D178" s="27" t="s">
        <v>603</v>
      </c>
      <c r="E178" s="26" t="s">
        <v>604</v>
      </c>
      <c r="F178" s="27" t="s">
        <v>605</v>
      </c>
      <c r="G178" s="27" t="s">
        <v>1011</v>
      </c>
      <c r="H178" s="27" t="s">
        <v>647</v>
      </c>
      <c r="I178" s="27" t="s">
        <v>2154</v>
      </c>
      <c r="J178" s="27" t="s">
        <v>1305</v>
      </c>
      <c r="K178" s="27" t="s">
        <v>2155</v>
      </c>
      <c r="L178" s="27" t="s">
        <v>161</v>
      </c>
      <c r="M178" s="28" t="s">
        <v>2156</v>
      </c>
      <c r="N178" s="26">
        <v>822460</v>
      </c>
      <c r="O178" s="26" t="s">
        <v>2157</v>
      </c>
      <c r="P178" t="s">
        <v>2158</v>
      </c>
      <c r="Q178" t="s">
        <v>2159</v>
      </c>
      <c r="R178" s="26" t="s">
        <v>2153</v>
      </c>
      <c r="S178" s="27" t="s">
        <v>548</v>
      </c>
      <c r="T178" s="26" t="s">
        <v>802</v>
      </c>
      <c r="U178" s="27" t="s">
        <v>59</v>
      </c>
      <c r="V178" s="26" t="s">
        <v>161</v>
      </c>
      <c r="W178" s="27" t="s">
        <v>161</v>
      </c>
      <c r="X178" s="26" t="s">
        <v>679</v>
      </c>
      <c r="Y178" s="27" t="s">
        <v>680</v>
      </c>
      <c r="Z178" s="29"/>
      <c r="AA178" s="29"/>
    </row>
    <row r="179" spans="1:27" ht="15" customHeight="1" x14ac:dyDescent="0.25">
      <c r="A179" s="26" t="s">
        <v>601</v>
      </c>
      <c r="B179" s="27" t="s">
        <v>58</v>
      </c>
      <c r="C179" s="26" t="s">
        <v>602</v>
      </c>
      <c r="D179" s="27" t="s">
        <v>603</v>
      </c>
      <c r="E179" s="26" t="s">
        <v>604</v>
      </c>
      <c r="F179" s="27" t="s">
        <v>605</v>
      </c>
      <c r="G179" s="27" t="s">
        <v>1011</v>
      </c>
      <c r="H179" s="27" t="s">
        <v>647</v>
      </c>
      <c r="I179" s="27" t="s">
        <v>2160</v>
      </c>
      <c r="J179" s="27" t="s">
        <v>2161</v>
      </c>
      <c r="K179" s="27" t="s">
        <v>2162</v>
      </c>
      <c r="L179" s="27" t="s">
        <v>161</v>
      </c>
      <c r="M179" s="28" t="s">
        <v>2163</v>
      </c>
      <c r="N179" s="26" t="s">
        <v>2164</v>
      </c>
      <c r="O179" s="26" t="s">
        <v>2165</v>
      </c>
      <c r="P179" t="s">
        <v>2166</v>
      </c>
      <c r="Q179" t="s">
        <v>2167</v>
      </c>
      <c r="R179" s="26" t="s">
        <v>910</v>
      </c>
      <c r="S179" s="27" t="s">
        <v>545</v>
      </c>
      <c r="T179" s="26" t="s">
        <v>802</v>
      </c>
      <c r="U179" s="27" t="s">
        <v>59</v>
      </c>
      <c r="V179" s="26" t="s">
        <v>161</v>
      </c>
      <c r="W179" s="27" t="s">
        <v>161</v>
      </c>
      <c r="X179" s="26" t="s">
        <v>679</v>
      </c>
      <c r="Y179" s="27" t="s">
        <v>680</v>
      </c>
      <c r="Z179" s="29"/>
      <c r="AA179" s="29"/>
    </row>
    <row r="180" spans="1:27" ht="15" customHeight="1" x14ac:dyDescent="0.25">
      <c r="A180" s="26" t="s">
        <v>601</v>
      </c>
      <c r="B180" s="27" t="s">
        <v>58</v>
      </c>
      <c r="C180" s="26" t="s">
        <v>602</v>
      </c>
      <c r="D180" s="27" t="s">
        <v>603</v>
      </c>
      <c r="E180" s="26" t="s">
        <v>604</v>
      </c>
      <c r="F180" s="27" t="s">
        <v>605</v>
      </c>
      <c r="G180" s="27" t="s">
        <v>1011</v>
      </c>
      <c r="H180" s="27" t="s">
        <v>647</v>
      </c>
      <c r="I180" s="27" t="s">
        <v>2168</v>
      </c>
      <c r="J180" s="27" t="s">
        <v>2169</v>
      </c>
      <c r="K180" s="27" t="s">
        <v>2170</v>
      </c>
      <c r="L180" s="27" t="s">
        <v>161</v>
      </c>
      <c r="M180" s="28" t="s">
        <v>2171</v>
      </c>
      <c r="N180" s="26" t="s">
        <v>2172</v>
      </c>
      <c r="O180" s="26" t="s">
        <v>2173</v>
      </c>
      <c r="P180" t="s">
        <v>2174</v>
      </c>
      <c r="Q180" t="s">
        <v>2175</v>
      </c>
      <c r="R180" s="26" t="s">
        <v>960</v>
      </c>
      <c r="S180" s="27" t="s">
        <v>961</v>
      </c>
      <c r="T180" s="26" t="s">
        <v>802</v>
      </c>
      <c r="U180" s="27" t="s">
        <v>59</v>
      </c>
      <c r="V180" s="26" t="s">
        <v>161</v>
      </c>
      <c r="W180" s="27" t="s">
        <v>161</v>
      </c>
      <c r="X180" s="26" t="s">
        <v>679</v>
      </c>
      <c r="Y180" s="27" t="s">
        <v>680</v>
      </c>
      <c r="Z180" s="29"/>
      <c r="AA180" s="29"/>
    </row>
    <row r="181" spans="1:27" ht="15" customHeight="1" x14ac:dyDescent="0.25">
      <c r="A181" s="26" t="s">
        <v>601</v>
      </c>
      <c r="B181" s="27" t="s">
        <v>58</v>
      </c>
      <c r="C181" s="26" t="s">
        <v>602</v>
      </c>
      <c r="D181" s="27" t="s">
        <v>603</v>
      </c>
      <c r="E181" s="26" t="s">
        <v>604</v>
      </c>
      <c r="F181" s="27" t="s">
        <v>605</v>
      </c>
      <c r="G181" s="27" t="s">
        <v>1011</v>
      </c>
      <c r="H181" s="27" t="s">
        <v>647</v>
      </c>
      <c r="I181" s="27" t="s">
        <v>2176</v>
      </c>
      <c r="J181" s="27" t="s">
        <v>1013</v>
      </c>
      <c r="K181" s="27" t="s">
        <v>2177</v>
      </c>
      <c r="L181" s="27" t="s">
        <v>161</v>
      </c>
      <c r="M181" s="28" t="s">
        <v>2178</v>
      </c>
      <c r="N181" s="26" t="s">
        <v>2179</v>
      </c>
      <c r="O181" s="26" t="s">
        <v>2180</v>
      </c>
      <c r="P181" t="s">
        <v>2181</v>
      </c>
      <c r="Q181" t="s">
        <v>2182</v>
      </c>
      <c r="R181" s="26" t="s">
        <v>2183</v>
      </c>
      <c r="S181" s="27" t="s">
        <v>2184</v>
      </c>
      <c r="T181" s="26" t="s">
        <v>802</v>
      </c>
      <c r="U181" s="27" t="s">
        <v>59</v>
      </c>
      <c r="V181" s="26" t="s">
        <v>161</v>
      </c>
      <c r="W181" s="27" t="s">
        <v>161</v>
      </c>
      <c r="X181" s="26" t="s">
        <v>679</v>
      </c>
      <c r="Y181" s="27" t="s">
        <v>680</v>
      </c>
      <c r="Z181" s="29"/>
      <c r="AA181" s="29"/>
    </row>
    <row r="182" spans="1:27" ht="15" customHeight="1" x14ac:dyDescent="0.25">
      <c r="A182" s="26" t="s">
        <v>601</v>
      </c>
      <c r="B182" s="27" t="s">
        <v>58</v>
      </c>
      <c r="C182" s="26" t="s">
        <v>602</v>
      </c>
      <c r="D182" s="27" t="s">
        <v>603</v>
      </c>
      <c r="E182" s="26" t="s">
        <v>604</v>
      </c>
      <c r="F182" s="27" t="s">
        <v>605</v>
      </c>
      <c r="G182" s="27" t="s">
        <v>1011</v>
      </c>
      <c r="H182" s="27" t="s">
        <v>647</v>
      </c>
      <c r="I182" s="27" t="s">
        <v>2185</v>
      </c>
      <c r="J182" s="27" t="s">
        <v>2186</v>
      </c>
      <c r="K182" s="27" t="s">
        <v>2187</v>
      </c>
      <c r="L182" s="27" t="s">
        <v>161</v>
      </c>
      <c r="M182" s="28" t="s">
        <v>2188</v>
      </c>
      <c r="N182" s="26" t="s">
        <v>2189</v>
      </c>
      <c r="O182" s="26" t="s">
        <v>2190</v>
      </c>
      <c r="P182" t="s">
        <v>2191</v>
      </c>
      <c r="Q182" t="s">
        <v>2192</v>
      </c>
      <c r="R182" s="26" t="s">
        <v>845</v>
      </c>
      <c r="S182" s="27" t="s">
        <v>62</v>
      </c>
      <c r="T182" s="26" t="s">
        <v>802</v>
      </c>
      <c r="U182" s="27" t="s">
        <v>59</v>
      </c>
      <c r="V182" s="26" t="s">
        <v>161</v>
      </c>
      <c r="W182" s="27" t="s">
        <v>161</v>
      </c>
      <c r="X182" s="26" t="s">
        <v>679</v>
      </c>
      <c r="Y182" s="27" t="s">
        <v>680</v>
      </c>
      <c r="Z182" s="29"/>
      <c r="AA182" s="29"/>
    </row>
    <row r="183" spans="1:27" ht="15" customHeight="1" x14ac:dyDescent="0.25">
      <c r="A183" s="26" t="s">
        <v>601</v>
      </c>
      <c r="B183" s="27" t="s">
        <v>58</v>
      </c>
      <c r="C183" s="26" t="s">
        <v>602</v>
      </c>
      <c r="D183" s="27" t="s">
        <v>603</v>
      </c>
      <c r="E183" s="26" t="s">
        <v>604</v>
      </c>
      <c r="F183" s="27" t="s">
        <v>605</v>
      </c>
      <c r="G183" s="27" t="s">
        <v>1011</v>
      </c>
      <c r="H183" s="27" t="s">
        <v>647</v>
      </c>
      <c r="I183" s="27" t="s">
        <v>2193</v>
      </c>
      <c r="J183" s="27" t="s">
        <v>2194</v>
      </c>
      <c r="K183" s="27" t="s">
        <v>2195</v>
      </c>
      <c r="L183" s="27" t="s">
        <v>161</v>
      </c>
      <c r="M183" s="28" t="s">
        <v>2196</v>
      </c>
      <c r="N183" s="26" t="s">
        <v>1007</v>
      </c>
      <c r="O183" s="26" t="s">
        <v>1008</v>
      </c>
      <c r="P183" t="s">
        <v>1009</v>
      </c>
      <c r="Q183" t="s">
        <v>1010</v>
      </c>
      <c r="R183" s="26" t="s">
        <v>845</v>
      </c>
      <c r="S183" s="27" t="s">
        <v>62</v>
      </c>
      <c r="T183" s="26" t="s">
        <v>802</v>
      </c>
      <c r="U183" s="27" t="s">
        <v>59</v>
      </c>
      <c r="V183" s="26" t="s">
        <v>161</v>
      </c>
      <c r="W183" s="27" t="s">
        <v>161</v>
      </c>
      <c r="X183" s="26" t="s">
        <v>679</v>
      </c>
      <c r="Y183" s="27" t="s">
        <v>680</v>
      </c>
      <c r="Z183" s="29"/>
      <c r="AA183" s="29"/>
    </row>
    <row r="184" spans="1:27" ht="15" customHeight="1" x14ac:dyDescent="0.25">
      <c r="A184" s="26" t="s">
        <v>601</v>
      </c>
      <c r="B184" s="27" t="s">
        <v>58</v>
      </c>
      <c r="C184" s="26" t="s">
        <v>602</v>
      </c>
      <c r="D184" s="27" t="s">
        <v>603</v>
      </c>
      <c r="E184" s="26" t="s">
        <v>604</v>
      </c>
      <c r="F184" s="27" t="s">
        <v>605</v>
      </c>
      <c r="G184" s="27" t="s">
        <v>1011</v>
      </c>
      <c r="H184" s="27" t="s">
        <v>647</v>
      </c>
      <c r="I184" s="27" t="s">
        <v>2197</v>
      </c>
      <c r="J184" s="27" t="s">
        <v>1013</v>
      </c>
      <c r="K184" s="27" t="s">
        <v>2198</v>
      </c>
      <c r="L184" s="27" t="s">
        <v>161</v>
      </c>
      <c r="M184" s="28" t="s">
        <v>2199</v>
      </c>
      <c r="N184" s="26" t="s">
        <v>2200</v>
      </c>
      <c r="O184" s="26" t="s">
        <v>2201</v>
      </c>
      <c r="P184" t="s">
        <v>2202</v>
      </c>
      <c r="Q184" t="s">
        <v>2203</v>
      </c>
      <c r="R184" s="26" t="s">
        <v>861</v>
      </c>
      <c r="S184" s="27" t="s">
        <v>862</v>
      </c>
      <c r="T184" s="26" t="s">
        <v>802</v>
      </c>
      <c r="U184" s="27" t="s">
        <v>59</v>
      </c>
      <c r="V184" s="26" t="s">
        <v>161</v>
      </c>
      <c r="W184" s="27" t="s">
        <v>161</v>
      </c>
      <c r="X184" s="26" t="s">
        <v>679</v>
      </c>
      <c r="Y184" s="27" t="s">
        <v>680</v>
      </c>
      <c r="Z184" s="29"/>
      <c r="AA184" s="29"/>
    </row>
    <row r="185" spans="1:27" ht="15" customHeight="1" x14ac:dyDescent="0.25">
      <c r="A185" s="26" t="s">
        <v>601</v>
      </c>
      <c r="B185" s="27" t="s">
        <v>58</v>
      </c>
      <c r="C185" s="26" t="s">
        <v>602</v>
      </c>
      <c r="D185" s="27" t="s">
        <v>603</v>
      </c>
      <c r="E185" s="26" t="s">
        <v>604</v>
      </c>
      <c r="F185" s="27" t="s">
        <v>605</v>
      </c>
      <c r="G185" s="27" t="s">
        <v>1011</v>
      </c>
      <c r="H185" s="27" t="s">
        <v>647</v>
      </c>
      <c r="I185" s="27" t="s">
        <v>2204</v>
      </c>
      <c r="J185" s="27" t="s">
        <v>1013</v>
      </c>
      <c r="K185" s="27" t="s">
        <v>2205</v>
      </c>
      <c r="L185" s="27" t="s">
        <v>161</v>
      </c>
      <c r="M185" s="28" t="s">
        <v>2206</v>
      </c>
      <c r="N185" s="26" t="s">
        <v>2207</v>
      </c>
      <c r="O185" s="26" t="s">
        <v>2208</v>
      </c>
      <c r="P185" t="s">
        <v>2209</v>
      </c>
      <c r="Q185" t="s">
        <v>2210</v>
      </c>
      <c r="R185" s="26" t="s">
        <v>2211</v>
      </c>
      <c r="S185" s="27" t="s">
        <v>2212</v>
      </c>
      <c r="T185" s="26" t="s">
        <v>802</v>
      </c>
      <c r="U185" s="27" t="s">
        <v>59</v>
      </c>
      <c r="V185" s="26" t="s">
        <v>161</v>
      </c>
      <c r="W185" s="27" t="s">
        <v>161</v>
      </c>
      <c r="X185" s="26" t="s">
        <v>679</v>
      </c>
      <c r="Y185" s="27" t="s">
        <v>680</v>
      </c>
      <c r="Z185" s="29"/>
      <c r="AA185" s="29"/>
    </row>
    <row r="186" spans="1:27" ht="15" customHeight="1" x14ac:dyDescent="0.25">
      <c r="A186" s="26" t="s">
        <v>601</v>
      </c>
      <c r="B186" s="27" t="s">
        <v>58</v>
      </c>
      <c r="C186" s="26" t="s">
        <v>602</v>
      </c>
      <c r="D186" s="27" t="s">
        <v>603</v>
      </c>
      <c r="E186" s="26" t="s">
        <v>604</v>
      </c>
      <c r="F186" s="27" t="s">
        <v>605</v>
      </c>
      <c r="G186" s="27" t="s">
        <v>1011</v>
      </c>
      <c r="H186" s="27" t="s">
        <v>647</v>
      </c>
      <c r="I186" s="27" t="s">
        <v>2213</v>
      </c>
      <c r="J186" s="27" t="s">
        <v>2214</v>
      </c>
      <c r="K186" s="27" t="s">
        <v>2215</v>
      </c>
      <c r="L186" s="27" t="s">
        <v>161</v>
      </c>
      <c r="M186" s="28" t="s">
        <v>2216</v>
      </c>
      <c r="N186" s="26" t="s">
        <v>2217</v>
      </c>
      <c r="O186" s="26" t="s">
        <v>2218</v>
      </c>
      <c r="P186" t="s">
        <v>2219</v>
      </c>
      <c r="Q186" t="s">
        <v>2220</v>
      </c>
      <c r="R186" s="26" t="s">
        <v>2221</v>
      </c>
      <c r="S186" s="27" t="s">
        <v>2222</v>
      </c>
      <c r="T186" s="26" t="s">
        <v>616</v>
      </c>
      <c r="U186" s="27" t="s">
        <v>66</v>
      </c>
      <c r="V186" s="26" t="s">
        <v>161</v>
      </c>
      <c r="W186" s="27" t="s">
        <v>161</v>
      </c>
      <c r="X186" s="26" t="s">
        <v>882</v>
      </c>
      <c r="Y186" s="27" t="s">
        <v>883</v>
      </c>
      <c r="Z186" s="29"/>
      <c r="AA186" s="29"/>
    </row>
    <row r="187" spans="1:27" ht="15" customHeight="1" x14ac:dyDescent="0.25">
      <c r="A187" s="26" t="s">
        <v>601</v>
      </c>
      <c r="B187" s="27" t="s">
        <v>58</v>
      </c>
      <c r="C187" s="26" t="s">
        <v>602</v>
      </c>
      <c r="D187" s="27" t="s">
        <v>603</v>
      </c>
      <c r="E187" s="26" t="s">
        <v>604</v>
      </c>
      <c r="F187" s="27" t="s">
        <v>605</v>
      </c>
      <c r="G187" s="27" t="s">
        <v>1011</v>
      </c>
      <c r="H187" s="27" t="s">
        <v>647</v>
      </c>
      <c r="I187" s="27" t="s">
        <v>2223</v>
      </c>
      <c r="J187" s="27" t="s">
        <v>2224</v>
      </c>
      <c r="K187" s="27" t="s">
        <v>2225</v>
      </c>
      <c r="L187" s="27" t="s">
        <v>161</v>
      </c>
      <c r="M187" s="28" t="s">
        <v>2226</v>
      </c>
      <c r="N187" s="26">
        <v>833102</v>
      </c>
      <c r="O187" s="26" t="s">
        <v>2227</v>
      </c>
      <c r="P187" t="s">
        <v>2228</v>
      </c>
      <c r="Q187" t="s">
        <v>2229</v>
      </c>
      <c r="R187" s="26" t="s">
        <v>871</v>
      </c>
      <c r="S187" s="27" t="s">
        <v>872</v>
      </c>
      <c r="T187" s="26" t="s">
        <v>802</v>
      </c>
      <c r="U187" s="27" t="s">
        <v>59</v>
      </c>
      <c r="V187" s="26" t="s">
        <v>161</v>
      </c>
      <c r="W187" s="27" t="s">
        <v>161</v>
      </c>
      <c r="X187" s="26" t="s">
        <v>679</v>
      </c>
      <c r="Y187" s="27" t="s">
        <v>680</v>
      </c>
      <c r="Z187" s="29"/>
      <c r="AA187" s="29"/>
    </row>
    <row r="188" spans="1:27" ht="15" customHeight="1" x14ac:dyDescent="0.25">
      <c r="A188" s="26" t="s">
        <v>601</v>
      </c>
      <c r="B188" s="27" t="s">
        <v>58</v>
      </c>
      <c r="C188" s="26" t="s">
        <v>602</v>
      </c>
      <c r="D188" s="27" t="s">
        <v>603</v>
      </c>
      <c r="E188" s="26" t="s">
        <v>604</v>
      </c>
      <c r="F188" s="27" t="s">
        <v>605</v>
      </c>
      <c r="G188" s="27" t="s">
        <v>1011</v>
      </c>
      <c r="H188" s="27" t="s">
        <v>647</v>
      </c>
      <c r="I188" s="27" t="s">
        <v>2230</v>
      </c>
      <c r="J188" s="27" t="s">
        <v>1013</v>
      </c>
      <c r="K188" s="27" t="s">
        <v>2231</v>
      </c>
      <c r="L188" s="27" t="s">
        <v>161</v>
      </c>
      <c r="M188" s="28" t="s">
        <v>2232</v>
      </c>
      <c r="N188" s="26" t="s">
        <v>2233</v>
      </c>
      <c r="O188" s="26" t="s">
        <v>2234</v>
      </c>
      <c r="P188" t="s">
        <v>2235</v>
      </c>
      <c r="Q188" t="s">
        <v>2236</v>
      </c>
      <c r="R188" s="26" t="s">
        <v>2237</v>
      </c>
      <c r="S188" s="27" t="s">
        <v>2238</v>
      </c>
      <c r="T188" s="26" t="s">
        <v>616</v>
      </c>
      <c r="U188" s="27" t="s">
        <v>66</v>
      </c>
      <c r="V188" s="26" t="s">
        <v>161</v>
      </c>
      <c r="W188" s="27" t="s">
        <v>161</v>
      </c>
      <c r="X188" s="26" t="s">
        <v>882</v>
      </c>
      <c r="Y188" s="27" t="s">
        <v>883</v>
      </c>
      <c r="Z188" s="29"/>
      <c r="AA188" s="29"/>
    </row>
    <row r="189" spans="1:27" ht="15" customHeight="1" x14ac:dyDescent="0.25">
      <c r="A189" s="26" t="s">
        <v>601</v>
      </c>
      <c r="B189" s="27" t="s">
        <v>58</v>
      </c>
      <c r="C189" s="26" t="s">
        <v>602</v>
      </c>
      <c r="D189" s="27" t="s">
        <v>603</v>
      </c>
      <c r="E189" s="26" t="s">
        <v>604</v>
      </c>
      <c r="F189" s="27" t="s">
        <v>605</v>
      </c>
      <c r="G189" s="27" t="s">
        <v>1011</v>
      </c>
      <c r="H189" s="27" t="s">
        <v>647</v>
      </c>
      <c r="I189" s="27" t="s">
        <v>2239</v>
      </c>
      <c r="J189" s="27" t="s">
        <v>1013</v>
      </c>
      <c r="K189" s="27" t="s">
        <v>2240</v>
      </c>
      <c r="L189" s="27" t="s">
        <v>161</v>
      </c>
      <c r="M189" s="28" t="s">
        <v>2241</v>
      </c>
      <c r="N189" s="26" t="s">
        <v>2242</v>
      </c>
      <c r="O189" s="26">
        <v>6958661</v>
      </c>
      <c r="P189" t="s">
        <v>2243</v>
      </c>
      <c r="Q189" t="s">
        <v>2244</v>
      </c>
      <c r="R189" s="26" t="s">
        <v>2245</v>
      </c>
      <c r="S189" s="27" t="s">
        <v>2246</v>
      </c>
      <c r="T189" s="26" t="s">
        <v>616</v>
      </c>
      <c r="U189" s="27" t="s">
        <v>66</v>
      </c>
      <c r="V189" s="26" t="s">
        <v>161</v>
      </c>
      <c r="W189" s="27" t="s">
        <v>161</v>
      </c>
      <c r="X189" s="26" t="s">
        <v>882</v>
      </c>
      <c r="Y189" s="27" t="s">
        <v>883</v>
      </c>
      <c r="Z189" s="29"/>
      <c r="AA189" s="29"/>
    </row>
    <row r="190" spans="1:27" ht="15" customHeight="1" x14ac:dyDescent="0.25">
      <c r="A190" s="26" t="s">
        <v>601</v>
      </c>
      <c r="B190" s="27" t="s">
        <v>58</v>
      </c>
      <c r="C190" s="26" t="s">
        <v>602</v>
      </c>
      <c r="D190" s="27" t="s">
        <v>603</v>
      </c>
      <c r="E190" s="26" t="s">
        <v>604</v>
      </c>
      <c r="F190" s="27" t="s">
        <v>605</v>
      </c>
      <c r="G190" s="27" t="s">
        <v>1011</v>
      </c>
      <c r="H190" s="27" t="s">
        <v>647</v>
      </c>
      <c r="I190" s="27" t="s">
        <v>2247</v>
      </c>
      <c r="J190" s="27" t="s">
        <v>1013</v>
      </c>
      <c r="K190" s="27" t="s">
        <v>2248</v>
      </c>
      <c r="L190" s="27" t="s">
        <v>161</v>
      </c>
      <c r="M190" s="28" t="s">
        <v>2249</v>
      </c>
      <c r="N190" s="26" t="s">
        <v>2250</v>
      </c>
      <c r="O190" s="26" t="s">
        <v>2251</v>
      </c>
      <c r="P190" t="s">
        <v>2252</v>
      </c>
      <c r="Q190" t="s">
        <v>2253</v>
      </c>
      <c r="R190" s="26" t="s">
        <v>2254</v>
      </c>
      <c r="S190" s="27" t="s">
        <v>2255</v>
      </c>
      <c r="T190" s="26" t="s">
        <v>616</v>
      </c>
      <c r="U190" s="27" t="s">
        <v>66</v>
      </c>
      <c r="V190" s="26" t="s">
        <v>161</v>
      </c>
      <c r="W190" s="27" t="s">
        <v>161</v>
      </c>
      <c r="X190" s="26" t="s">
        <v>882</v>
      </c>
      <c r="Y190" s="27" t="s">
        <v>883</v>
      </c>
      <c r="Z190" s="29"/>
      <c r="AA190" s="29"/>
    </row>
    <row r="191" spans="1:27" ht="15" customHeight="1" x14ac:dyDescent="0.25">
      <c r="A191" s="26" t="s">
        <v>601</v>
      </c>
      <c r="B191" s="27" t="s">
        <v>58</v>
      </c>
      <c r="C191" s="26" t="s">
        <v>602</v>
      </c>
      <c r="D191" s="27" t="s">
        <v>603</v>
      </c>
      <c r="E191" s="26" t="s">
        <v>604</v>
      </c>
      <c r="F191" s="27" t="s">
        <v>605</v>
      </c>
      <c r="G191" s="27" t="s">
        <v>1011</v>
      </c>
      <c r="H191" s="27" t="s">
        <v>647</v>
      </c>
      <c r="I191" s="27" t="s">
        <v>2256</v>
      </c>
      <c r="J191" s="27" t="s">
        <v>2257</v>
      </c>
      <c r="K191" s="27" t="s">
        <v>2258</v>
      </c>
      <c r="L191" s="27" t="s">
        <v>161</v>
      </c>
      <c r="M191" s="28" t="s">
        <v>2259</v>
      </c>
      <c r="N191" s="26" t="s">
        <v>2260</v>
      </c>
      <c r="O191" s="26" t="s">
        <v>2261</v>
      </c>
      <c r="P191" t="s">
        <v>2262</v>
      </c>
      <c r="Q191" t="s">
        <v>2263</v>
      </c>
      <c r="R191" s="26" t="s">
        <v>880</v>
      </c>
      <c r="S191" s="27" t="s">
        <v>881</v>
      </c>
      <c r="T191" s="26" t="s">
        <v>616</v>
      </c>
      <c r="U191" s="27" t="s">
        <v>66</v>
      </c>
      <c r="V191" s="26" t="s">
        <v>161</v>
      </c>
      <c r="W191" s="27" t="s">
        <v>161</v>
      </c>
      <c r="X191" s="26" t="s">
        <v>882</v>
      </c>
      <c r="Y191" s="27" t="s">
        <v>883</v>
      </c>
      <c r="Z191" s="29"/>
      <c r="AA191" s="29"/>
    </row>
    <row r="192" spans="1:27" ht="15" customHeight="1" x14ac:dyDescent="0.25">
      <c r="A192" s="26" t="s">
        <v>601</v>
      </c>
      <c r="B192" s="27" t="s">
        <v>58</v>
      </c>
      <c r="C192" s="26" t="s">
        <v>602</v>
      </c>
      <c r="D192" s="27" t="s">
        <v>603</v>
      </c>
      <c r="E192" s="26" t="s">
        <v>604</v>
      </c>
      <c r="F192" s="27" t="s">
        <v>605</v>
      </c>
      <c r="G192" s="27" t="s">
        <v>1011</v>
      </c>
      <c r="H192" s="27" t="s">
        <v>647</v>
      </c>
      <c r="I192" s="27" t="s">
        <v>2264</v>
      </c>
      <c r="J192" s="27" t="s">
        <v>2265</v>
      </c>
      <c r="K192" s="27" t="s">
        <v>2266</v>
      </c>
      <c r="L192" s="27" t="s">
        <v>161</v>
      </c>
      <c r="M192" s="28" t="s">
        <v>2267</v>
      </c>
      <c r="N192" s="26" t="s">
        <v>2268</v>
      </c>
      <c r="O192" s="26">
        <v>6956709</v>
      </c>
      <c r="P192" t="s">
        <v>2269</v>
      </c>
      <c r="Q192" t="s">
        <v>2270</v>
      </c>
      <c r="R192" s="26" t="s">
        <v>892</v>
      </c>
      <c r="S192" s="27" t="s">
        <v>69</v>
      </c>
      <c r="T192" s="26" t="s">
        <v>616</v>
      </c>
      <c r="U192" s="27" t="s">
        <v>66</v>
      </c>
      <c r="V192" s="26" t="s">
        <v>161</v>
      </c>
      <c r="W192" s="27" t="s">
        <v>161</v>
      </c>
      <c r="X192" s="26" t="s">
        <v>882</v>
      </c>
      <c r="Y192" s="27" t="s">
        <v>883</v>
      </c>
      <c r="Z192" s="29"/>
      <c r="AA192" s="29" t="s">
        <v>645</v>
      </c>
    </row>
    <row r="193" spans="1:27" ht="15" customHeight="1" x14ac:dyDescent="0.25">
      <c r="A193" s="26" t="s">
        <v>601</v>
      </c>
      <c r="B193" s="27" t="s">
        <v>58</v>
      </c>
      <c r="C193" s="26" t="s">
        <v>602</v>
      </c>
      <c r="D193" s="27" t="s">
        <v>603</v>
      </c>
      <c r="E193" s="26" t="s">
        <v>604</v>
      </c>
      <c r="F193" s="27" t="s">
        <v>605</v>
      </c>
      <c r="G193" s="27" t="s">
        <v>1011</v>
      </c>
      <c r="H193" s="27" t="s">
        <v>647</v>
      </c>
      <c r="I193" s="27" t="s">
        <v>2271</v>
      </c>
      <c r="J193" s="27" t="s">
        <v>2272</v>
      </c>
      <c r="K193" s="27" t="s">
        <v>2273</v>
      </c>
      <c r="L193" s="27" t="s">
        <v>161</v>
      </c>
      <c r="M193" s="28" t="s">
        <v>2274</v>
      </c>
      <c r="N193" s="26" t="s">
        <v>2275</v>
      </c>
      <c r="O193" s="26" t="s">
        <v>2276</v>
      </c>
      <c r="P193" t="s">
        <v>2277</v>
      </c>
      <c r="Q193" t="s">
        <v>2278</v>
      </c>
      <c r="R193" s="26" t="s">
        <v>892</v>
      </c>
      <c r="S193" s="27" t="s">
        <v>69</v>
      </c>
      <c r="T193" s="26" t="s">
        <v>616</v>
      </c>
      <c r="U193" s="27" t="s">
        <v>66</v>
      </c>
      <c r="V193" s="26" t="s">
        <v>161</v>
      </c>
      <c r="W193" s="27" t="s">
        <v>161</v>
      </c>
      <c r="X193" s="26" t="s">
        <v>882</v>
      </c>
      <c r="Y193" s="27" t="s">
        <v>883</v>
      </c>
      <c r="Z193" s="29"/>
      <c r="AA193" s="29" t="s">
        <v>645</v>
      </c>
    </row>
    <row r="194" spans="1:27" ht="15" customHeight="1" x14ac:dyDescent="0.25">
      <c r="A194" s="26" t="s">
        <v>601</v>
      </c>
      <c r="B194" s="27" t="s">
        <v>58</v>
      </c>
      <c r="C194" s="26" t="s">
        <v>602</v>
      </c>
      <c r="D194" s="27" t="s">
        <v>603</v>
      </c>
      <c r="E194" s="26" t="s">
        <v>604</v>
      </c>
      <c r="F194" s="27" t="s">
        <v>605</v>
      </c>
      <c r="G194" s="27" t="s">
        <v>1011</v>
      </c>
      <c r="H194" s="27" t="s">
        <v>647</v>
      </c>
      <c r="I194" s="27" t="s">
        <v>2279</v>
      </c>
      <c r="J194" s="27" t="s">
        <v>2280</v>
      </c>
      <c r="K194" s="27" t="s">
        <v>2281</v>
      </c>
      <c r="L194" s="27" t="s">
        <v>161</v>
      </c>
      <c r="M194" s="28" t="s">
        <v>2282</v>
      </c>
      <c r="N194" s="26" t="s">
        <v>2283</v>
      </c>
      <c r="O194" s="26" t="s">
        <v>2284</v>
      </c>
      <c r="P194" t="s">
        <v>2285</v>
      </c>
      <c r="Q194" t="s">
        <v>2286</v>
      </c>
      <c r="R194" s="26" t="s">
        <v>901</v>
      </c>
      <c r="S194" s="27" t="s">
        <v>502</v>
      </c>
      <c r="T194" s="26" t="s">
        <v>616</v>
      </c>
      <c r="U194" s="27" t="s">
        <v>66</v>
      </c>
      <c r="V194" s="26" t="s">
        <v>161</v>
      </c>
      <c r="W194" s="27" t="s">
        <v>161</v>
      </c>
      <c r="X194" s="26" t="s">
        <v>882</v>
      </c>
      <c r="Y194" s="27" t="s">
        <v>883</v>
      </c>
      <c r="Z194" s="29" t="s">
        <v>599</v>
      </c>
      <c r="AA194" s="29"/>
    </row>
    <row r="195" spans="1:27" ht="15" customHeight="1" x14ac:dyDescent="0.25">
      <c r="A195" s="26" t="s">
        <v>601</v>
      </c>
      <c r="B195" s="27" t="s">
        <v>58</v>
      </c>
      <c r="C195" s="26" t="s">
        <v>602</v>
      </c>
      <c r="D195" s="27" t="s">
        <v>603</v>
      </c>
      <c r="E195" s="26" t="s">
        <v>604</v>
      </c>
      <c r="F195" s="27" t="s">
        <v>605</v>
      </c>
      <c r="G195" s="27" t="s">
        <v>1011</v>
      </c>
      <c r="H195" s="27" t="s">
        <v>647</v>
      </c>
      <c r="I195" s="27" t="s">
        <v>2287</v>
      </c>
      <c r="J195" s="27" t="s">
        <v>2288</v>
      </c>
      <c r="K195" s="27" t="s">
        <v>2289</v>
      </c>
      <c r="L195" s="27" t="s">
        <v>161</v>
      </c>
      <c r="M195" s="28" t="s">
        <v>2290</v>
      </c>
      <c r="N195" s="26" t="s">
        <v>2291</v>
      </c>
      <c r="O195" s="26" t="s">
        <v>2292</v>
      </c>
      <c r="P195" t="s">
        <v>2293</v>
      </c>
      <c r="Q195" t="s">
        <v>2294</v>
      </c>
      <c r="R195" s="26" t="s">
        <v>901</v>
      </c>
      <c r="S195" s="27" t="s">
        <v>502</v>
      </c>
      <c r="T195" s="26" t="s">
        <v>616</v>
      </c>
      <c r="U195" s="27" t="s">
        <v>66</v>
      </c>
      <c r="V195" s="26" t="s">
        <v>161</v>
      </c>
      <c r="W195" s="27" t="s">
        <v>161</v>
      </c>
      <c r="X195" s="26" t="s">
        <v>882</v>
      </c>
      <c r="Y195" s="27" t="s">
        <v>883</v>
      </c>
      <c r="Z195" s="29" t="s">
        <v>599</v>
      </c>
      <c r="AA195" s="29"/>
    </row>
    <row r="196" spans="1:27" ht="15" customHeight="1" x14ac:dyDescent="0.25">
      <c r="A196" s="26" t="s">
        <v>601</v>
      </c>
      <c r="B196" s="27" t="s">
        <v>58</v>
      </c>
      <c r="C196" s="26" t="s">
        <v>602</v>
      </c>
      <c r="D196" s="27" t="s">
        <v>603</v>
      </c>
      <c r="E196" s="26" t="s">
        <v>604</v>
      </c>
      <c r="F196" s="27" t="s">
        <v>605</v>
      </c>
      <c r="G196" s="27" t="s">
        <v>1011</v>
      </c>
      <c r="H196" s="27" t="s">
        <v>647</v>
      </c>
      <c r="I196" s="27" t="s">
        <v>2295</v>
      </c>
      <c r="J196" s="27" t="s">
        <v>2296</v>
      </c>
      <c r="K196" s="27" t="s">
        <v>2297</v>
      </c>
      <c r="L196" s="27" t="s">
        <v>161</v>
      </c>
      <c r="M196" s="28" t="s">
        <v>2298</v>
      </c>
      <c r="N196" s="26" t="s">
        <v>2299</v>
      </c>
      <c r="O196" s="26" t="s">
        <v>2300</v>
      </c>
      <c r="P196" t="s">
        <v>2301</v>
      </c>
      <c r="Q196" t="s">
        <v>2302</v>
      </c>
      <c r="R196" s="26" t="s">
        <v>615</v>
      </c>
      <c r="S196" s="27" t="s">
        <v>71</v>
      </c>
      <c r="T196" s="26" t="s">
        <v>616</v>
      </c>
      <c r="U196" s="27" t="s">
        <v>66</v>
      </c>
      <c r="V196" s="26" t="s">
        <v>161</v>
      </c>
      <c r="W196" s="27" t="s">
        <v>161</v>
      </c>
      <c r="X196" s="26" t="s">
        <v>643</v>
      </c>
      <c r="Y196" s="27" t="s">
        <v>644</v>
      </c>
      <c r="Z196" s="29" t="s">
        <v>599</v>
      </c>
      <c r="AA196" s="29"/>
    </row>
    <row r="197" spans="1:27" ht="15" customHeight="1" x14ac:dyDescent="0.25">
      <c r="A197" s="26" t="s">
        <v>601</v>
      </c>
      <c r="B197" s="27" t="s">
        <v>58</v>
      </c>
      <c r="C197" s="26" t="s">
        <v>602</v>
      </c>
      <c r="D197" s="27" t="s">
        <v>603</v>
      </c>
      <c r="E197" s="26" t="s">
        <v>604</v>
      </c>
      <c r="F197" s="27" t="s">
        <v>605</v>
      </c>
      <c r="G197" s="27" t="s">
        <v>1011</v>
      </c>
      <c r="H197" s="27" t="s">
        <v>647</v>
      </c>
      <c r="I197" s="27" t="s">
        <v>2303</v>
      </c>
      <c r="J197" s="27" t="s">
        <v>2304</v>
      </c>
      <c r="K197" s="27" t="s">
        <v>2305</v>
      </c>
      <c r="L197" s="27" t="s">
        <v>161</v>
      </c>
      <c r="M197" s="28" t="s">
        <v>2306</v>
      </c>
      <c r="N197" s="26" t="s">
        <v>2307</v>
      </c>
      <c r="O197" s="26" t="s">
        <v>2308</v>
      </c>
      <c r="P197" t="s">
        <v>2309</v>
      </c>
      <c r="Q197" t="s">
        <v>2310</v>
      </c>
      <c r="R197" s="26" t="s">
        <v>615</v>
      </c>
      <c r="S197" s="27" t="s">
        <v>71</v>
      </c>
      <c r="T197" s="26" t="s">
        <v>616</v>
      </c>
      <c r="U197" s="27" t="s">
        <v>66</v>
      </c>
      <c r="V197" s="26" t="s">
        <v>161</v>
      </c>
      <c r="W197" s="27" t="s">
        <v>161</v>
      </c>
      <c r="X197" s="26" t="s">
        <v>617</v>
      </c>
      <c r="Y197" s="27" t="s">
        <v>618</v>
      </c>
      <c r="Z197" s="29" t="s">
        <v>599</v>
      </c>
      <c r="AA197" s="29"/>
    </row>
    <row r="198" spans="1:27" ht="15" customHeight="1" x14ac:dyDescent="0.25">
      <c r="A198" s="26" t="s">
        <v>601</v>
      </c>
      <c r="B198" s="27" t="s">
        <v>58</v>
      </c>
      <c r="C198" s="26" t="s">
        <v>602</v>
      </c>
      <c r="D198" s="27" t="s">
        <v>603</v>
      </c>
      <c r="E198" s="26" t="s">
        <v>604</v>
      </c>
      <c r="F198" s="27" t="s">
        <v>605</v>
      </c>
      <c r="G198" s="27" t="s">
        <v>1011</v>
      </c>
      <c r="H198" s="27" t="s">
        <v>647</v>
      </c>
      <c r="I198" s="27" t="s">
        <v>2311</v>
      </c>
      <c r="J198" s="27" t="s">
        <v>1988</v>
      </c>
      <c r="K198" s="27" t="s">
        <v>2312</v>
      </c>
      <c r="L198" s="27" t="s">
        <v>161</v>
      </c>
      <c r="M198" s="28" t="s">
        <v>2313</v>
      </c>
      <c r="N198" s="26" t="s">
        <v>2314</v>
      </c>
      <c r="O198" s="26" t="s">
        <v>2315</v>
      </c>
      <c r="P198" t="s">
        <v>2316</v>
      </c>
      <c r="Q198" t="s">
        <v>2317</v>
      </c>
      <c r="R198" s="26" t="s">
        <v>2318</v>
      </c>
      <c r="S198" s="27" t="s">
        <v>2319</v>
      </c>
      <c r="T198" s="26" t="s">
        <v>667</v>
      </c>
      <c r="U198" s="27" t="s">
        <v>79</v>
      </c>
      <c r="V198" s="26" t="s">
        <v>161</v>
      </c>
      <c r="W198" s="27" t="s">
        <v>161</v>
      </c>
      <c r="X198" s="26" t="s">
        <v>668</v>
      </c>
      <c r="Y198" s="27" t="s">
        <v>669</v>
      </c>
      <c r="Z198" s="29"/>
      <c r="AA198" s="29"/>
    </row>
    <row r="199" spans="1:27" ht="15" customHeight="1" x14ac:dyDescent="0.25">
      <c r="A199" s="26" t="s">
        <v>601</v>
      </c>
      <c r="B199" s="27" t="s">
        <v>58</v>
      </c>
      <c r="C199" s="26" t="s">
        <v>602</v>
      </c>
      <c r="D199" s="27" t="s">
        <v>603</v>
      </c>
      <c r="E199" s="26" t="s">
        <v>604</v>
      </c>
      <c r="F199" s="27" t="s">
        <v>605</v>
      </c>
      <c r="G199" s="27" t="s">
        <v>1011</v>
      </c>
      <c r="H199" s="27" t="s">
        <v>647</v>
      </c>
      <c r="I199" s="27" t="s">
        <v>2320</v>
      </c>
      <c r="J199" s="27" t="s">
        <v>2321</v>
      </c>
      <c r="K199" s="27" t="s">
        <v>2322</v>
      </c>
      <c r="L199" s="27" t="s">
        <v>161</v>
      </c>
      <c r="M199" s="28" t="s">
        <v>2323</v>
      </c>
      <c r="N199" s="26" t="s">
        <v>2324</v>
      </c>
      <c r="O199" s="26" t="s">
        <v>2325</v>
      </c>
      <c r="P199" t="s">
        <v>2326</v>
      </c>
      <c r="Q199" t="s">
        <v>2327</v>
      </c>
      <c r="R199" s="26" t="s">
        <v>615</v>
      </c>
      <c r="S199" s="27" t="s">
        <v>71</v>
      </c>
      <c r="T199" s="26" t="s">
        <v>616</v>
      </c>
      <c r="U199" s="27" t="s">
        <v>66</v>
      </c>
      <c r="V199" s="26" t="s">
        <v>161</v>
      </c>
      <c r="W199" s="27" t="s">
        <v>161</v>
      </c>
      <c r="X199" s="26" t="s">
        <v>643</v>
      </c>
      <c r="Y199" s="27" t="s">
        <v>644</v>
      </c>
      <c r="Z199" s="29"/>
      <c r="AA199" s="29" t="s">
        <v>645</v>
      </c>
    </row>
    <row r="200" spans="1:27" ht="15" customHeight="1" x14ac:dyDescent="0.25">
      <c r="A200" s="26" t="s">
        <v>601</v>
      </c>
      <c r="B200" s="27" t="s">
        <v>58</v>
      </c>
      <c r="C200" s="26" t="s">
        <v>602</v>
      </c>
      <c r="D200" s="27" t="s">
        <v>603</v>
      </c>
      <c r="E200" s="26" t="s">
        <v>604</v>
      </c>
      <c r="F200" s="27" t="s">
        <v>605</v>
      </c>
      <c r="G200" s="27" t="s">
        <v>1011</v>
      </c>
      <c r="H200" s="27" t="s">
        <v>647</v>
      </c>
      <c r="I200" s="27" t="s">
        <v>2328</v>
      </c>
      <c r="J200" s="27" t="s">
        <v>2329</v>
      </c>
      <c r="K200" s="27" t="s">
        <v>2330</v>
      </c>
      <c r="L200" s="27" t="s">
        <v>161</v>
      </c>
      <c r="M200" s="28" t="s">
        <v>2331</v>
      </c>
      <c r="N200" s="26">
        <v>799306</v>
      </c>
      <c r="O200" s="26" t="s">
        <v>2332</v>
      </c>
      <c r="P200" t="s">
        <v>2333</v>
      </c>
      <c r="Q200" t="s">
        <v>2334</v>
      </c>
      <c r="R200" s="26" t="s">
        <v>783</v>
      </c>
      <c r="S200" s="27" t="s">
        <v>81</v>
      </c>
      <c r="T200" s="26" t="s">
        <v>667</v>
      </c>
      <c r="U200" s="27" t="s">
        <v>79</v>
      </c>
      <c r="V200" s="26" t="s">
        <v>161</v>
      </c>
      <c r="W200" s="27" t="s">
        <v>161</v>
      </c>
      <c r="X200" s="26" t="s">
        <v>668</v>
      </c>
      <c r="Y200" s="27" t="s">
        <v>669</v>
      </c>
      <c r="Z200" s="29"/>
      <c r="AA200" s="29"/>
    </row>
    <row r="201" spans="1:27" ht="15" customHeight="1" x14ac:dyDescent="0.25">
      <c r="A201" s="26" t="s">
        <v>601</v>
      </c>
      <c r="B201" s="27" t="s">
        <v>58</v>
      </c>
      <c r="C201" s="26" t="s">
        <v>602</v>
      </c>
      <c r="D201" s="27" t="s">
        <v>603</v>
      </c>
      <c r="E201" s="26" t="s">
        <v>604</v>
      </c>
      <c r="F201" s="27" t="s">
        <v>605</v>
      </c>
      <c r="G201" s="27" t="s">
        <v>1011</v>
      </c>
      <c r="H201" s="27" t="s">
        <v>647</v>
      </c>
      <c r="I201" s="27" t="s">
        <v>2335</v>
      </c>
      <c r="J201" s="27" t="s">
        <v>2336</v>
      </c>
      <c r="K201" s="27" t="s">
        <v>2337</v>
      </c>
      <c r="L201" s="27" t="s">
        <v>161</v>
      </c>
      <c r="M201" s="28" t="s">
        <v>2338</v>
      </c>
      <c r="N201" s="26" t="s">
        <v>2339</v>
      </c>
      <c r="O201" s="26" t="s">
        <v>2340</v>
      </c>
      <c r="P201" t="s">
        <v>2341</v>
      </c>
      <c r="Q201" t="s">
        <v>2342</v>
      </c>
      <c r="R201" s="26" t="s">
        <v>615</v>
      </c>
      <c r="S201" s="27" t="s">
        <v>71</v>
      </c>
      <c r="T201" s="26" t="s">
        <v>616</v>
      </c>
      <c r="U201" s="27" t="s">
        <v>66</v>
      </c>
      <c r="V201" s="26" t="s">
        <v>161</v>
      </c>
      <c r="W201" s="27" t="s">
        <v>161</v>
      </c>
      <c r="X201" s="26" t="s">
        <v>643</v>
      </c>
      <c r="Y201" s="27" t="s">
        <v>644</v>
      </c>
      <c r="Z201" s="29"/>
      <c r="AA201" s="29" t="s">
        <v>645</v>
      </c>
    </row>
    <row r="202" spans="1:27" ht="15" customHeight="1" x14ac:dyDescent="0.25">
      <c r="A202" s="26" t="s">
        <v>601</v>
      </c>
      <c r="B202" s="27" t="s">
        <v>58</v>
      </c>
      <c r="C202" s="26" t="s">
        <v>602</v>
      </c>
      <c r="D202" s="27" t="s">
        <v>603</v>
      </c>
      <c r="E202" s="26" t="s">
        <v>604</v>
      </c>
      <c r="F202" s="27" t="s">
        <v>605</v>
      </c>
      <c r="G202" s="27" t="s">
        <v>1011</v>
      </c>
      <c r="H202" s="27" t="s">
        <v>647</v>
      </c>
      <c r="I202" s="27" t="s">
        <v>2343</v>
      </c>
      <c r="J202" s="27" t="s">
        <v>2344</v>
      </c>
      <c r="K202" s="27" t="s">
        <v>2345</v>
      </c>
      <c r="L202" s="27" t="s">
        <v>161</v>
      </c>
      <c r="M202" s="28" t="s">
        <v>2346</v>
      </c>
      <c r="N202" s="26" t="s">
        <v>2347</v>
      </c>
      <c r="O202" s="26" t="s">
        <v>2348</v>
      </c>
      <c r="P202" t="s">
        <v>2349</v>
      </c>
      <c r="Q202" t="s">
        <v>2350</v>
      </c>
      <c r="R202" s="26" t="s">
        <v>892</v>
      </c>
      <c r="S202" s="27" t="s">
        <v>69</v>
      </c>
      <c r="T202" s="26" t="s">
        <v>616</v>
      </c>
      <c r="U202" s="27" t="s">
        <v>66</v>
      </c>
      <c r="V202" s="26" t="s">
        <v>161</v>
      </c>
      <c r="W202" s="27" t="s">
        <v>161</v>
      </c>
      <c r="X202" s="26" t="s">
        <v>882</v>
      </c>
      <c r="Y202" s="27" t="s">
        <v>883</v>
      </c>
      <c r="Z202" s="29"/>
      <c r="AA202" s="29" t="s">
        <v>645</v>
      </c>
    </row>
    <row r="203" spans="1:27" ht="15" customHeight="1" x14ac:dyDescent="0.25">
      <c r="A203" s="26" t="s">
        <v>601</v>
      </c>
      <c r="B203" s="27" t="s">
        <v>58</v>
      </c>
      <c r="C203" s="26" t="s">
        <v>602</v>
      </c>
      <c r="D203" s="27" t="s">
        <v>603</v>
      </c>
      <c r="E203" s="26" t="s">
        <v>604</v>
      </c>
      <c r="F203" s="27" t="s">
        <v>605</v>
      </c>
      <c r="G203" s="27" t="s">
        <v>1011</v>
      </c>
      <c r="H203" s="27" t="s">
        <v>647</v>
      </c>
      <c r="I203" s="27" t="s">
        <v>2351</v>
      </c>
      <c r="J203" s="27" t="s">
        <v>2352</v>
      </c>
      <c r="K203" s="27" t="s">
        <v>2353</v>
      </c>
      <c r="L203" s="27" t="s">
        <v>161</v>
      </c>
      <c r="M203" s="28" t="s">
        <v>2354</v>
      </c>
      <c r="N203" s="26" t="s">
        <v>2355</v>
      </c>
      <c r="O203" s="26" t="s">
        <v>2356</v>
      </c>
      <c r="P203" t="s">
        <v>2357</v>
      </c>
      <c r="Q203" t="s">
        <v>2358</v>
      </c>
      <c r="R203" s="26" t="s">
        <v>615</v>
      </c>
      <c r="S203" s="27" t="s">
        <v>71</v>
      </c>
      <c r="T203" s="26" t="s">
        <v>616</v>
      </c>
      <c r="U203" s="27" t="s">
        <v>66</v>
      </c>
      <c r="V203" s="26" t="s">
        <v>161</v>
      </c>
      <c r="W203" s="27" t="s">
        <v>161</v>
      </c>
      <c r="X203" s="26" t="s">
        <v>643</v>
      </c>
      <c r="Y203" s="27" t="s">
        <v>644</v>
      </c>
      <c r="Z203" s="29"/>
      <c r="AA203" s="29" t="s">
        <v>645</v>
      </c>
    </row>
    <row r="204" spans="1:27" ht="15" customHeight="1" x14ac:dyDescent="0.25">
      <c r="A204" s="26" t="s">
        <v>601</v>
      </c>
      <c r="B204" s="27" t="s">
        <v>58</v>
      </c>
      <c r="C204" s="26" t="s">
        <v>602</v>
      </c>
      <c r="D204" s="27" t="s">
        <v>603</v>
      </c>
      <c r="E204" s="26" t="s">
        <v>604</v>
      </c>
      <c r="F204" s="27" t="s">
        <v>605</v>
      </c>
      <c r="G204" s="27" t="s">
        <v>1011</v>
      </c>
      <c r="H204" s="27" t="s">
        <v>647</v>
      </c>
      <c r="I204" s="27" t="s">
        <v>2359</v>
      </c>
      <c r="J204" s="27" t="s">
        <v>1176</v>
      </c>
      <c r="K204" s="27" t="s">
        <v>2360</v>
      </c>
      <c r="L204" s="27" t="s">
        <v>161</v>
      </c>
      <c r="M204" s="28" t="s">
        <v>2361</v>
      </c>
      <c r="N204" s="26" t="s">
        <v>2362</v>
      </c>
      <c r="O204" s="26" t="s">
        <v>2363</v>
      </c>
      <c r="P204" t="s">
        <v>2364</v>
      </c>
      <c r="Q204" t="s">
        <v>2365</v>
      </c>
      <c r="R204" s="26" t="s">
        <v>615</v>
      </c>
      <c r="S204" s="27" t="s">
        <v>71</v>
      </c>
      <c r="T204" s="26" t="s">
        <v>616</v>
      </c>
      <c r="U204" s="27" t="s">
        <v>66</v>
      </c>
      <c r="V204" s="26" t="s">
        <v>161</v>
      </c>
      <c r="W204" s="27" t="s">
        <v>161</v>
      </c>
      <c r="X204" s="26" t="s">
        <v>643</v>
      </c>
      <c r="Y204" s="27" t="s">
        <v>644</v>
      </c>
      <c r="Z204" s="29"/>
      <c r="AA204" s="29" t="s">
        <v>645</v>
      </c>
    </row>
    <row r="205" spans="1:27" ht="15" customHeight="1" x14ac:dyDescent="0.25">
      <c r="A205" s="26" t="s">
        <v>601</v>
      </c>
      <c r="B205" s="27" t="s">
        <v>58</v>
      </c>
      <c r="C205" s="26" t="s">
        <v>602</v>
      </c>
      <c r="D205" s="27" t="s">
        <v>603</v>
      </c>
      <c r="E205" s="26" t="s">
        <v>604</v>
      </c>
      <c r="F205" s="27" t="s">
        <v>605</v>
      </c>
      <c r="G205" s="27" t="s">
        <v>1011</v>
      </c>
      <c r="H205" s="27" t="s">
        <v>647</v>
      </c>
      <c r="I205" s="27" t="s">
        <v>2366</v>
      </c>
      <c r="J205" s="27" t="s">
        <v>1093</v>
      </c>
      <c r="K205" s="27" t="s">
        <v>2367</v>
      </c>
      <c r="L205" s="27" t="s">
        <v>161</v>
      </c>
      <c r="M205" s="28" t="s">
        <v>2368</v>
      </c>
      <c r="N205" s="26">
        <v>776445</v>
      </c>
      <c r="O205" s="26" t="s">
        <v>2369</v>
      </c>
      <c r="P205" t="s">
        <v>2370</v>
      </c>
      <c r="Q205" t="s">
        <v>2371</v>
      </c>
      <c r="R205" s="26" t="s">
        <v>2372</v>
      </c>
      <c r="S205" s="27" t="s">
        <v>2373</v>
      </c>
      <c r="T205" s="26" t="s">
        <v>667</v>
      </c>
      <c r="U205" s="27" t="s">
        <v>79</v>
      </c>
      <c r="V205" s="26" t="s">
        <v>161</v>
      </c>
      <c r="W205" s="27" t="s">
        <v>161</v>
      </c>
      <c r="X205" s="26" t="s">
        <v>668</v>
      </c>
      <c r="Y205" s="27" t="s">
        <v>669</v>
      </c>
      <c r="Z205" s="29"/>
      <c r="AA205" s="29"/>
    </row>
    <row r="206" spans="1:27" ht="15" customHeight="1" x14ac:dyDescent="0.25">
      <c r="A206" s="26" t="s">
        <v>601</v>
      </c>
      <c r="B206" s="27" t="s">
        <v>58</v>
      </c>
      <c r="C206" s="26" t="s">
        <v>602</v>
      </c>
      <c r="D206" s="27" t="s">
        <v>603</v>
      </c>
      <c r="E206" s="26" t="s">
        <v>604</v>
      </c>
      <c r="F206" s="27" t="s">
        <v>605</v>
      </c>
      <c r="G206" s="27" t="s">
        <v>2374</v>
      </c>
      <c r="H206" s="27" t="s">
        <v>647</v>
      </c>
      <c r="I206" s="27" t="s">
        <v>2375</v>
      </c>
      <c r="J206" s="27" t="s">
        <v>1013</v>
      </c>
      <c r="K206" s="27" t="s">
        <v>2376</v>
      </c>
      <c r="L206" s="27" t="s">
        <v>161</v>
      </c>
      <c r="M206" s="28" t="s">
        <v>2377</v>
      </c>
      <c r="N206" s="26">
        <v>814601</v>
      </c>
      <c r="O206" s="26" t="s">
        <v>2378</v>
      </c>
      <c r="P206" t="s">
        <v>2379</v>
      </c>
      <c r="Q206" t="s">
        <v>2380</v>
      </c>
      <c r="R206" s="26" t="s">
        <v>2381</v>
      </c>
      <c r="S206" s="27" t="s">
        <v>2382</v>
      </c>
      <c r="T206" s="26" t="s">
        <v>667</v>
      </c>
      <c r="U206" s="27" t="s">
        <v>79</v>
      </c>
      <c r="V206" s="26" t="s">
        <v>161</v>
      </c>
      <c r="W206" s="27" t="s">
        <v>161</v>
      </c>
      <c r="X206" s="26" t="s">
        <v>668</v>
      </c>
      <c r="Y206" s="27" t="s">
        <v>669</v>
      </c>
      <c r="Z206" s="29"/>
      <c r="AA206" s="29"/>
    </row>
    <row r="207" spans="1:27" ht="15" customHeight="1" x14ac:dyDescent="0.25">
      <c r="A207" s="26" t="s">
        <v>601</v>
      </c>
      <c r="B207" s="27" t="s">
        <v>58</v>
      </c>
      <c r="C207" s="26" t="s">
        <v>602</v>
      </c>
      <c r="D207" s="27" t="s">
        <v>603</v>
      </c>
      <c r="E207" s="26" t="s">
        <v>604</v>
      </c>
      <c r="F207" s="27" t="s">
        <v>605</v>
      </c>
      <c r="G207" s="27" t="s">
        <v>2374</v>
      </c>
      <c r="H207" s="27" t="s">
        <v>647</v>
      </c>
      <c r="I207" s="27" t="s">
        <v>2383</v>
      </c>
      <c r="J207" s="27" t="s">
        <v>2384</v>
      </c>
      <c r="K207" s="27" t="s">
        <v>2385</v>
      </c>
      <c r="L207" s="27" t="s">
        <v>161</v>
      </c>
      <c r="M207" s="28" t="s">
        <v>2386</v>
      </c>
      <c r="N207" s="26">
        <v>826002</v>
      </c>
      <c r="O207" s="26" t="s">
        <v>2387</v>
      </c>
      <c r="P207" t="s">
        <v>2388</v>
      </c>
      <c r="Q207" t="s">
        <v>2389</v>
      </c>
      <c r="R207" s="26" t="s">
        <v>731</v>
      </c>
      <c r="S207" s="27" t="s">
        <v>488</v>
      </c>
      <c r="T207" s="26" t="s">
        <v>616</v>
      </c>
      <c r="U207" s="27" t="s">
        <v>66</v>
      </c>
      <c r="V207" s="26" t="s">
        <v>161</v>
      </c>
      <c r="W207" s="27" t="s">
        <v>161</v>
      </c>
      <c r="X207" s="26" t="s">
        <v>643</v>
      </c>
      <c r="Y207" s="27" t="s">
        <v>644</v>
      </c>
      <c r="Z207" s="29"/>
      <c r="AA207" s="29"/>
    </row>
    <row r="208" spans="1:27" ht="15" customHeight="1" x14ac:dyDescent="0.25">
      <c r="A208" s="26" t="s">
        <v>601</v>
      </c>
      <c r="B208" s="27" t="s">
        <v>58</v>
      </c>
      <c r="C208" s="26" t="s">
        <v>602</v>
      </c>
      <c r="D208" s="27" t="s">
        <v>603</v>
      </c>
      <c r="E208" s="26" t="s">
        <v>604</v>
      </c>
      <c r="F208" s="27" t="s">
        <v>605</v>
      </c>
      <c r="G208" s="27" t="s">
        <v>2374</v>
      </c>
      <c r="H208" s="27" t="s">
        <v>647</v>
      </c>
      <c r="I208" s="27" t="s">
        <v>2390</v>
      </c>
      <c r="J208" s="27" t="s">
        <v>1013</v>
      </c>
      <c r="K208" s="27" t="s">
        <v>2391</v>
      </c>
      <c r="L208" s="27" t="s">
        <v>161</v>
      </c>
      <c r="M208" s="28" t="s">
        <v>2392</v>
      </c>
      <c r="N208" s="26" t="s">
        <v>2393</v>
      </c>
      <c r="O208" s="26" t="s">
        <v>2394</v>
      </c>
      <c r="P208" t="s">
        <v>2395</v>
      </c>
      <c r="Q208" t="s">
        <v>2396</v>
      </c>
      <c r="R208" s="26" t="s">
        <v>2397</v>
      </c>
      <c r="S208" s="27" t="s">
        <v>2398</v>
      </c>
      <c r="T208" s="26" t="s">
        <v>616</v>
      </c>
      <c r="U208" s="27" t="s">
        <v>66</v>
      </c>
      <c r="V208" s="26" t="s">
        <v>161</v>
      </c>
      <c r="W208" s="27" t="s">
        <v>161</v>
      </c>
      <c r="X208" s="26" t="s">
        <v>643</v>
      </c>
      <c r="Y208" s="27" t="s">
        <v>644</v>
      </c>
      <c r="Z208" s="29"/>
      <c r="AA208" s="29"/>
    </row>
    <row r="209" spans="1:27" ht="15" customHeight="1" x14ac:dyDescent="0.25">
      <c r="A209" s="26" t="s">
        <v>601</v>
      </c>
      <c r="B209" s="27" t="s">
        <v>58</v>
      </c>
      <c r="C209" s="26" t="s">
        <v>602</v>
      </c>
      <c r="D209" s="27" t="s">
        <v>603</v>
      </c>
      <c r="E209" s="26" t="s">
        <v>604</v>
      </c>
      <c r="F209" s="27" t="s">
        <v>605</v>
      </c>
      <c r="G209" s="27" t="s">
        <v>2374</v>
      </c>
      <c r="H209" s="27" t="s">
        <v>647</v>
      </c>
      <c r="I209" s="27" t="s">
        <v>2399</v>
      </c>
      <c r="J209" s="27" t="s">
        <v>1013</v>
      </c>
      <c r="K209" s="27" t="s">
        <v>2400</v>
      </c>
      <c r="L209" s="27" t="s">
        <v>161</v>
      </c>
      <c r="M209" s="28" t="s">
        <v>2401</v>
      </c>
      <c r="N209" s="26" t="s">
        <v>2402</v>
      </c>
      <c r="O209" s="26" t="s">
        <v>2403</v>
      </c>
      <c r="P209" t="s">
        <v>2404</v>
      </c>
      <c r="Q209" t="s">
        <v>2405</v>
      </c>
      <c r="R209" s="26" t="s">
        <v>2406</v>
      </c>
      <c r="S209" s="27" t="s">
        <v>2407</v>
      </c>
      <c r="T209" s="26" t="s">
        <v>667</v>
      </c>
      <c r="U209" s="27" t="s">
        <v>79</v>
      </c>
      <c r="V209" s="26" t="s">
        <v>161</v>
      </c>
      <c r="W209" s="27" t="s">
        <v>161</v>
      </c>
      <c r="X209" s="26" t="s">
        <v>668</v>
      </c>
      <c r="Y209" s="27" t="s">
        <v>669</v>
      </c>
      <c r="Z209" s="29"/>
      <c r="AA209" s="29"/>
    </row>
    <row r="210" spans="1:27" ht="15" customHeight="1" x14ac:dyDescent="0.25">
      <c r="A210" s="26" t="s">
        <v>601</v>
      </c>
      <c r="B210" s="27" t="s">
        <v>58</v>
      </c>
      <c r="C210" s="26" t="s">
        <v>602</v>
      </c>
      <c r="D210" s="27" t="s">
        <v>603</v>
      </c>
      <c r="E210" s="26" t="s">
        <v>604</v>
      </c>
      <c r="F210" s="27" t="s">
        <v>605</v>
      </c>
      <c r="G210" s="27" t="s">
        <v>2374</v>
      </c>
      <c r="H210" s="27" t="s">
        <v>647</v>
      </c>
      <c r="I210" s="27" t="s">
        <v>2408</v>
      </c>
      <c r="J210" s="27" t="s">
        <v>1013</v>
      </c>
      <c r="K210" s="27" t="s">
        <v>2409</v>
      </c>
      <c r="L210" s="27" t="s">
        <v>161</v>
      </c>
      <c r="M210" s="28" t="s">
        <v>2410</v>
      </c>
      <c r="N210" s="26" t="s">
        <v>2411</v>
      </c>
      <c r="O210" s="26" t="s">
        <v>2412</v>
      </c>
      <c r="P210" t="s">
        <v>2413</v>
      </c>
      <c r="Q210" t="s">
        <v>2414</v>
      </c>
      <c r="R210" s="26" t="s">
        <v>2415</v>
      </c>
      <c r="S210" s="27" t="s">
        <v>2416</v>
      </c>
      <c r="T210" s="26" t="s">
        <v>667</v>
      </c>
      <c r="U210" s="27" t="s">
        <v>79</v>
      </c>
      <c r="V210" s="26" t="s">
        <v>161</v>
      </c>
      <c r="W210" s="27" t="s">
        <v>161</v>
      </c>
      <c r="X210" s="26" t="s">
        <v>668</v>
      </c>
      <c r="Y210" s="27" t="s">
        <v>669</v>
      </c>
      <c r="Z210" s="29"/>
      <c r="AA210" s="29"/>
    </row>
    <row r="211" spans="1:27" ht="15" customHeight="1" x14ac:dyDescent="0.25">
      <c r="A211" s="26" t="s">
        <v>601</v>
      </c>
      <c r="B211" s="27" t="s">
        <v>58</v>
      </c>
      <c r="C211" s="26" t="s">
        <v>602</v>
      </c>
      <c r="D211" s="27" t="s">
        <v>603</v>
      </c>
      <c r="E211" s="26" t="s">
        <v>604</v>
      </c>
      <c r="F211" s="27" t="s">
        <v>605</v>
      </c>
      <c r="G211" s="27" t="s">
        <v>2374</v>
      </c>
      <c r="H211" s="27" t="s">
        <v>647</v>
      </c>
      <c r="I211" s="27" t="s">
        <v>2417</v>
      </c>
      <c r="J211" s="27" t="s">
        <v>1013</v>
      </c>
      <c r="K211" s="27" t="s">
        <v>2418</v>
      </c>
      <c r="L211" s="27" t="s">
        <v>161</v>
      </c>
      <c r="M211" s="28" t="s">
        <v>2419</v>
      </c>
      <c r="N211" s="26" t="s">
        <v>2420</v>
      </c>
      <c r="O211" s="26" t="s">
        <v>2421</v>
      </c>
      <c r="P211" t="s">
        <v>2422</v>
      </c>
      <c r="Q211" t="s">
        <v>2423</v>
      </c>
      <c r="R211" s="26" t="s">
        <v>2424</v>
      </c>
      <c r="S211" s="27" t="s">
        <v>2425</v>
      </c>
      <c r="T211" s="26" t="s">
        <v>667</v>
      </c>
      <c r="U211" s="27" t="s">
        <v>79</v>
      </c>
      <c r="V211" s="26" t="s">
        <v>161</v>
      </c>
      <c r="W211" s="27" t="s">
        <v>161</v>
      </c>
      <c r="X211" s="26" t="s">
        <v>668</v>
      </c>
      <c r="Y211" s="27" t="s">
        <v>669</v>
      </c>
      <c r="Z211" s="29"/>
      <c r="AA211" s="29"/>
    </row>
    <row r="212" spans="1:27" ht="15" customHeight="1" x14ac:dyDescent="0.25">
      <c r="A212" s="26" t="s">
        <v>601</v>
      </c>
      <c r="B212" s="27" t="s">
        <v>58</v>
      </c>
      <c r="C212" s="26" t="s">
        <v>602</v>
      </c>
      <c r="D212" s="27" t="s">
        <v>603</v>
      </c>
      <c r="E212" s="26" t="s">
        <v>604</v>
      </c>
      <c r="F212" s="27" t="s">
        <v>605</v>
      </c>
      <c r="G212" s="27" t="s">
        <v>2374</v>
      </c>
      <c r="H212" s="27" t="s">
        <v>647</v>
      </c>
      <c r="I212" s="27" t="s">
        <v>2426</v>
      </c>
      <c r="J212" s="27" t="s">
        <v>1013</v>
      </c>
      <c r="K212" s="27" t="s">
        <v>2427</v>
      </c>
      <c r="L212" s="27" t="s">
        <v>161</v>
      </c>
      <c r="M212" s="28" t="s">
        <v>2428</v>
      </c>
      <c r="N212" s="26" t="s">
        <v>2429</v>
      </c>
      <c r="O212" s="26" t="s">
        <v>2430</v>
      </c>
      <c r="P212" t="s">
        <v>2431</v>
      </c>
      <c r="Q212" t="s">
        <v>2432</v>
      </c>
      <c r="R212" s="26" t="s">
        <v>2433</v>
      </c>
      <c r="S212" s="27" t="s">
        <v>2434</v>
      </c>
      <c r="T212" s="26" t="s">
        <v>616</v>
      </c>
      <c r="U212" s="27" t="s">
        <v>66</v>
      </c>
      <c r="V212" s="26" t="s">
        <v>161</v>
      </c>
      <c r="W212" s="27" t="s">
        <v>161</v>
      </c>
      <c r="X212" s="26" t="s">
        <v>679</v>
      </c>
      <c r="Y212" s="27" t="s">
        <v>680</v>
      </c>
      <c r="Z212" s="29"/>
      <c r="AA212" s="29"/>
    </row>
    <row r="213" spans="1:27" ht="15" customHeight="1" x14ac:dyDescent="0.25">
      <c r="A213" s="26" t="s">
        <v>601</v>
      </c>
      <c r="B213" s="27" t="s">
        <v>58</v>
      </c>
      <c r="C213" s="26" t="s">
        <v>602</v>
      </c>
      <c r="D213" s="27" t="s">
        <v>603</v>
      </c>
      <c r="E213" s="26" t="s">
        <v>604</v>
      </c>
      <c r="F213" s="27" t="s">
        <v>605</v>
      </c>
      <c r="G213" s="27" t="s">
        <v>2374</v>
      </c>
      <c r="H213" s="27" t="s">
        <v>647</v>
      </c>
      <c r="I213" s="27" t="s">
        <v>2435</v>
      </c>
      <c r="J213" s="27" t="s">
        <v>1013</v>
      </c>
      <c r="K213" s="27" t="s">
        <v>2436</v>
      </c>
      <c r="L213" s="27" t="s">
        <v>161</v>
      </c>
      <c r="M213" s="28" t="s">
        <v>2437</v>
      </c>
      <c r="N213" s="26">
        <v>821696</v>
      </c>
      <c r="O213" s="26" t="s">
        <v>2438</v>
      </c>
      <c r="P213" t="s">
        <v>2439</v>
      </c>
      <c r="Q213" t="s">
        <v>2440</v>
      </c>
      <c r="R213" s="26" t="s">
        <v>2441</v>
      </c>
      <c r="S213" s="27" t="s">
        <v>2442</v>
      </c>
      <c r="T213" s="26" t="s">
        <v>802</v>
      </c>
      <c r="U213" s="27" t="s">
        <v>59</v>
      </c>
      <c r="V213" s="26" t="s">
        <v>161</v>
      </c>
      <c r="W213" s="27" t="s">
        <v>161</v>
      </c>
      <c r="X213" s="26" t="s">
        <v>679</v>
      </c>
      <c r="Y213" s="27" t="s">
        <v>680</v>
      </c>
      <c r="Z213" s="29"/>
      <c r="AA213" s="29"/>
    </row>
    <row r="214" spans="1:27" ht="15" customHeight="1" x14ac:dyDescent="0.25">
      <c r="A214" s="26" t="s">
        <v>601</v>
      </c>
      <c r="B214" s="27" t="s">
        <v>58</v>
      </c>
      <c r="C214" s="26" t="s">
        <v>602</v>
      </c>
      <c r="D214" s="27" t="s">
        <v>603</v>
      </c>
      <c r="E214" s="26" t="s">
        <v>604</v>
      </c>
      <c r="F214" s="27" t="s">
        <v>605</v>
      </c>
      <c r="G214" s="27" t="s">
        <v>2374</v>
      </c>
      <c r="H214" s="27" t="s">
        <v>647</v>
      </c>
      <c r="I214" s="27" t="s">
        <v>2443</v>
      </c>
      <c r="J214" s="27" t="s">
        <v>1013</v>
      </c>
      <c r="K214" s="27" t="s">
        <v>2444</v>
      </c>
      <c r="L214" s="27" t="s">
        <v>161</v>
      </c>
      <c r="M214" s="28" t="s">
        <v>2445</v>
      </c>
      <c r="N214" s="26" t="s">
        <v>2446</v>
      </c>
      <c r="O214" s="26" t="s">
        <v>2447</v>
      </c>
      <c r="P214" t="s">
        <v>2448</v>
      </c>
      <c r="Q214" t="s">
        <v>2449</v>
      </c>
      <c r="R214" s="26" t="s">
        <v>918</v>
      </c>
      <c r="S214" s="27" t="s">
        <v>919</v>
      </c>
      <c r="T214" s="26" t="s">
        <v>616</v>
      </c>
      <c r="U214" s="27" t="s">
        <v>66</v>
      </c>
      <c r="V214" s="26" t="s">
        <v>161</v>
      </c>
      <c r="W214" s="27" t="s">
        <v>161</v>
      </c>
      <c r="X214" s="26" t="s">
        <v>882</v>
      </c>
      <c r="Y214" s="27" t="s">
        <v>883</v>
      </c>
      <c r="Z214" s="29"/>
      <c r="AA214" s="29"/>
    </row>
    <row r="215" spans="1:27" ht="15" customHeight="1" x14ac:dyDescent="0.25">
      <c r="A215" s="26" t="s">
        <v>601</v>
      </c>
      <c r="B215" s="27" t="s">
        <v>58</v>
      </c>
      <c r="C215" s="26" t="s">
        <v>602</v>
      </c>
      <c r="D215" s="27" t="s">
        <v>603</v>
      </c>
      <c r="E215" s="26" t="s">
        <v>604</v>
      </c>
      <c r="F215" s="27" t="s">
        <v>605</v>
      </c>
      <c r="G215" s="27" t="s">
        <v>2374</v>
      </c>
      <c r="H215" s="27" t="s">
        <v>647</v>
      </c>
      <c r="I215" s="27" t="s">
        <v>2450</v>
      </c>
      <c r="J215" s="27" t="s">
        <v>1013</v>
      </c>
      <c r="K215" s="27" t="s">
        <v>2451</v>
      </c>
      <c r="L215" s="27" t="s">
        <v>161</v>
      </c>
      <c r="M215" s="28" t="s">
        <v>2452</v>
      </c>
      <c r="N215" s="26" t="s">
        <v>2453</v>
      </c>
      <c r="O215" s="26" t="s">
        <v>2454</v>
      </c>
      <c r="P215" t="s">
        <v>2455</v>
      </c>
      <c r="Q215" t="s">
        <v>2456</v>
      </c>
      <c r="R215" s="26" t="s">
        <v>826</v>
      </c>
      <c r="S215" s="27" t="s">
        <v>827</v>
      </c>
      <c r="T215" s="26" t="s">
        <v>616</v>
      </c>
      <c r="U215" s="27" t="s">
        <v>66</v>
      </c>
      <c r="V215" s="26" t="s">
        <v>161</v>
      </c>
      <c r="W215" s="27" t="s">
        <v>161</v>
      </c>
      <c r="X215" s="26" t="s">
        <v>643</v>
      </c>
      <c r="Y215" s="27" t="s">
        <v>644</v>
      </c>
      <c r="Z215" s="29"/>
      <c r="AA215" s="29"/>
    </row>
    <row r="216" spans="1:27" ht="15" customHeight="1" x14ac:dyDescent="0.25">
      <c r="A216" s="26" t="s">
        <v>601</v>
      </c>
      <c r="B216" s="27" t="s">
        <v>58</v>
      </c>
      <c r="C216" s="26" t="s">
        <v>602</v>
      </c>
      <c r="D216" s="27" t="s">
        <v>603</v>
      </c>
      <c r="E216" s="26" t="s">
        <v>604</v>
      </c>
      <c r="F216" s="27" t="s">
        <v>605</v>
      </c>
      <c r="G216" s="27" t="s">
        <v>2374</v>
      </c>
      <c r="H216" s="27" t="s">
        <v>647</v>
      </c>
      <c r="I216" s="27" t="s">
        <v>2457</v>
      </c>
      <c r="J216" s="27" t="s">
        <v>1013</v>
      </c>
      <c r="K216" s="27" t="s">
        <v>2458</v>
      </c>
      <c r="L216" s="27" t="s">
        <v>2459</v>
      </c>
      <c r="M216" s="28" t="s">
        <v>2460</v>
      </c>
      <c r="N216" s="26" t="s">
        <v>2461</v>
      </c>
      <c r="O216" s="26" t="s">
        <v>2462</v>
      </c>
      <c r="P216" t="s">
        <v>2463</v>
      </c>
      <c r="Q216" t="s">
        <v>2464</v>
      </c>
      <c r="R216" s="26" t="s">
        <v>2465</v>
      </c>
      <c r="S216" s="27" t="s">
        <v>2466</v>
      </c>
      <c r="T216" s="26" t="s">
        <v>802</v>
      </c>
      <c r="U216" s="27" t="s">
        <v>59</v>
      </c>
      <c r="V216" s="26" t="s">
        <v>161</v>
      </c>
      <c r="W216" s="27" t="s">
        <v>161</v>
      </c>
      <c r="X216" s="26" t="s">
        <v>679</v>
      </c>
      <c r="Y216" s="27" t="s">
        <v>680</v>
      </c>
      <c r="Z216" s="29"/>
      <c r="AA216" s="29"/>
    </row>
    <row r="217" spans="1:27" ht="15" customHeight="1" x14ac:dyDescent="0.25">
      <c r="A217" s="26" t="s">
        <v>601</v>
      </c>
      <c r="B217" s="27" t="s">
        <v>58</v>
      </c>
      <c r="C217" s="26" t="s">
        <v>602</v>
      </c>
      <c r="D217" s="27" t="s">
        <v>603</v>
      </c>
      <c r="E217" s="26" t="s">
        <v>604</v>
      </c>
      <c r="F217" s="27" t="s">
        <v>605</v>
      </c>
      <c r="G217" s="27" t="s">
        <v>2374</v>
      </c>
      <c r="H217" s="27" t="s">
        <v>647</v>
      </c>
      <c r="I217" s="27" t="s">
        <v>2467</v>
      </c>
      <c r="J217" s="27" t="s">
        <v>2468</v>
      </c>
      <c r="K217" s="27" t="s">
        <v>2469</v>
      </c>
      <c r="L217" s="27" t="s">
        <v>161</v>
      </c>
      <c r="M217" s="28" t="s">
        <v>2470</v>
      </c>
      <c r="N217" s="26" t="s">
        <v>2471</v>
      </c>
      <c r="O217" s="26" t="s">
        <v>2472</v>
      </c>
      <c r="P217" t="s">
        <v>2473</v>
      </c>
      <c r="Q217" t="s">
        <v>2474</v>
      </c>
      <c r="R217" s="26" t="s">
        <v>892</v>
      </c>
      <c r="S217" s="27" t="s">
        <v>69</v>
      </c>
      <c r="T217" s="26" t="s">
        <v>616</v>
      </c>
      <c r="U217" s="27" t="s">
        <v>66</v>
      </c>
      <c r="V217" s="26" t="s">
        <v>161</v>
      </c>
      <c r="W217" s="27" t="s">
        <v>161</v>
      </c>
      <c r="X217" s="26" t="s">
        <v>882</v>
      </c>
      <c r="Y217" s="27" t="s">
        <v>883</v>
      </c>
      <c r="Z217" s="29"/>
      <c r="AA217" s="29"/>
    </row>
    <row r="218" spans="1:27" ht="15" customHeight="1" x14ac:dyDescent="0.25">
      <c r="A218" s="26" t="s">
        <v>601</v>
      </c>
      <c r="B218" s="27" t="s">
        <v>58</v>
      </c>
      <c r="C218" s="26" t="s">
        <v>602</v>
      </c>
      <c r="D218" s="27" t="s">
        <v>603</v>
      </c>
      <c r="E218" s="26" t="s">
        <v>604</v>
      </c>
      <c r="F218" s="27" t="s">
        <v>605</v>
      </c>
      <c r="G218" s="27" t="s">
        <v>175</v>
      </c>
      <c r="H218" s="27" t="s">
        <v>2475</v>
      </c>
      <c r="I218" s="27" t="s">
        <v>527</v>
      </c>
      <c r="J218" s="27" t="s">
        <v>2476</v>
      </c>
      <c r="K218" s="27" t="s">
        <v>2477</v>
      </c>
      <c r="L218" s="27" t="s">
        <v>2478</v>
      </c>
      <c r="M218" s="28" t="s">
        <v>2479</v>
      </c>
      <c r="N218" s="26" t="s">
        <v>2480</v>
      </c>
      <c r="O218" s="26">
        <v>6964982</v>
      </c>
      <c r="P218" t="s">
        <v>2481</v>
      </c>
      <c r="Q218" t="s">
        <v>2482</v>
      </c>
      <c r="R218" s="26" t="s">
        <v>615</v>
      </c>
      <c r="S218" s="27" t="s">
        <v>71</v>
      </c>
      <c r="T218" s="26" t="s">
        <v>616</v>
      </c>
      <c r="U218" s="27" t="s">
        <v>66</v>
      </c>
      <c r="V218" s="26" t="s">
        <v>161</v>
      </c>
      <c r="W218" s="27" t="s">
        <v>161</v>
      </c>
      <c r="X218" s="26" t="s">
        <v>2483</v>
      </c>
      <c r="Y218" s="27" t="s">
        <v>2484</v>
      </c>
      <c r="Z218" s="29"/>
      <c r="AA218" s="29"/>
    </row>
    <row r="219" spans="1:27" ht="15" customHeight="1" x14ac:dyDescent="0.25">
      <c r="A219" s="26" t="s">
        <v>601</v>
      </c>
      <c r="B219" s="27" t="s">
        <v>58</v>
      </c>
      <c r="C219" s="26" t="s">
        <v>602</v>
      </c>
      <c r="D219" s="27" t="s">
        <v>603</v>
      </c>
      <c r="E219" s="26" t="s">
        <v>604</v>
      </c>
      <c r="F219" s="27" t="s">
        <v>605</v>
      </c>
      <c r="G219" s="27" t="s">
        <v>175</v>
      </c>
      <c r="H219" s="27" t="s">
        <v>2475</v>
      </c>
      <c r="I219" s="27" t="s">
        <v>525</v>
      </c>
      <c r="J219" s="27" t="s">
        <v>2485</v>
      </c>
      <c r="K219" s="27" t="s">
        <v>2486</v>
      </c>
      <c r="L219" s="27" t="s">
        <v>2487</v>
      </c>
      <c r="M219" s="28" t="s">
        <v>2488</v>
      </c>
      <c r="N219" s="26" t="s">
        <v>2489</v>
      </c>
      <c r="O219" s="26" t="s">
        <v>2490</v>
      </c>
      <c r="P219" t="s">
        <v>2491</v>
      </c>
      <c r="Q219" t="s">
        <v>2492</v>
      </c>
      <c r="R219" s="26" t="s">
        <v>986</v>
      </c>
      <c r="S219" s="27" t="s">
        <v>523</v>
      </c>
      <c r="T219" s="26" t="s">
        <v>616</v>
      </c>
      <c r="U219" s="27" t="s">
        <v>66</v>
      </c>
      <c r="V219" s="26" t="s">
        <v>161</v>
      </c>
      <c r="W219" s="27" t="s">
        <v>161</v>
      </c>
      <c r="X219" s="26" t="s">
        <v>161</v>
      </c>
      <c r="Y219" s="27" t="s">
        <v>161</v>
      </c>
      <c r="Z219" s="29"/>
      <c r="AA219" s="29"/>
    </row>
    <row r="220" spans="1:27" ht="15" customHeight="1" x14ac:dyDescent="0.25">
      <c r="A220" s="26" t="s">
        <v>601</v>
      </c>
      <c r="B220" s="27" t="s">
        <v>58</v>
      </c>
      <c r="C220" s="26" t="s">
        <v>602</v>
      </c>
      <c r="D220" s="27" t="s">
        <v>603</v>
      </c>
      <c r="E220" s="26" t="s">
        <v>604</v>
      </c>
      <c r="F220" s="27" t="s">
        <v>605</v>
      </c>
      <c r="G220" s="27" t="s">
        <v>175</v>
      </c>
      <c r="H220" s="27" t="s">
        <v>2475</v>
      </c>
      <c r="I220" s="27" t="s">
        <v>550</v>
      </c>
      <c r="J220" s="27" t="s">
        <v>2493</v>
      </c>
      <c r="K220" s="27" t="s">
        <v>2494</v>
      </c>
      <c r="L220" s="27" t="s">
        <v>2495</v>
      </c>
      <c r="M220" s="28" t="s">
        <v>2496</v>
      </c>
      <c r="N220" s="26" t="s">
        <v>2497</v>
      </c>
      <c r="O220" s="26" t="s">
        <v>2498</v>
      </c>
      <c r="P220" t="s">
        <v>2499</v>
      </c>
      <c r="Q220" t="s">
        <v>2500</v>
      </c>
      <c r="R220" s="26" t="s">
        <v>2153</v>
      </c>
      <c r="S220" s="27" t="s">
        <v>548</v>
      </c>
      <c r="T220" s="26" t="s">
        <v>802</v>
      </c>
      <c r="U220" s="27" t="s">
        <v>59</v>
      </c>
      <c r="V220" s="26" t="s">
        <v>161</v>
      </c>
      <c r="W220" s="27" t="s">
        <v>161</v>
      </c>
      <c r="X220" s="26" t="s">
        <v>161</v>
      </c>
      <c r="Y220" s="27" t="s">
        <v>161</v>
      </c>
      <c r="Z220" s="29" t="s">
        <v>599</v>
      </c>
      <c r="AA220" s="29"/>
    </row>
    <row r="221" spans="1:27" ht="15" customHeight="1" x14ac:dyDescent="0.25">
      <c r="A221" s="26" t="s">
        <v>601</v>
      </c>
      <c r="B221" s="27" t="s">
        <v>58</v>
      </c>
      <c r="C221" s="26" t="s">
        <v>602</v>
      </c>
      <c r="D221" s="27" t="s">
        <v>603</v>
      </c>
      <c r="E221" s="26" t="s">
        <v>604</v>
      </c>
      <c r="F221" s="27" t="s">
        <v>605</v>
      </c>
      <c r="G221" s="27" t="s">
        <v>175</v>
      </c>
      <c r="H221" s="27" t="s">
        <v>2475</v>
      </c>
      <c r="I221" s="27" t="s">
        <v>474</v>
      </c>
      <c r="J221" s="27" t="s">
        <v>2501</v>
      </c>
      <c r="K221" s="27" t="s">
        <v>2502</v>
      </c>
      <c r="L221" s="27" t="s">
        <v>2503</v>
      </c>
      <c r="M221" s="28" t="s">
        <v>2504</v>
      </c>
      <c r="N221" s="26" t="s">
        <v>2505</v>
      </c>
      <c r="O221" s="26" t="s">
        <v>2506</v>
      </c>
      <c r="P221" t="s">
        <v>2507</v>
      </c>
      <c r="Q221" t="s">
        <v>2508</v>
      </c>
      <c r="R221" s="26" t="s">
        <v>1715</v>
      </c>
      <c r="S221" s="27" t="s">
        <v>472</v>
      </c>
      <c r="T221" s="26" t="s">
        <v>667</v>
      </c>
      <c r="U221" s="27" t="s">
        <v>79</v>
      </c>
      <c r="V221" s="26" t="s">
        <v>161</v>
      </c>
      <c r="W221" s="27" t="s">
        <v>161</v>
      </c>
      <c r="X221" s="26" t="s">
        <v>161</v>
      </c>
      <c r="Y221" s="27" t="s">
        <v>161</v>
      </c>
      <c r="Z221" s="29"/>
      <c r="AA221" s="29"/>
    </row>
    <row r="222" spans="1:27" ht="15" customHeight="1" x14ac:dyDescent="0.25">
      <c r="A222" s="26" t="s">
        <v>601</v>
      </c>
      <c r="B222" s="27" t="s">
        <v>58</v>
      </c>
      <c r="C222" s="26" t="s">
        <v>602</v>
      </c>
      <c r="D222" s="27" t="s">
        <v>603</v>
      </c>
      <c r="E222" s="26" t="s">
        <v>604</v>
      </c>
      <c r="F222" s="27" t="s">
        <v>605</v>
      </c>
      <c r="G222" s="27" t="s">
        <v>175</v>
      </c>
      <c r="H222" s="27" t="s">
        <v>2475</v>
      </c>
      <c r="I222" s="27" t="s">
        <v>522</v>
      </c>
      <c r="J222" s="27" t="s">
        <v>2509</v>
      </c>
      <c r="K222" s="27" t="s">
        <v>2510</v>
      </c>
      <c r="L222" s="27" t="s">
        <v>2511</v>
      </c>
      <c r="M222" s="28" t="s">
        <v>2512</v>
      </c>
      <c r="N222" s="26" t="s">
        <v>2513</v>
      </c>
      <c r="O222" s="26" t="s">
        <v>2514</v>
      </c>
      <c r="P222" t="s">
        <v>2515</v>
      </c>
      <c r="Q222" t="s">
        <v>2516</v>
      </c>
      <c r="R222" s="26" t="s">
        <v>615</v>
      </c>
      <c r="S222" s="27" t="s">
        <v>71</v>
      </c>
      <c r="T222" s="26" t="s">
        <v>616</v>
      </c>
      <c r="U222" s="27" t="s">
        <v>66</v>
      </c>
      <c r="V222" s="26" t="s">
        <v>161</v>
      </c>
      <c r="W222" s="27" t="s">
        <v>161</v>
      </c>
      <c r="X222" s="26" t="s">
        <v>161</v>
      </c>
      <c r="Y222" s="27" t="s">
        <v>161</v>
      </c>
      <c r="Z222" s="29"/>
      <c r="AA222" s="29"/>
    </row>
    <row r="223" spans="1:27" ht="15" customHeight="1" x14ac:dyDescent="0.25">
      <c r="A223" s="26" t="s">
        <v>601</v>
      </c>
      <c r="B223" s="27" t="s">
        <v>58</v>
      </c>
      <c r="C223" s="26" t="s">
        <v>602</v>
      </c>
      <c r="D223" s="27" t="s">
        <v>603</v>
      </c>
      <c r="E223" s="26" t="s">
        <v>604</v>
      </c>
      <c r="F223" s="27" t="s">
        <v>605</v>
      </c>
      <c r="G223" s="27" t="s">
        <v>175</v>
      </c>
      <c r="H223" s="27" t="s">
        <v>2475</v>
      </c>
      <c r="I223" s="27" t="s">
        <v>520</v>
      </c>
      <c r="J223" s="27" t="s">
        <v>2517</v>
      </c>
      <c r="K223" s="27" t="s">
        <v>2518</v>
      </c>
      <c r="L223" s="27" t="s">
        <v>2519</v>
      </c>
      <c r="M223" s="28" t="s">
        <v>2520</v>
      </c>
      <c r="N223" s="26" t="s">
        <v>2521</v>
      </c>
      <c r="O223" s="26" t="s">
        <v>2522</v>
      </c>
      <c r="P223" t="s">
        <v>2523</v>
      </c>
      <c r="Q223" t="s">
        <v>2524</v>
      </c>
      <c r="R223" s="26" t="s">
        <v>1297</v>
      </c>
      <c r="S223" s="27" t="s">
        <v>518</v>
      </c>
      <c r="T223" s="26" t="s">
        <v>616</v>
      </c>
      <c r="U223" s="27" t="s">
        <v>66</v>
      </c>
      <c r="V223" s="26" t="s">
        <v>161</v>
      </c>
      <c r="W223" s="27" t="s">
        <v>161</v>
      </c>
      <c r="X223" s="26" t="s">
        <v>161</v>
      </c>
      <c r="Y223" s="27" t="s">
        <v>161</v>
      </c>
      <c r="Z223" s="29" t="s">
        <v>599</v>
      </c>
      <c r="AA223" s="29"/>
    </row>
    <row r="224" spans="1:27" ht="15" customHeight="1" x14ac:dyDescent="0.25">
      <c r="A224" s="26" t="s">
        <v>601</v>
      </c>
      <c r="B224" s="27" t="s">
        <v>58</v>
      </c>
      <c r="C224" s="26" t="s">
        <v>602</v>
      </c>
      <c r="D224" s="27" t="s">
        <v>603</v>
      </c>
      <c r="E224" s="26" t="s">
        <v>604</v>
      </c>
      <c r="F224" s="27" t="s">
        <v>605</v>
      </c>
      <c r="G224" s="27" t="s">
        <v>175</v>
      </c>
      <c r="H224" s="27" t="s">
        <v>2475</v>
      </c>
      <c r="I224" s="27" t="s">
        <v>517</v>
      </c>
      <c r="J224" s="27" t="s">
        <v>2525</v>
      </c>
      <c r="K224" s="27" t="s">
        <v>2526</v>
      </c>
      <c r="L224" s="27" t="s">
        <v>2527</v>
      </c>
      <c r="M224" s="28" t="s">
        <v>2528</v>
      </c>
      <c r="N224" s="26" t="s">
        <v>2529</v>
      </c>
      <c r="O224" s="26" t="s">
        <v>2530</v>
      </c>
      <c r="P224" t="s">
        <v>2531</v>
      </c>
      <c r="Q224" t="s">
        <v>2532</v>
      </c>
      <c r="R224" s="26" t="s">
        <v>678</v>
      </c>
      <c r="S224" s="27" t="s">
        <v>515</v>
      </c>
      <c r="T224" s="26" t="s">
        <v>616</v>
      </c>
      <c r="U224" s="27" t="s">
        <v>66</v>
      </c>
      <c r="V224" s="26" t="s">
        <v>161</v>
      </c>
      <c r="W224" s="27" t="s">
        <v>161</v>
      </c>
      <c r="X224" s="26" t="s">
        <v>161</v>
      </c>
      <c r="Y224" s="27" t="s">
        <v>161</v>
      </c>
      <c r="Z224" s="29"/>
      <c r="AA224" s="29"/>
    </row>
    <row r="225" spans="1:27" ht="15" customHeight="1" x14ac:dyDescent="0.25">
      <c r="A225" s="26" t="s">
        <v>601</v>
      </c>
      <c r="B225" s="27" t="s">
        <v>58</v>
      </c>
      <c r="C225" s="26" t="s">
        <v>602</v>
      </c>
      <c r="D225" s="27" t="s">
        <v>603</v>
      </c>
      <c r="E225" s="26" t="s">
        <v>604</v>
      </c>
      <c r="F225" s="27" t="s">
        <v>605</v>
      </c>
      <c r="G225" s="27" t="s">
        <v>175</v>
      </c>
      <c r="H225" s="27" t="s">
        <v>2475</v>
      </c>
      <c r="I225" s="27" t="s">
        <v>514</v>
      </c>
      <c r="J225" s="27" t="s">
        <v>2533</v>
      </c>
      <c r="K225" s="27" t="s">
        <v>2534</v>
      </c>
      <c r="L225" s="27" t="s">
        <v>2535</v>
      </c>
      <c r="M225" s="28" t="s">
        <v>2536</v>
      </c>
      <c r="N225" s="26" t="s">
        <v>2537</v>
      </c>
      <c r="O225" s="26" t="s">
        <v>2538</v>
      </c>
      <c r="P225" t="s">
        <v>2539</v>
      </c>
      <c r="Q225" t="s">
        <v>2540</v>
      </c>
      <c r="R225" s="26" t="s">
        <v>892</v>
      </c>
      <c r="S225" s="27" t="s">
        <v>69</v>
      </c>
      <c r="T225" s="26" t="s">
        <v>616</v>
      </c>
      <c r="U225" s="27" t="s">
        <v>66</v>
      </c>
      <c r="V225" s="26" t="s">
        <v>161</v>
      </c>
      <c r="W225" s="27" t="s">
        <v>161</v>
      </c>
      <c r="X225" s="26" t="s">
        <v>2483</v>
      </c>
      <c r="Y225" s="27" t="s">
        <v>2484</v>
      </c>
      <c r="Z225" s="29"/>
      <c r="AA225" s="29"/>
    </row>
    <row r="226" spans="1:27" ht="15" customHeight="1" x14ac:dyDescent="0.25">
      <c r="A226" s="26" t="s">
        <v>601</v>
      </c>
      <c r="B226" s="27" t="s">
        <v>58</v>
      </c>
      <c r="C226" s="26" t="s">
        <v>602</v>
      </c>
      <c r="D226" s="27" t="s">
        <v>603</v>
      </c>
      <c r="E226" s="26" t="s">
        <v>604</v>
      </c>
      <c r="F226" s="27" t="s">
        <v>605</v>
      </c>
      <c r="G226" s="27" t="s">
        <v>175</v>
      </c>
      <c r="H226" s="27" t="s">
        <v>2475</v>
      </c>
      <c r="I226" s="27" t="s">
        <v>547</v>
      </c>
      <c r="J226" s="27" t="s">
        <v>2541</v>
      </c>
      <c r="K226" s="27" t="s">
        <v>2542</v>
      </c>
      <c r="L226" s="27" t="s">
        <v>2543</v>
      </c>
      <c r="M226" s="28" t="s">
        <v>2544</v>
      </c>
      <c r="N226" s="26" t="s">
        <v>2545</v>
      </c>
      <c r="O226" s="26" t="s">
        <v>2546</v>
      </c>
      <c r="P226" t="s">
        <v>2547</v>
      </c>
      <c r="Q226" t="s">
        <v>2548</v>
      </c>
      <c r="R226" s="26" t="s">
        <v>910</v>
      </c>
      <c r="S226" s="27" t="s">
        <v>545</v>
      </c>
      <c r="T226" s="26" t="s">
        <v>802</v>
      </c>
      <c r="U226" s="27" t="s">
        <v>59</v>
      </c>
      <c r="V226" s="26" t="s">
        <v>161</v>
      </c>
      <c r="W226" s="27" t="s">
        <v>161</v>
      </c>
      <c r="X226" s="26" t="s">
        <v>161</v>
      </c>
      <c r="Y226" s="27" t="s">
        <v>161</v>
      </c>
      <c r="Z226" s="29"/>
      <c r="AA226" s="29"/>
    </row>
    <row r="227" spans="1:27" ht="15" customHeight="1" x14ac:dyDescent="0.25">
      <c r="A227" s="26" t="s">
        <v>601</v>
      </c>
      <c r="B227" s="27" t="s">
        <v>58</v>
      </c>
      <c r="C227" s="26" t="s">
        <v>602</v>
      </c>
      <c r="D227" s="27" t="s">
        <v>603</v>
      </c>
      <c r="E227" s="26" t="s">
        <v>604</v>
      </c>
      <c r="F227" s="27" t="s">
        <v>605</v>
      </c>
      <c r="G227" s="27" t="s">
        <v>175</v>
      </c>
      <c r="H227" s="27" t="s">
        <v>2475</v>
      </c>
      <c r="I227" s="27" t="s">
        <v>512</v>
      </c>
      <c r="J227" s="27" t="s">
        <v>2549</v>
      </c>
      <c r="K227" s="27" t="s">
        <v>2550</v>
      </c>
      <c r="L227" s="27" t="s">
        <v>2551</v>
      </c>
      <c r="M227" s="28" t="s">
        <v>2552</v>
      </c>
      <c r="N227" s="26" t="s">
        <v>2553</v>
      </c>
      <c r="O227" s="26">
        <v>6966808</v>
      </c>
      <c r="P227" t="s">
        <v>2554</v>
      </c>
      <c r="Q227" t="s">
        <v>2555</v>
      </c>
      <c r="R227" s="26" t="s">
        <v>615</v>
      </c>
      <c r="S227" s="27" t="s">
        <v>71</v>
      </c>
      <c r="T227" s="26" t="s">
        <v>616</v>
      </c>
      <c r="U227" s="27" t="s">
        <v>66</v>
      </c>
      <c r="V227" s="26" t="s">
        <v>161</v>
      </c>
      <c r="W227" s="27" t="s">
        <v>161</v>
      </c>
      <c r="X227" s="26" t="s">
        <v>161</v>
      </c>
      <c r="Y227" s="27" t="s">
        <v>161</v>
      </c>
      <c r="Z227" s="29" t="s">
        <v>599</v>
      </c>
      <c r="AA227" s="29"/>
    </row>
    <row r="228" spans="1:27" ht="15" customHeight="1" x14ac:dyDescent="0.25">
      <c r="A228" s="26" t="s">
        <v>601</v>
      </c>
      <c r="B228" s="27" t="s">
        <v>58</v>
      </c>
      <c r="C228" s="26" t="s">
        <v>602</v>
      </c>
      <c r="D228" s="27" t="s">
        <v>603</v>
      </c>
      <c r="E228" s="26" t="s">
        <v>604</v>
      </c>
      <c r="F228" s="27" t="s">
        <v>605</v>
      </c>
      <c r="G228" s="27" t="s">
        <v>175</v>
      </c>
      <c r="H228" s="27" t="s">
        <v>2475</v>
      </c>
      <c r="I228" s="27" t="s">
        <v>510</v>
      </c>
      <c r="J228" s="27" t="s">
        <v>2556</v>
      </c>
      <c r="K228" s="27" t="s">
        <v>2557</v>
      </c>
      <c r="L228" s="27" t="s">
        <v>2558</v>
      </c>
      <c r="M228" s="28" t="s">
        <v>2559</v>
      </c>
      <c r="N228" s="26" t="s">
        <v>2560</v>
      </c>
      <c r="O228" s="26" t="s">
        <v>2561</v>
      </c>
      <c r="P228" t="s">
        <v>2562</v>
      </c>
      <c r="Q228" t="s">
        <v>2563</v>
      </c>
      <c r="R228" s="26" t="s">
        <v>615</v>
      </c>
      <c r="S228" s="27" t="s">
        <v>71</v>
      </c>
      <c r="T228" s="26" t="s">
        <v>616</v>
      </c>
      <c r="U228" s="27" t="s">
        <v>66</v>
      </c>
      <c r="V228" s="26" t="s">
        <v>161</v>
      </c>
      <c r="W228" s="27" t="s">
        <v>161</v>
      </c>
      <c r="X228" s="26" t="s">
        <v>161</v>
      </c>
      <c r="Y228" s="27" t="s">
        <v>161</v>
      </c>
      <c r="Z228" s="29" t="s">
        <v>599</v>
      </c>
      <c r="AA228" s="29"/>
    </row>
    <row r="229" spans="1:27" ht="15" customHeight="1" x14ac:dyDescent="0.25">
      <c r="A229" s="26" t="s">
        <v>601</v>
      </c>
      <c r="B229" s="27" t="s">
        <v>58</v>
      </c>
      <c r="C229" s="26" t="s">
        <v>602</v>
      </c>
      <c r="D229" s="27" t="s">
        <v>603</v>
      </c>
      <c r="E229" s="26" t="s">
        <v>604</v>
      </c>
      <c r="F229" s="27" t="s">
        <v>605</v>
      </c>
      <c r="G229" s="27" t="s">
        <v>175</v>
      </c>
      <c r="H229" s="27" t="s">
        <v>2475</v>
      </c>
      <c r="I229" s="27" t="s">
        <v>544</v>
      </c>
      <c r="J229" s="27" t="s">
        <v>2564</v>
      </c>
      <c r="K229" s="27" t="s">
        <v>2565</v>
      </c>
      <c r="L229" s="27" t="s">
        <v>2566</v>
      </c>
      <c r="M229" s="28" t="s">
        <v>2567</v>
      </c>
      <c r="N229" s="26" t="s">
        <v>2568</v>
      </c>
      <c r="O229" s="26" t="s">
        <v>2569</v>
      </c>
      <c r="P229" t="s">
        <v>2570</v>
      </c>
      <c r="Q229" t="s">
        <v>2571</v>
      </c>
      <c r="R229" s="26" t="s">
        <v>801</v>
      </c>
      <c r="S229" s="27" t="s">
        <v>542</v>
      </c>
      <c r="T229" s="26" t="s">
        <v>802</v>
      </c>
      <c r="U229" s="27" t="s">
        <v>59</v>
      </c>
      <c r="V229" s="26" t="s">
        <v>161</v>
      </c>
      <c r="W229" s="27" t="s">
        <v>161</v>
      </c>
      <c r="X229" s="26" t="s">
        <v>161</v>
      </c>
      <c r="Y229" s="27" t="s">
        <v>161</v>
      </c>
      <c r="Z229" s="29" t="s">
        <v>599</v>
      </c>
      <c r="AA229" s="29"/>
    </row>
    <row r="230" spans="1:27" ht="15" customHeight="1" x14ac:dyDescent="0.25">
      <c r="A230" s="26" t="s">
        <v>601</v>
      </c>
      <c r="B230" s="27" t="s">
        <v>58</v>
      </c>
      <c r="C230" s="26" t="s">
        <v>602</v>
      </c>
      <c r="D230" s="27" t="s">
        <v>603</v>
      </c>
      <c r="E230" s="26" t="s">
        <v>604</v>
      </c>
      <c r="F230" s="27" t="s">
        <v>605</v>
      </c>
      <c r="G230" s="27" t="s">
        <v>175</v>
      </c>
      <c r="H230" s="27" t="s">
        <v>2475</v>
      </c>
      <c r="I230" s="27" t="s">
        <v>508</v>
      </c>
      <c r="J230" s="27" t="s">
        <v>2572</v>
      </c>
      <c r="K230" s="27" t="s">
        <v>2573</v>
      </c>
      <c r="L230" s="27" t="s">
        <v>2574</v>
      </c>
      <c r="M230" s="28" t="s">
        <v>2575</v>
      </c>
      <c r="N230" s="26">
        <v>839958</v>
      </c>
      <c r="O230" s="26">
        <v>6957133</v>
      </c>
      <c r="P230" t="s">
        <v>2576</v>
      </c>
      <c r="Q230" t="s">
        <v>2577</v>
      </c>
      <c r="R230" s="26" t="s">
        <v>892</v>
      </c>
      <c r="S230" s="27" t="s">
        <v>69</v>
      </c>
      <c r="T230" s="26" t="s">
        <v>616</v>
      </c>
      <c r="U230" s="27" t="s">
        <v>66</v>
      </c>
      <c r="V230" s="26" t="s">
        <v>161</v>
      </c>
      <c r="W230" s="27" t="s">
        <v>161</v>
      </c>
      <c r="X230" s="26" t="s">
        <v>161</v>
      </c>
      <c r="Y230" s="27" t="s">
        <v>161</v>
      </c>
      <c r="Z230" s="29"/>
      <c r="AA230" s="29" t="s">
        <v>645</v>
      </c>
    </row>
    <row r="231" spans="1:27" ht="15" customHeight="1" x14ac:dyDescent="0.25">
      <c r="A231" s="26" t="s">
        <v>601</v>
      </c>
      <c r="B231" s="27" t="s">
        <v>58</v>
      </c>
      <c r="C231" s="26" t="s">
        <v>602</v>
      </c>
      <c r="D231" s="27" t="s">
        <v>603</v>
      </c>
      <c r="E231" s="26" t="s">
        <v>604</v>
      </c>
      <c r="F231" s="27" t="s">
        <v>605</v>
      </c>
      <c r="G231" s="27" t="s">
        <v>175</v>
      </c>
      <c r="H231" s="27" t="s">
        <v>2475</v>
      </c>
      <c r="I231" s="27" t="s">
        <v>541</v>
      </c>
      <c r="J231" s="27" t="s">
        <v>2578</v>
      </c>
      <c r="K231" s="27" t="s">
        <v>2579</v>
      </c>
      <c r="L231" s="27" t="s">
        <v>2580</v>
      </c>
      <c r="M231" s="28" t="s">
        <v>2581</v>
      </c>
      <c r="N231" s="26" t="s">
        <v>2582</v>
      </c>
      <c r="O231" s="26" t="s">
        <v>2583</v>
      </c>
      <c r="P231" t="s">
        <v>2584</v>
      </c>
      <c r="Q231" t="s">
        <v>2585</v>
      </c>
      <c r="R231" s="26" t="s">
        <v>810</v>
      </c>
      <c r="S231" s="27" t="s">
        <v>539</v>
      </c>
      <c r="T231" s="26" t="s">
        <v>802</v>
      </c>
      <c r="U231" s="27" t="s">
        <v>59</v>
      </c>
      <c r="V231" s="26" t="s">
        <v>161</v>
      </c>
      <c r="W231" s="27" t="s">
        <v>161</v>
      </c>
      <c r="X231" s="26" t="s">
        <v>161</v>
      </c>
      <c r="Y231" s="27" t="s">
        <v>161</v>
      </c>
      <c r="Z231" s="29"/>
      <c r="AA231" s="29"/>
    </row>
    <row r="232" spans="1:27" ht="15" customHeight="1" x14ac:dyDescent="0.25">
      <c r="A232" s="26" t="s">
        <v>601</v>
      </c>
      <c r="B232" s="27" t="s">
        <v>58</v>
      </c>
      <c r="C232" s="26" t="s">
        <v>602</v>
      </c>
      <c r="D232" s="27" t="s">
        <v>603</v>
      </c>
      <c r="E232" s="26" t="s">
        <v>604</v>
      </c>
      <c r="F232" s="27" t="s">
        <v>605</v>
      </c>
      <c r="G232" s="27" t="s">
        <v>175</v>
      </c>
      <c r="H232" s="27" t="s">
        <v>2475</v>
      </c>
      <c r="I232" s="27" t="s">
        <v>506</v>
      </c>
      <c r="J232" s="27" t="s">
        <v>2586</v>
      </c>
      <c r="K232" s="27" t="s">
        <v>2587</v>
      </c>
      <c r="L232" s="27" t="s">
        <v>2588</v>
      </c>
      <c r="M232" s="28" t="s">
        <v>2589</v>
      </c>
      <c r="N232" s="26" t="s">
        <v>2590</v>
      </c>
      <c r="O232" s="26" t="s">
        <v>2591</v>
      </c>
      <c r="P232" t="s">
        <v>2592</v>
      </c>
      <c r="Q232" t="s">
        <v>2593</v>
      </c>
      <c r="R232" s="26" t="s">
        <v>615</v>
      </c>
      <c r="S232" s="27" t="s">
        <v>71</v>
      </c>
      <c r="T232" s="26" t="s">
        <v>616</v>
      </c>
      <c r="U232" s="27" t="s">
        <v>66</v>
      </c>
      <c r="V232" s="26" t="s">
        <v>161</v>
      </c>
      <c r="W232" s="27" t="s">
        <v>161</v>
      </c>
      <c r="X232" s="26" t="s">
        <v>161</v>
      </c>
      <c r="Y232" s="27" t="s">
        <v>161</v>
      </c>
      <c r="Z232" s="29"/>
      <c r="AA232" s="29"/>
    </row>
    <row r="233" spans="1:27" ht="15" customHeight="1" x14ac:dyDescent="0.25">
      <c r="A233" s="26" t="s">
        <v>601</v>
      </c>
      <c r="B233" s="27" t="s">
        <v>58</v>
      </c>
      <c r="C233" s="26" t="s">
        <v>602</v>
      </c>
      <c r="D233" s="27" t="s">
        <v>603</v>
      </c>
      <c r="E233" s="26" t="s">
        <v>604</v>
      </c>
      <c r="F233" s="27" t="s">
        <v>605</v>
      </c>
      <c r="G233" s="27" t="s">
        <v>175</v>
      </c>
      <c r="H233" s="27" t="s">
        <v>2475</v>
      </c>
      <c r="I233" s="27" t="s">
        <v>504</v>
      </c>
      <c r="J233" s="27" t="s">
        <v>2594</v>
      </c>
      <c r="K233" s="27" t="s">
        <v>2595</v>
      </c>
      <c r="L233" s="27" t="s">
        <v>2596</v>
      </c>
      <c r="M233" s="28" t="s">
        <v>2597</v>
      </c>
      <c r="N233" s="26" t="s">
        <v>2598</v>
      </c>
      <c r="O233" s="26">
        <v>6961258</v>
      </c>
      <c r="P233" t="s">
        <v>2599</v>
      </c>
      <c r="Q233" t="s">
        <v>2600</v>
      </c>
      <c r="R233" s="26" t="s">
        <v>901</v>
      </c>
      <c r="S233" s="27" t="s">
        <v>502</v>
      </c>
      <c r="T233" s="26" t="s">
        <v>616</v>
      </c>
      <c r="U233" s="27" t="s">
        <v>66</v>
      </c>
      <c r="V233" s="26" t="s">
        <v>161</v>
      </c>
      <c r="W233" s="27" t="s">
        <v>161</v>
      </c>
      <c r="X233" s="26" t="s">
        <v>161</v>
      </c>
      <c r="Y233" s="27" t="s">
        <v>161</v>
      </c>
      <c r="Z233" s="29" t="s">
        <v>599</v>
      </c>
      <c r="AA233" s="29"/>
    </row>
    <row r="234" spans="1:27" ht="15" customHeight="1" x14ac:dyDescent="0.25">
      <c r="A234" s="26" t="s">
        <v>601</v>
      </c>
      <c r="B234" s="27" t="s">
        <v>58</v>
      </c>
      <c r="C234" s="26" t="s">
        <v>602</v>
      </c>
      <c r="D234" s="27" t="s">
        <v>603</v>
      </c>
      <c r="E234" s="26" t="s">
        <v>604</v>
      </c>
      <c r="F234" s="27" t="s">
        <v>605</v>
      </c>
      <c r="G234" s="27" t="s">
        <v>175</v>
      </c>
      <c r="H234" s="27" t="s">
        <v>2475</v>
      </c>
      <c r="I234" s="27" t="s">
        <v>501</v>
      </c>
      <c r="J234" s="27" t="s">
        <v>2601</v>
      </c>
      <c r="K234" s="27" t="s">
        <v>2602</v>
      </c>
      <c r="L234" s="27" t="s">
        <v>2603</v>
      </c>
      <c r="M234" s="28" t="s">
        <v>2604</v>
      </c>
      <c r="N234" s="26" t="s">
        <v>2605</v>
      </c>
      <c r="O234" s="26" t="s">
        <v>2606</v>
      </c>
      <c r="P234" t="s">
        <v>2607</v>
      </c>
      <c r="Q234" t="s">
        <v>2608</v>
      </c>
      <c r="R234" s="26" t="s">
        <v>615</v>
      </c>
      <c r="S234" s="27" t="s">
        <v>71</v>
      </c>
      <c r="T234" s="26" t="s">
        <v>616</v>
      </c>
      <c r="U234" s="27" t="s">
        <v>66</v>
      </c>
      <c r="V234" s="26" t="s">
        <v>161</v>
      </c>
      <c r="W234" s="27" t="s">
        <v>161</v>
      </c>
      <c r="X234" s="26" t="s">
        <v>161</v>
      </c>
      <c r="Y234" s="27" t="s">
        <v>161</v>
      </c>
      <c r="Z234" s="29"/>
      <c r="AA234" s="29" t="s">
        <v>645</v>
      </c>
    </row>
    <row r="235" spans="1:27" ht="15" customHeight="1" x14ac:dyDescent="0.25">
      <c r="A235" s="26" t="s">
        <v>601</v>
      </c>
      <c r="B235" s="27" t="s">
        <v>58</v>
      </c>
      <c r="C235" s="26" t="s">
        <v>602</v>
      </c>
      <c r="D235" s="27" t="s">
        <v>603</v>
      </c>
      <c r="E235" s="26" t="s">
        <v>604</v>
      </c>
      <c r="F235" s="27" t="s">
        <v>605</v>
      </c>
      <c r="G235" s="27" t="s">
        <v>175</v>
      </c>
      <c r="H235" s="27" t="s">
        <v>2475</v>
      </c>
      <c r="I235" s="27" t="s">
        <v>499</v>
      </c>
      <c r="J235" s="27" t="s">
        <v>2609</v>
      </c>
      <c r="K235" s="27" t="s">
        <v>2610</v>
      </c>
      <c r="L235" s="27" t="s">
        <v>2611</v>
      </c>
      <c r="M235" s="28" t="s">
        <v>2612</v>
      </c>
      <c r="N235" s="26" t="s">
        <v>2613</v>
      </c>
      <c r="O235" s="26" t="s">
        <v>2614</v>
      </c>
      <c r="P235" t="s">
        <v>2615</v>
      </c>
      <c r="Q235" t="s">
        <v>2616</v>
      </c>
      <c r="R235" s="26" t="s">
        <v>2101</v>
      </c>
      <c r="S235" s="27" t="s">
        <v>497</v>
      </c>
      <c r="T235" s="26" t="s">
        <v>616</v>
      </c>
      <c r="U235" s="27" t="s">
        <v>66</v>
      </c>
      <c r="V235" s="26" t="s">
        <v>161</v>
      </c>
      <c r="W235" s="27" t="s">
        <v>161</v>
      </c>
      <c r="X235" s="26" t="s">
        <v>2483</v>
      </c>
      <c r="Y235" s="27" t="s">
        <v>2484</v>
      </c>
      <c r="Z235" s="29"/>
      <c r="AA235" s="29"/>
    </row>
    <row r="236" spans="1:27" ht="15" customHeight="1" x14ac:dyDescent="0.25">
      <c r="A236" s="26" t="s">
        <v>601</v>
      </c>
      <c r="B236" s="27" t="s">
        <v>58</v>
      </c>
      <c r="C236" s="26" t="s">
        <v>602</v>
      </c>
      <c r="D236" s="27" t="s">
        <v>603</v>
      </c>
      <c r="E236" s="26" t="s">
        <v>604</v>
      </c>
      <c r="F236" s="27" t="s">
        <v>605</v>
      </c>
      <c r="G236" s="27" t="s">
        <v>175</v>
      </c>
      <c r="H236" s="27" t="s">
        <v>2475</v>
      </c>
      <c r="I236" s="27" t="s">
        <v>471</v>
      </c>
      <c r="J236" s="27" t="s">
        <v>2617</v>
      </c>
      <c r="K236" s="27" t="s">
        <v>2618</v>
      </c>
      <c r="L236" s="27" t="s">
        <v>2619</v>
      </c>
      <c r="M236" s="28" t="s">
        <v>2620</v>
      </c>
      <c r="N236" s="26" t="s">
        <v>2621</v>
      </c>
      <c r="O236" s="26" t="s">
        <v>2622</v>
      </c>
      <c r="P236" t="s">
        <v>2623</v>
      </c>
      <c r="Q236" t="s">
        <v>2624</v>
      </c>
      <c r="R236" s="26" t="s">
        <v>783</v>
      </c>
      <c r="S236" s="27" t="s">
        <v>81</v>
      </c>
      <c r="T236" s="26" t="s">
        <v>667</v>
      </c>
      <c r="U236" s="27" t="s">
        <v>79</v>
      </c>
      <c r="V236" s="26" t="s">
        <v>161</v>
      </c>
      <c r="W236" s="27" t="s">
        <v>161</v>
      </c>
      <c r="X236" s="26" t="s">
        <v>2483</v>
      </c>
      <c r="Y236" s="27" t="s">
        <v>2484</v>
      </c>
      <c r="Z236" s="29"/>
      <c r="AA236" s="29"/>
    </row>
    <row r="237" spans="1:27" ht="15" customHeight="1" x14ac:dyDescent="0.25">
      <c r="A237" s="26" t="s">
        <v>601</v>
      </c>
      <c r="B237" s="27" t="s">
        <v>58</v>
      </c>
      <c r="C237" s="26" t="s">
        <v>602</v>
      </c>
      <c r="D237" s="27" t="s">
        <v>603</v>
      </c>
      <c r="E237" s="26" t="s">
        <v>604</v>
      </c>
      <c r="F237" s="27" t="s">
        <v>605</v>
      </c>
      <c r="G237" s="27" t="s">
        <v>175</v>
      </c>
      <c r="H237" s="27" t="s">
        <v>2475</v>
      </c>
      <c r="I237" s="27" t="s">
        <v>469</v>
      </c>
      <c r="J237" s="27" t="s">
        <v>2625</v>
      </c>
      <c r="K237" s="27" t="s">
        <v>2626</v>
      </c>
      <c r="L237" s="27" t="s">
        <v>2627</v>
      </c>
      <c r="M237" s="28" t="s">
        <v>2628</v>
      </c>
      <c r="N237" s="26" t="s">
        <v>2629</v>
      </c>
      <c r="O237" s="26" t="s">
        <v>2630</v>
      </c>
      <c r="P237" t="s">
        <v>2631</v>
      </c>
      <c r="Q237" t="s">
        <v>2632</v>
      </c>
      <c r="R237" s="26" t="s">
        <v>1723</v>
      </c>
      <c r="S237" s="27" t="s">
        <v>467</v>
      </c>
      <c r="T237" s="26" t="s">
        <v>667</v>
      </c>
      <c r="U237" s="27" t="s">
        <v>79</v>
      </c>
      <c r="V237" s="26" t="s">
        <v>161</v>
      </c>
      <c r="W237" s="27" t="s">
        <v>161</v>
      </c>
      <c r="X237" s="26" t="s">
        <v>161</v>
      </c>
      <c r="Y237" s="27" t="s">
        <v>161</v>
      </c>
      <c r="Z237" s="29"/>
      <c r="AA237" s="29"/>
    </row>
    <row r="238" spans="1:27" ht="15" customHeight="1" x14ac:dyDescent="0.25">
      <c r="A238" s="26" t="s">
        <v>601</v>
      </c>
      <c r="B238" s="27" t="s">
        <v>58</v>
      </c>
      <c r="C238" s="26" t="s">
        <v>602</v>
      </c>
      <c r="D238" s="27" t="s">
        <v>603</v>
      </c>
      <c r="E238" s="26" t="s">
        <v>604</v>
      </c>
      <c r="F238" s="27" t="s">
        <v>605</v>
      </c>
      <c r="G238" s="27" t="s">
        <v>175</v>
      </c>
      <c r="H238" s="27" t="s">
        <v>2475</v>
      </c>
      <c r="I238" s="27" t="s">
        <v>496</v>
      </c>
      <c r="J238" s="27" t="s">
        <v>2633</v>
      </c>
      <c r="K238" s="27" t="s">
        <v>2634</v>
      </c>
      <c r="L238" s="27" t="s">
        <v>2635</v>
      </c>
      <c r="M238" s="28" t="s">
        <v>2636</v>
      </c>
      <c r="N238" s="26" t="s">
        <v>2637</v>
      </c>
      <c r="O238" s="26" t="s">
        <v>2638</v>
      </c>
      <c r="P238" t="s">
        <v>2639</v>
      </c>
      <c r="Q238" t="s">
        <v>2640</v>
      </c>
      <c r="R238" s="26" t="s">
        <v>892</v>
      </c>
      <c r="S238" s="27" t="s">
        <v>69</v>
      </c>
      <c r="T238" s="26" t="s">
        <v>616</v>
      </c>
      <c r="U238" s="27" t="s">
        <v>66</v>
      </c>
      <c r="V238" s="26" t="s">
        <v>161</v>
      </c>
      <c r="W238" s="27" t="s">
        <v>161</v>
      </c>
      <c r="X238" s="26" t="s">
        <v>161</v>
      </c>
      <c r="Y238" s="27" t="s">
        <v>161</v>
      </c>
      <c r="Z238" s="29"/>
      <c r="AA238" s="29"/>
    </row>
    <row r="239" spans="1:27" ht="15" customHeight="1" x14ac:dyDescent="0.25">
      <c r="A239" s="26" t="s">
        <v>601</v>
      </c>
      <c r="B239" s="27" t="s">
        <v>58</v>
      </c>
      <c r="C239" s="26" t="s">
        <v>602</v>
      </c>
      <c r="D239" s="27" t="s">
        <v>603</v>
      </c>
      <c r="E239" s="26" t="s">
        <v>604</v>
      </c>
      <c r="F239" s="27" t="s">
        <v>605</v>
      </c>
      <c r="G239" s="27" t="s">
        <v>175</v>
      </c>
      <c r="H239" s="27" t="s">
        <v>2475</v>
      </c>
      <c r="I239" s="27" t="s">
        <v>494</v>
      </c>
      <c r="J239" s="27" t="s">
        <v>2641</v>
      </c>
      <c r="K239" s="27" t="s">
        <v>2642</v>
      </c>
      <c r="L239" s="27" t="s">
        <v>2643</v>
      </c>
      <c r="M239" s="28" t="s">
        <v>2644</v>
      </c>
      <c r="N239" s="26" t="s">
        <v>2645</v>
      </c>
      <c r="O239" s="26" t="s">
        <v>2646</v>
      </c>
      <c r="P239" t="s">
        <v>2647</v>
      </c>
      <c r="Q239" t="s">
        <v>2648</v>
      </c>
      <c r="R239" s="26" t="s">
        <v>615</v>
      </c>
      <c r="S239" s="27" t="s">
        <v>71</v>
      </c>
      <c r="T239" s="26" t="s">
        <v>616</v>
      </c>
      <c r="U239" s="27" t="s">
        <v>66</v>
      </c>
      <c r="V239" s="26" t="s">
        <v>161</v>
      </c>
      <c r="W239" s="27" t="s">
        <v>161</v>
      </c>
      <c r="X239" s="26" t="s">
        <v>2483</v>
      </c>
      <c r="Y239" s="27" t="s">
        <v>2484</v>
      </c>
      <c r="Z239" s="29"/>
      <c r="AA239" s="29" t="s">
        <v>645</v>
      </c>
    </row>
    <row r="240" spans="1:27" ht="15" customHeight="1" x14ac:dyDescent="0.25">
      <c r="A240" s="26" t="s">
        <v>601</v>
      </c>
      <c r="B240" s="27" t="s">
        <v>58</v>
      </c>
      <c r="C240" s="26" t="s">
        <v>602</v>
      </c>
      <c r="D240" s="27" t="s">
        <v>603</v>
      </c>
      <c r="E240" s="26" t="s">
        <v>604</v>
      </c>
      <c r="F240" s="27" t="s">
        <v>605</v>
      </c>
      <c r="G240" s="27" t="s">
        <v>175</v>
      </c>
      <c r="H240" s="27" t="s">
        <v>2475</v>
      </c>
      <c r="I240" s="27" t="s">
        <v>538</v>
      </c>
      <c r="J240" s="27" t="s">
        <v>2649</v>
      </c>
      <c r="K240" s="27" t="s">
        <v>2650</v>
      </c>
      <c r="L240" s="27" t="s">
        <v>2651</v>
      </c>
      <c r="M240" s="28" t="s">
        <v>2652</v>
      </c>
      <c r="N240" s="26" t="s">
        <v>2653</v>
      </c>
      <c r="O240" s="26" t="s">
        <v>2654</v>
      </c>
      <c r="P240" t="s">
        <v>2655</v>
      </c>
      <c r="Q240" t="s">
        <v>2656</v>
      </c>
      <c r="R240" s="26" t="s">
        <v>845</v>
      </c>
      <c r="S240" s="27" t="s">
        <v>62</v>
      </c>
      <c r="T240" s="26" t="s">
        <v>802</v>
      </c>
      <c r="U240" s="27" t="s">
        <v>59</v>
      </c>
      <c r="V240" s="26" t="s">
        <v>2657</v>
      </c>
      <c r="W240" s="27" t="s">
        <v>2658</v>
      </c>
      <c r="X240" s="26" t="s">
        <v>161</v>
      </c>
      <c r="Y240" s="27" t="s">
        <v>161</v>
      </c>
      <c r="Z240" s="29"/>
      <c r="AA240" s="29"/>
    </row>
    <row r="241" spans="1:27" ht="15" customHeight="1" x14ac:dyDescent="0.25">
      <c r="A241" s="26" t="s">
        <v>601</v>
      </c>
      <c r="B241" s="27" t="s">
        <v>58</v>
      </c>
      <c r="C241" s="26" t="s">
        <v>602</v>
      </c>
      <c r="D241" s="27" t="s">
        <v>603</v>
      </c>
      <c r="E241" s="26" t="s">
        <v>604</v>
      </c>
      <c r="F241" s="27" t="s">
        <v>605</v>
      </c>
      <c r="G241" s="27" t="s">
        <v>175</v>
      </c>
      <c r="H241" s="27" t="s">
        <v>2475</v>
      </c>
      <c r="I241" s="27" t="s">
        <v>537</v>
      </c>
      <c r="J241" s="27" t="s">
        <v>2659</v>
      </c>
      <c r="K241" s="27" t="s">
        <v>2660</v>
      </c>
      <c r="L241" s="27" t="s">
        <v>2661</v>
      </c>
      <c r="M241" s="28" t="s">
        <v>2662</v>
      </c>
      <c r="N241" s="26" t="s">
        <v>2663</v>
      </c>
      <c r="O241" s="26" t="s">
        <v>2664</v>
      </c>
      <c r="P241" t="s">
        <v>2665</v>
      </c>
      <c r="Q241" t="s">
        <v>2666</v>
      </c>
      <c r="R241" s="26" t="s">
        <v>836</v>
      </c>
      <c r="S241" s="27" t="s">
        <v>65</v>
      </c>
      <c r="T241" s="26" t="s">
        <v>802</v>
      </c>
      <c r="U241" s="27" t="s">
        <v>59</v>
      </c>
      <c r="V241" s="26" t="s">
        <v>161</v>
      </c>
      <c r="W241" s="27" t="s">
        <v>161</v>
      </c>
      <c r="X241" s="26" t="s">
        <v>161</v>
      </c>
      <c r="Y241" s="27" t="s">
        <v>161</v>
      </c>
      <c r="Z241" s="29" t="s">
        <v>599</v>
      </c>
      <c r="AA241" s="29"/>
    </row>
    <row r="242" spans="1:27" ht="15" customHeight="1" x14ac:dyDescent="0.25">
      <c r="A242" s="26" t="s">
        <v>601</v>
      </c>
      <c r="B242" s="27" t="s">
        <v>58</v>
      </c>
      <c r="C242" s="26" t="s">
        <v>602</v>
      </c>
      <c r="D242" s="27" t="s">
        <v>603</v>
      </c>
      <c r="E242" s="26" t="s">
        <v>604</v>
      </c>
      <c r="F242" s="27" t="s">
        <v>605</v>
      </c>
      <c r="G242" s="27" t="s">
        <v>175</v>
      </c>
      <c r="H242" s="27" t="s">
        <v>2475</v>
      </c>
      <c r="I242" s="27" t="s">
        <v>492</v>
      </c>
      <c r="J242" s="27" t="s">
        <v>2667</v>
      </c>
      <c r="K242" s="27" t="s">
        <v>2668</v>
      </c>
      <c r="L242" s="27" t="s">
        <v>2669</v>
      </c>
      <c r="M242" s="28" t="s">
        <v>2670</v>
      </c>
      <c r="N242" s="26" t="s">
        <v>2671</v>
      </c>
      <c r="O242" s="26" t="s">
        <v>2672</v>
      </c>
      <c r="P242" t="s">
        <v>2673</v>
      </c>
      <c r="Q242" t="s">
        <v>2674</v>
      </c>
      <c r="R242" s="26" t="s">
        <v>615</v>
      </c>
      <c r="S242" s="27" t="s">
        <v>71</v>
      </c>
      <c r="T242" s="26" t="s">
        <v>616</v>
      </c>
      <c r="U242" s="27" t="s">
        <v>66</v>
      </c>
      <c r="V242" s="26" t="s">
        <v>161</v>
      </c>
      <c r="W242" s="27" t="s">
        <v>161</v>
      </c>
      <c r="X242" s="26" t="s">
        <v>161</v>
      </c>
      <c r="Y242" s="27" t="s">
        <v>161</v>
      </c>
      <c r="Z242" s="29"/>
      <c r="AA242" s="29"/>
    </row>
    <row r="243" spans="1:27" ht="15" customHeight="1" x14ac:dyDescent="0.25">
      <c r="A243" s="26" t="s">
        <v>601</v>
      </c>
      <c r="B243" s="27" t="s">
        <v>58</v>
      </c>
      <c r="C243" s="26" t="s">
        <v>602</v>
      </c>
      <c r="D243" s="27" t="s">
        <v>603</v>
      </c>
      <c r="E243" s="26" t="s">
        <v>604</v>
      </c>
      <c r="F243" s="27" t="s">
        <v>605</v>
      </c>
      <c r="G243" s="27" t="s">
        <v>175</v>
      </c>
      <c r="H243" s="27" t="s">
        <v>2475</v>
      </c>
      <c r="I243" s="27" t="s">
        <v>490</v>
      </c>
      <c r="J243" s="27" t="s">
        <v>2675</v>
      </c>
      <c r="K243" s="27" t="s">
        <v>2676</v>
      </c>
      <c r="L243" s="27" t="s">
        <v>2677</v>
      </c>
      <c r="M243" s="28" t="s">
        <v>2678</v>
      </c>
      <c r="N243" s="26">
        <v>825658</v>
      </c>
      <c r="O243" s="26" t="s">
        <v>2679</v>
      </c>
      <c r="P243" t="s">
        <v>2680</v>
      </c>
      <c r="Q243" t="s">
        <v>2681</v>
      </c>
      <c r="R243" s="26" t="s">
        <v>731</v>
      </c>
      <c r="S243" s="27" t="s">
        <v>488</v>
      </c>
      <c r="T243" s="26" t="s">
        <v>616</v>
      </c>
      <c r="U243" s="27" t="s">
        <v>66</v>
      </c>
      <c r="V243" s="26" t="s">
        <v>161</v>
      </c>
      <c r="W243" s="27" t="s">
        <v>161</v>
      </c>
      <c r="X243" s="26" t="s">
        <v>2483</v>
      </c>
      <c r="Y243" s="27" t="s">
        <v>2484</v>
      </c>
      <c r="Z243" s="29"/>
      <c r="AA243" s="29"/>
    </row>
    <row r="244" spans="1:27" ht="15" customHeight="1" x14ac:dyDescent="0.25">
      <c r="A244" s="26" t="s">
        <v>601</v>
      </c>
      <c r="B244" s="27" t="s">
        <v>58</v>
      </c>
      <c r="C244" s="26" t="s">
        <v>602</v>
      </c>
      <c r="D244" s="27" t="s">
        <v>603</v>
      </c>
      <c r="E244" s="26" t="s">
        <v>604</v>
      </c>
      <c r="F244" s="27" t="s">
        <v>605</v>
      </c>
      <c r="G244" s="27" t="s">
        <v>175</v>
      </c>
      <c r="H244" s="27" t="s">
        <v>2475</v>
      </c>
      <c r="I244" s="27" t="s">
        <v>466</v>
      </c>
      <c r="J244" s="27" t="s">
        <v>2682</v>
      </c>
      <c r="K244" s="27" t="s">
        <v>2683</v>
      </c>
      <c r="L244" s="27" t="s">
        <v>2684</v>
      </c>
      <c r="M244" s="28" t="s">
        <v>2685</v>
      </c>
      <c r="N244" s="26" t="s">
        <v>2686</v>
      </c>
      <c r="O244" s="26" t="s">
        <v>2687</v>
      </c>
      <c r="P244" t="s">
        <v>2688</v>
      </c>
      <c r="Q244" t="s">
        <v>2689</v>
      </c>
      <c r="R244" s="26" t="s">
        <v>1664</v>
      </c>
      <c r="S244" s="27" t="s">
        <v>464</v>
      </c>
      <c r="T244" s="26" t="s">
        <v>667</v>
      </c>
      <c r="U244" s="27" t="s">
        <v>79</v>
      </c>
      <c r="V244" s="26" t="s">
        <v>161</v>
      </c>
      <c r="W244" s="27" t="s">
        <v>161</v>
      </c>
      <c r="X244" s="26" t="s">
        <v>161</v>
      </c>
      <c r="Y244" s="27" t="s">
        <v>161</v>
      </c>
      <c r="Z244" s="29"/>
      <c r="AA244" s="29"/>
    </row>
    <row r="245" spans="1:27" ht="15" customHeight="1" x14ac:dyDescent="0.25">
      <c r="A245" s="26" t="s">
        <v>601</v>
      </c>
      <c r="B245" s="27" t="s">
        <v>58</v>
      </c>
      <c r="C245" s="26" t="s">
        <v>602</v>
      </c>
      <c r="D245" s="27" t="s">
        <v>603</v>
      </c>
      <c r="E245" s="26" t="s">
        <v>604</v>
      </c>
      <c r="F245" s="27" t="s">
        <v>605</v>
      </c>
      <c r="G245" s="27" t="s">
        <v>175</v>
      </c>
      <c r="H245" s="27" t="s">
        <v>2475</v>
      </c>
      <c r="I245" s="27" t="s">
        <v>463</v>
      </c>
      <c r="J245" s="27" t="s">
        <v>2690</v>
      </c>
      <c r="K245" s="27" t="s">
        <v>2691</v>
      </c>
      <c r="L245" s="27" t="s">
        <v>2692</v>
      </c>
      <c r="M245" s="28" t="s">
        <v>2693</v>
      </c>
      <c r="N245" s="26" t="s">
        <v>2694</v>
      </c>
      <c r="O245" s="26" t="s">
        <v>2695</v>
      </c>
      <c r="P245" t="s">
        <v>2696</v>
      </c>
      <c r="Q245" t="s">
        <v>2697</v>
      </c>
      <c r="R245" s="26" t="s">
        <v>775</v>
      </c>
      <c r="S245" s="27" t="s">
        <v>83</v>
      </c>
      <c r="T245" s="26" t="s">
        <v>667</v>
      </c>
      <c r="U245" s="27" t="s">
        <v>79</v>
      </c>
      <c r="V245" s="26" t="s">
        <v>2698</v>
      </c>
      <c r="W245" s="27" t="s">
        <v>2699</v>
      </c>
      <c r="X245" s="26" t="s">
        <v>161</v>
      </c>
      <c r="Y245" s="27" t="s">
        <v>161</v>
      </c>
      <c r="Z245" s="29"/>
      <c r="AA245" s="29"/>
    </row>
    <row r="246" spans="1:27" ht="15" customHeight="1" x14ac:dyDescent="0.25">
      <c r="A246" s="26" t="s">
        <v>601</v>
      </c>
      <c r="B246" s="27" t="s">
        <v>58</v>
      </c>
      <c r="C246" s="26" t="s">
        <v>602</v>
      </c>
      <c r="D246" s="27" t="s">
        <v>603</v>
      </c>
      <c r="E246" s="26" t="s">
        <v>604</v>
      </c>
      <c r="F246" s="27" t="s">
        <v>605</v>
      </c>
      <c r="G246" s="27" t="s">
        <v>175</v>
      </c>
      <c r="H246" s="27" t="s">
        <v>2475</v>
      </c>
      <c r="I246" s="27" t="s">
        <v>535</v>
      </c>
      <c r="J246" s="27" t="s">
        <v>2700</v>
      </c>
      <c r="K246" s="27" t="s">
        <v>2701</v>
      </c>
      <c r="L246" s="27" t="s">
        <v>2702</v>
      </c>
      <c r="M246" s="28" t="s">
        <v>2703</v>
      </c>
      <c r="N246" s="26" t="s">
        <v>2704</v>
      </c>
      <c r="O246" s="26" t="s">
        <v>2705</v>
      </c>
      <c r="P246" t="s">
        <v>2706</v>
      </c>
      <c r="Q246" t="s">
        <v>2707</v>
      </c>
      <c r="R246" s="26" t="s">
        <v>1183</v>
      </c>
      <c r="S246" s="27" t="s">
        <v>533</v>
      </c>
      <c r="T246" s="26" t="s">
        <v>802</v>
      </c>
      <c r="U246" s="27" t="s">
        <v>59</v>
      </c>
      <c r="V246" s="26" t="s">
        <v>161</v>
      </c>
      <c r="W246" s="27" t="s">
        <v>161</v>
      </c>
      <c r="X246" s="26" t="s">
        <v>161</v>
      </c>
      <c r="Y246" s="27" t="s">
        <v>161</v>
      </c>
      <c r="Z246" s="29"/>
      <c r="AA246" s="29"/>
    </row>
    <row r="247" spans="1:27" ht="15" customHeight="1" x14ac:dyDescent="0.25">
      <c r="A247" s="26" t="s">
        <v>601</v>
      </c>
      <c r="B247" s="27" t="s">
        <v>58</v>
      </c>
      <c r="C247" s="26" t="s">
        <v>602</v>
      </c>
      <c r="D247" s="27" t="s">
        <v>603</v>
      </c>
      <c r="E247" s="26" t="s">
        <v>604</v>
      </c>
      <c r="F247" s="27" t="s">
        <v>605</v>
      </c>
      <c r="G247" s="27" t="s">
        <v>175</v>
      </c>
      <c r="H247" s="27" t="s">
        <v>2475</v>
      </c>
      <c r="I247" s="27" t="s">
        <v>487</v>
      </c>
      <c r="J247" s="27" t="s">
        <v>2708</v>
      </c>
      <c r="K247" s="27" t="s">
        <v>2709</v>
      </c>
      <c r="L247" s="27" t="s">
        <v>2710</v>
      </c>
      <c r="M247" s="28" t="s">
        <v>2711</v>
      </c>
      <c r="N247" s="26" t="s">
        <v>2712</v>
      </c>
      <c r="O247" s="26" t="s">
        <v>2713</v>
      </c>
      <c r="P247" t="s">
        <v>2714</v>
      </c>
      <c r="Q247" t="s">
        <v>2715</v>
      </c>
      <c r="R247" s="26" t="s">
        <v>656</v>
      </c>
      <c r="S247" s="27" t="s">
        <v>485</v>
      </c>
      <c r="T247" s="26" t="s">
        <v>616</v>
      </c>
      <c r="U247" s="27" t="s">
        <v>66</v>
      </c>
      <c r="V247" s="26" t="s">
        <v>161</v>
      </c>
      <c r="W247" s="27" t="s">
        <v>161</v>
      </c>
      <c r="X247" s="26" t="s">
        <v>161</v>
      </c>
      <c r="Y247" s="27" t="s">
        <v>161</v>
      </c>
      <c r="Z247" s="29"/>
      <c r="AA247" s="29"/>
    </row>
    <row r="248" spans="1:27" ht="15" customHeight="1" x14ac:dyDescent="0.25">
      <c r="A248" s="26" t="s">
        <v>601</v>
      </c>
      <c r="B248" s="27" t="s">
        <v>58</v>
      </c>
      <c r="C248" s="26" t="s">
        <v>602</v>
      </c>
      <c r="D248" s="27" t="s">
        <v>603</v>
      </c>
      <c r="E248" s="26" t="s">
        <v>604</v>
      </c>
      <c r="F248" s="27" t="s">
        <v>605</v>
      </c>
      <c r="G248" s="27" t="s">
        <v>175</v>
      </c>
      <c r="H248" s="27" t="s">
        <v>2475</v>
      </c>
      <c r="I248" s="27" t="s">
        <v>461</v>
      </c>
      <c r="J248" s="27" t="s">
        <v>2716</v>
      </c>
      <c r="K248" s="27" t="s">
        <v>2717</v>
      </c>
      <c r="L248" s="27" t="s">
        <v>2718</v>
      </c>
      <c r="M248" s="28" t="s">
        <v>2719</v>
      </c>
      <c r="N248" s="26" t="s">
        <v>1317</v>
      </c>
      <c r="O248" s="26" t="s">
        <v>1318</v>
      </c>
      <c r="P248" t="s">
        <v>1319</v>
      </c>
      <c r="Q248" t="s">
        <v>1320</v>
      </c>
      <c r="R248" s="26" t="s">
        <v>1321</v>
      </c>
      <c r="S248" s="27" t="s">
        <v>459</v>
      </c>
      <c r="T248" s="26" t="s">
        <v>667</v>
      </c>
      <c r="U248" s="27" t="s">
        <v>79</v>
      </c>
      <c r="V248" s="26" t="s">
        <v>161</v>
      </c>
      <c r="W248" s="27" t="s">
        <v>161</v>
      </c>
      <c r="X248" s="26" t="s">
        <v>161</v>
      </c>
      <c r="Y248" s="27" t="s">
        <v>161</v>
      </c>
      <c r="Z248" s="29"/>
      <c r="AA248" s="29"/>
    </row>
    <row r="249" spans="1:27" ht="15" customHeight="1" x14ac:dyDescent="0.25">
      <c r="A249" s="26" t="s">
        <v>601</v>
      </c>
      <c r="B249" s="27" t="s">
        <v>58</v>
      </c>
      <c r="C249" s="26" t="s">
        <v>602</v>
      </c>
      <c r="D249" s="27" t="s">
        <v>603</v>
      </c>
      <c r="E249" s="26" t="s">
        <v>604</v>
      </c>
      <c r="F249" s="27" t="s">
        <v>605</v>
      </c>
      <c r="G249" s="27" t="s">
        <v>175</v>
      </c>
      <c r="H249" s="27" t="s">
        <v>2475</v>
      </c>
      <c r="I249" s="27" t="s">
        <v>458</v>
      </c>
      <c r="J249" s="27" t="s">
        <v>2720</v>
      </c>
      <c r="K249" s="27" t="s">
        <v>2721</v>
      </c>
      <c r="L249" s="27" t="s">
        <v>2722</v>
      </c>
      <c r="M249" s="28" t="s">
        <v>2723</v>
      </c>
      <c r="N249" s="26" t="s">
        <v>2724</v>
      </c>
      <c r="O249" s="26" t="s">
        <v>2725</v>
      </c>
      <c r="P249" t="s">
        <v>2726</v>
      </c>
      <c r="Q249" t="s">
        <v>2727</v>
      </c>
      <c r="R249" s="26" t="s">
        <v>1845</v>
      </c>
      <c r="S249" s="27" t="s">
        <v>456</v>
      </c>
      <c r="T249" s="26" t="s">
        <v>667</v>
      </c>
      <c r="U249" s="27" t="s">
        <v>79</v>
      </c>
      <c r="V249" s="26" t="s">
        <v>161</v>
      </c>
      <c r="W249" s="27" t="s">
        <v>161</v>
      </c>
      <c r="X249" s="26" t="s">
        <v>161</v>
      </c>
      <c r="Y249" s="27" t="s">
        <v>161</v>
      </c>
      <c r="Z249" s="29"/>
      <c r="AA249" s="29"/>
    </row>
    <row r="250" spans="1:27" ht="15" customHeight="1" x14ac:dyDescent="0.25">
      <c r="A250" s="26" t="s">
        <v>601</v>
      </c>
      <c r="B250" s="27" t="s">
        <v>58</v>
      </c>
      <c r="C250" s="26" t="s">
        <v>602</v>
      </c>
      <c r="D250" s="27" t="s">
        <v>603</v>
      </c>
      <c r="E250" s="26" t="s">
        <v>604</v>
      </c>
      <c r="F250" s="27" t="s">
        <v>605</v>
      </c>
      <c r="G250" s="27" t="s">
        <v>175</v>
      </c>
      <c r="H250" s="27" t="s">
        <v>2475</v>
      </c>
      <c r="I250" s="27" t="s">
        <v>484</v>
      </c>
      <c r="J250" s="27" t="s">
        <v>2728</v>
      </c>
      <c r="K250" s="27" t="s">
        <v>2729</v>
      </c>
      <c r="L250" s="27" t="s">
        <v>2730</v>
      </c>
      <c r="M250" s="28" t="s">
        <v>2731</v>
      </c>
      <c r="N250" s="26" t="s">
        <v>2732</v>
      </c>
      <c r="O250" s="26">
        <v>6946975</v>
      </c>
      <c r="P250" t="s">
        <v>2733</v>
      </c>
      <c r="Q250" t="s">
        <v>2734</v>
      </c>
      <c r="R250" s="26" t="s">
        <v>1157</v>
      </c>
      <c r="S250" s="27" t="s">
        <v>482</v>
      </c>
      <c r="T250" s="26" t="s">
        <v>616</v>
      </c>
      <c r="U250" s="27" t="s">
        <v>66</v>
      </c>
      <c r="V250" s="26" t="s">
        <v>161</v>
      </c>
      <c r="W250" s="27" t="s">
        <v>161</v>
      </c>
      <c r="X250" s="26" t="s">
        <v>161</v>
      </c>
      <c r="Y250" s="27" t="s">
        <v>161</v>
      </c>
      <c r="Z250" s="29"/>
      <c r="AA250" s="29"/>
    </row>
    <row r="251" spans="1:27" ht="15" customHeight="1" x14ac:dyDescent="0.25">
      <c r="A251" s="26" t="s">
        <v>601</v>
      </c>
      <c r="B251" s="27" t="s">
        <v>58</v>
      </c>
      <c r="C251" s="26" t="s">
        <v>602</v>
      </c>
      <c r="D251" s="27" t="s">
        <v>603</v>
      </c>
      <c r="E251" s="26" t="s">
        <v>604</v>
      </c>
      <c r="F251" s="27" t="s">
        <v>605</v>
      </c>
      <c r="G251" s="27" t="s">
        <v>175</v>
      </c>
      <c r="H251" s="27" t="s">
        <v>2475</v>
      </c>
      <c r="I251" s="27" t="s">
        <v>455</v>
      </c>
      <c r="J251" s="27" t="s">
        <v>2735</v>
      </c>
      <c r="K251" s="27" t="s">
        <v>2736</v>
      </c>
      <c r="L251" s="27" t="s">
        <v>2737</v>
      </c>
      <c r="M251" s="28" t="s">
        <v>2738</v>
      </c>
      <c r="N251" s="26" t="s">
        <v>662</v>
      </c>
      <c r="O251" s="26" t="s">
        <v>663</v>
      </c>
      <c r="P251" t="s">
        <v>664</v>
      </c>
      <c r="Q251" t="s">
        <v>665</v>
      </c>
      <c r="R251" s="26" t="s">
        <v>666</v>
      </c>
      <c r="S251" s="27" t="s">
        <v>453</v>
      </c>
      <c r="T251" s="26" t="s">
        <v>667</v>
      </c>
      <c r="U251" s="27" t="s">
        <v>79</v>
      </c>
      <c r="V251" s="26" t="s">
        <v>161</v>
      </c>
      <c r="W251" s="27" t="s">
        <v>161</v>
      </c>
      <c r="X251" s="26" t="s">
        <v>161</v>
      </c>
      <c r="Y251" s="27" t="s">
        <v>161</v>
      </c>
      <c r="Z251" s="29"/>
      <c r="AA251" s="29"/>
    </row>
    <row r="252" spans="1:27" ht="15" customHeight="1" x14ac:dyDescent="0.25">
      <c r="A252" s="26" t="s">
        <v>601</v>
      </c>
      <c r="B252" s="27" t="s">
        <v>58</v>
      </c>
      <c r="C252" s="26" t="s">
        <v>602</v>
      </c>
      <c r="D252" s="27" t="s">
        <v>603</v>
      </c>
      <c r="E252" s="26" t="s">
        <v>604</v>
      </c>
      <c r="F252" s="27" t="s">
        <v>605</v>
      </c>
      <c r="G252" s="27" t="s">
        <v>175</v>
      </c>
      <c r="H252" s="27" t="s">
        <v>2475</v>
      </c>
      <c r="I252" s="27" t="s">
        <v>481</v>
      </c>
      <c r="J252" s="27" t="s">
        <v>2739</v>
      </c>
      <c r="K252" s="27" t="s">
        <v>2740</v>
      </c>
      <c r="L252" s="27" t="s">
        <v>2741</v>
      </c>
      <c r="M252" s="28" t="s">
        <v>2742</v>
      </c>
      <c r="N252" s="26" t="s">
        <v>2743</v>
      </c>
      <c r="O252" s="26" t="s">
        <v>2744</v>
      </c>
      <c r="P252" t="s">
        <v>2745</v>
      </c>
      <c r="Q252" t="s">
        <v>2746</v>
      </c>
      <c r="R252" s="26" t="s">
        <v>1895</v>
      </c>
      <c r="S252" s="27" t="s">
        <v>479</v>
      </c>
      <c r="T252" s="26" t="s">
        <v>616</v>
      </c>
      <c r="U252" s="27" t="s">
        <v>66</v>
      </c>
      <c r="V252" s="26" t="s">
        <v>161</v>
      </c>
      <c r="W252" s="27" t="s">
        <v>161</v>
      </c>
      <c r="X252" s="26" t="s">
        <v>161</v>
      </c>
      <c r="Y252" s="27" t="s">
        <v>161</v>
      </c>
      <c r="Z252" s="29"/>
      <c r="AA252" s="29"/>
    </row>
    <row r="253" spans="1:27" ht="15" customHeight="1" x14ac:dyDescent="0.25">
      <c r="A253" s="26" t="s">
        <v>601</v>
      </c>
      <c r="B253" s="27" t="s">
        <v>58</v>
      </c>
      <c r="C253" s="26" t="s">
        <v>602</v>
      </c>
      <c r="D253" s="27" t="s">
        <v>603</v>
      </c>
      <c r="E253" s="26" t="s">
        <v>604</v>
      </c>
      <c r="F253" s="27" t="s">
        <v>605</v>
      </c>
      <c r="G253" s="27" t="s">
        <v>60</v>
      </c>
      <c r="H253" s="27" t="s">
        <v>2747</v>
      </c>
      <c r="I253" s="27" t="s">
        <v>8</v>
      </c>
      <c r="J253" s="27" t="s">
        <v>2748</v>
      </c>
      <c r="K253" s="27" t="s">
        <v>2749</v>
      </c>
      <c r="L253" s="27" t="s">
        <v>2750</v>
      </c>
      <c r="M253" s="28" t="s">
        <v>2751</v>
      </c>
      <c r="N253" s="26">
        <v>824666</v>
      </c>
      <c r="O253" s="26" t="s">
        <v>2752</v>
      </c>
      <c r="P253" t="s">
        <v>2753</v>
      </c>
      <c r="Q253" t="s">
        <v>2754</v>
      </c>
      <c r="R253" s="26" t="s">
        <v>615</v>
      </c>
      <c r="S253" s="27" t="s">
        <v>71</v>
      </c>
      <c r="T253" s="26" t="s">
        <v>616</v>
      </c>
      <c r="U253" s="27" t="s">
        <v>66</v>
      </c>
      <c r="V253" s="26" t="s">
        <v>161</v>
      </c>
      <c r="W253" s="27" t="s">
        <v>161</v>
      </c>
      <c r="X253" s="26" t="s">
        <v>161</v>
      </c>
      <c r="Y253" s="27" t="s">
        <v>161</v>
      </c>
      <c r="Z253" s="29"/>
      <c r="AA253" s="29"/>
    </row>
    <row r="254" spans="1:27" ht="15" customHeight="1" x14ac:dyDescent="0.25">
      <c r="A254" s="26" t="s">
        <v>601</v>
      </c>
      <c r="B254" s="27" t="s">
        <v>58</v>
      </c>
      <c r="C254" s="26" t="s">
        <v>602</v>
      </c>
      <c r="D254" s="27" t="s">
        <v>603</v>
      </c>
      <c r="E254" s="26" t="s">
        <v>604</v>
      </c>
      <c r="F254" s="27" t="s">
        <v>605</v>
      </c>
      <c r="G254" s="27" t="s">
        <v>60</v>
      </c>
      <c r="H254" s="27" t="s">
        <v>2747</v>
      </c>
      <c r="I254" s="27" t="s">
        <v>3</v>
      </c>
      <c r="J254" s="27" t="s">
        <v>2755</v>
      </c>
      <c r="K254" s="27" t="s">
        <v>2650</v>
      </c>
      <c r="L254" s="27" t="s">
        <v>2651</v>
      </c>
      <c r="M254" s="28" t="s">
        <v>2756</v>
      </c>
      <c r="N254" s="26" t="s">
        <v>2757</v>
      </c>
      <c r="O254" s="26" t="s">
        <v>2758</v>
      </c>
      <c r="P254" t="s">
        <v>2759</v>
      </c>
      <c r="Q254" t="s">
        <v>2760</v>
      </c>
      <c r="R254" s="26" t="s">
        <v>845</v>
      </c>
      <c r="S254" s="27" t="s">
        <v>62</v>
      </c>
      <c r="T254" s="26" t="s">
        <v>802</v>
      </c>
      <c r="U254" s="27" t="s">
        <v>59</v>
      </c>
      <c r="V254" s="26" t="s">
        <v>2657</v>
      </c>
      <c r="W254" s="27" t="s">
        <v>2658</v>
      </c>
      <c r="X254" s="26" t="s">
        <v>161</v>
      </c>
      <c r="Y254" s="27" t="s">
        <v>161</v>
      </c>
      <c r="Z254" s="29"/>
      <c r="AA254" s="29"/>
    </row>
    <row r="255" spans="1:27" ht="15" customHeight="1" x14ac:dyDescent="0.25">
      <c r="A255" s="26" t="s">
        <v>601</v>
      </c>
      <c r="B255" s="27" t="s">
        <v>58</v>
      </c>
      <c r="C255" s="26" t="s">
        <v>602</v>
      </c>
      <c r="D255" s="27" t="s">
        <v>603</v>
      </c>
      <c r="E255" s="26" t="s">
        <v>604</v>
      </c>
      <c r="F255" s="27" t="s">
        <v>605</v>
      </c>
      <c r="G255" s="27" t="s">
        <v>60</v>
      </c>
      <c r="H255" s="27" t="s">
        <v>2747</v>
      </c>
      <c r="I255" s="27" t="s">
        <v>17</v>
      </c>
      <c r="J255" s="27" t="s">
        <v>2761</v>
      </c>
      <c r="K255" s="27" t="s">
        <v>2691</v>
      </c>
      <c r="L255" s="27" t="s">
        <v>2692</v>
      </c>
      <c r="M255" s="28" t="s">
        <v>2762</v>
      </c>
      <c r="N255" s="26" t="s">
        <v>2763</v>
      </c>
      <c r="O255" s="26" t="s">
        <v>2764</v>
      </c>
      <c r="P255" t="s">
        <v>2765</v>
      </c>
      <c r="Q255" t="s">
        <v>2766</v>
      </c>
      <c r="R255" s="26" t="s">
        <v>775</v>
      </c>
      <c r="S255" s="27" t="s">
        <v>83</v>
      </c>
      <c r="T255" s="26" t="s">
        <v>667</v>
      </c>
      <c r="U255" s="27" t="s">
        <v>79</v>
      </c>
      <c r="V255" s="26" t="s">
        <v>2698</v>
      </c>
      <c r="W255" s="27" t="s">
        <v>2699</v>
      </c>
      <c r="X255" s="26" t="s">
        <v>161</v>
      </c>
      <c r="Y255" s="27" t="s">
        <v>161</v>
      </c>
      <c r="Z255" s="29"/>
      <c r="AA255" s="29"/>
    </row>
    <row r="256" spans="1:27" ht="15" customHeight="1" x14ac:dyDescent="0.25">
      <c r="A256" s="26" t="s">
        <v>601</v>
      </c>
      <c r="B256" s="27" t="s">
        <v>58</v>
      </c>
      <c r="C256" s="26" t="s">
        <v>602</v>
      </c>
      <c r="D256" s="27" t="s">
        <v>603</v>
      </c>
      <c r="E256" s="26" t="s">
        <v>604</v>
      </c>
      <c r="F256" s="27" t="s">
        <v>605</v>
      </c>
      <c r="G256" s="27" t="s">
        <v>73</v>
      </c>
      <c r="H256" s="27" t="s">
        <v>2747</v>
      </c>
      <c r="I256" s="27" t="s">
        <v>9</v>
      </c>
      <c r="J256" s="27" t="s">
        <v>2767</v>
      </c>
      <c r="K256" s="27" t="s">
        <v>2768</v>
      </c>
      <c r="L256" s="27" t="s">
        <v>2769</v>
      </c>
      <c r="M256" s="28" t="s">
        <v>2770</v>
      </c>
      <c r="N256" s="26" t="s">
        <v>2771</v>
      </c>
      <c r="O256" s="26" t="s">
        <v>2772</v>
      </c>
      <c r="P256" t="s">
        <v>2773</v>
      </c>
      <c r="Q256" t="s">
        <v>2774</v>
      </c>
      <c r="R256" s="26" t="s">
        <v>615</v>
      </c>
      <c r="S256" s="27" t="s">
        <v>71</v>
      </c>
      <c r="T256" s="26" t="s">
        <v>616</v>
      </c>
      <c r="U256" s="27" t="s">
        <v>66</v>
      </c>
      <c r="V256" s="26" t="s">
        <v>161</v>
      </c>
      <c r="W256" s="27" t="s">
        <v>161</v>
      </c>
      <c r="X256" s="26" t="s">
        <v>161</v>
      </c>
      <c r="Y256" s="27" t="s">
        <v>161</v>
      </c>
      <c r="Z256" s="29"/>
      <c r="AA256" s="29"/>
    </row>
    <row r="257" spans="1:27" ht="15" customHeight="1" x14ac:dyDescent="0.25">
      <c r="A257" s="26" t="s">
        <v>601</v>
      </c>
      <c r="B257" s="27" t="s">
        <v>58</v>
      </c>
      <c r="C257" s="26" t="s">
        <v>602</v>
      </c>
      <c r="D257" s="27" t="s">
        <v>603</v>
      </c>
      <c r="E257" s="26" t="s">
        <v>604</v>
      </c>
      <c r="F257" s="27" t="s">
        <v>605</v>
      </c>
      <c r="G257" s="27" t="s">
        <v>73</v>
      </c>
      <c r="H257" s="27" t="s">
        <v>2747</v>
      </c>
      <c r="I257" s="27" t="s">
        <v>12</v>
      </c>
      <c r="J257" s="27" t="s">
        <v>2775</v>
      </c>
      <c r="K257" s="27" t="s">
        <v>2776</v>
      </c>
      <c r="L257" s="27" t="s">
        <v>2777</v>
      </c>
      <c r="M257" s="28" t="s">
        <v>2778</v>
      </c>
      <c r="N257" s="26" t="s">
        <v>2779</v>
      </c>
      <c r="O257" s="26" t="s">
        <v>2780</v>
      </c>
      <c r="P257" t="s">
        <v>2781</v>
      </c>
      <c r="Q257" t="s">
        <v>2782</v>
      </c>
      <c r="R257" s="26" t="s">
        <v>615</v>
      </c>
      <c r="S257" s="27" t="s">
        <v>71</v>
      </c>
      <c r="T257" s="26" t="s">
        <v>616</v>
      </c>
      <c r="U257" s="27" t="s">
        <v>66</v>
      </c>
      <c r="V257" s="26" t="s">
        <v>161</v>
      </c>
      <c r="W257" s="27" t="s">
        <v>161</v>
      </c>
      <c r="X257" s="26" t="s">
        <v>161</v>
      </c>
      <c r="Y257" s="27" t="s">
        <v>161</v>
      </c>
      <c r="Z257" s="29"/>
      <c r="AA257" s="29"/>
    </row>
    <row r="258" spans="1:27" ht="15" customHeight="1" x14ac:dyDescent="0.25">
      <c r="A258" s="26" t="s">
        <v>601</v>
      </c>
      <c r="B258" s="27" t="s">
        <v>58</v>
      </c>
      <c r="C258" s="26" t="s">
        <v>602</v>
      </c>
      <c r="D258" s="27" t="s">
        <v>603</v>
      </c>
      <c r="E258" s="26" t="s">
        <v>604</v>
      </c>
      <c r="F258" s="27" t="s">
        <v>605</v>
      </c>
      <c r="G258" s="27" t="s">
        <v>73</v>
      </c>
      <c r="H258" s="27" t="s">
        <v>2747</v>
      </c>
      <c r="I258" s="27" t="s">
        <v>13</v>
      </c>
      <c r="J258" s="27" t="s">
        <v>2783</v>
      </c>
      <c r="K258" s="27" t="s">
        <v>2784</v>
      </c>
      <c r="L258" s="27" t="s">
        <v>2785</v>
      </c>
      <c r="M258" s="28" t="s">
        <v>2786</v>
      </c>
      <c r="N258" s="26" t="s">
        <v>2787</v>
      </c>
      <c r="O258" s="26" t="s">
        <v>2788</v>
      </c>
      <c r="P258" t="s">
        <v>2789</v>
      </c>
      <c r="Q258" t="s">
        <v>2790</v>
      </c>
      <c r="R258" s="26" t="s">
        <v>892</v>
      </c>
      <c r="S258" s="27" t="s">
        <v>69</v>
      </c>
      <c r="T258" s="26" t="s">
        <v>616</v>
      </c>
      <c r="U258" s="27" t="s">
        <v>66</v>
      </c>
      <c r="V258" s="26" t="s">
        <v>161</v>
      </c>
      <c r="W258" s="27" t="s">
        <v>161</v>
      </c>
      <c r="X258" s="26" t="s">
        <v>161</v>
      </c>
      <c r="Y258" s="27" t="s">
        <v>161</v>
      </c>
      <c r="Z258" s="29"/>
      <c r="AA258" s="29"/>
    </row>
    <row r="259" spans="1:27" ht="15" customHeight="1" x14ac:dyDescent="0.25">
      <c r="A259" s="26" t="s">
        <v>601</v>
      </c>
      <c r="B259" s="27" t="s">
        <v>58</v>
      </c>
      <c r="C259" s="26" t="s">
        <v>602</v>
      </c>
      <c r="D259" s="27" t="s">
        <v>603</v>
      </c>
      <c r="E259" s="26" t="s">
        <v>604</v>
      </c>
      <c r="F259" s="27" t="s">
        <v>605</v>
      </c>
      <c r="G259" s="27" t="s">
        <v>63</v>
      </c>
      <c r="H259" s="27" t="s">
        <v>2747</v>
      </c>
      <c r="I259" s="27" t="s">
        <v>16</v>
      </c>
      <c r="J259" s="27" t="s">
        <v>2791</v>
      </c>
      <c r="K259" s="27" t="s">
        <v>2792</v>
      </c>
      <c r="L259" s="27" t="s">
        <v>2793</v>
      </c>
      <c r="M259" s="28" t="s">
        <v>2794</v>
      </c>
      <c r="N259" s="26" t="s">
        <v>2795</v>
      </c>
      <c r="O259" s="26" t="s">
        <v>2796</v>
      </c>
      <c r="P259" t="s">
        <v>2797</v>
      </c>
      <c r="Q259" t="s">
        <v>2798</v>
      </c>
      <c r="R259" s="26" t="s">
        <v>783</v>
      </c>
      <c r="S259" s="27" t="s">
        <v>81</v>
      </c>
      <c r="T259" s="26" t="s">
        <v>667</v>
      </c>
      <c r="U259" s="27" t="s">
        <v>79</v>
      </c>
      <c r="V259" s="26" t="s">
        <v>161</v>
      </c>
      <c r="W259" s="27" t="s">
        <v>161</v>
      </c>
      <c r="X259" s="26" t="s">
        <v>161</v>
      </c>
      <c r="Y259" s="27" t="s">
        <v>161</v>
      </c>
      <c r="Z259" s="29"/>
      <c r="AA259" s="29"/>
    </row>
    <row r="260" spans="1:27" ht="15" customHeight="1" x14ac:dyDescent="0.25">
      <c r="A260" s="26" t="s">
        <v>601</v>
      </c>
      <c r="B260" s="27" t="s">
        <v>58</v>
      </c>
      <c r="C260" s="26" t="s">
        <v>602</v>
      </c>
      <c r="D260" s="27" t="s">
        <v>603</v>
      </c>
      <c r="E260" s="26" t="s">
        <v>604</v>
      </c>
      <c r="F260" s="27" t="s">
        <v>605</v>
      </c>
      <c r="G260" s="27" t="s">
        <v>63</v>
      </c>
      <c r="H260" s="27" t="s">
        <v>2747</v>
      </c>
      <c r="I260" s="27" t="s">
        <v>4</v>
      </c>
      <c r="J260" s="27" t="s">
        <v>2799</v>
      </c>
      <c r="K260" s="27" t="s">
        <v>2800</v>
      </c>
      <c r="L260" s="27" t="s">
        <v>2801</v>
      </c>
      <c r="M260" s="28" t="s">
        <v>2802</v>
      </c>
      <c r="N260" s="26" t="s">
        <v>2803</v>
      </c>
      <c r="O260" s="26" t="s">
        <v>2804</v>
      </c>
      <c r="P260" t="s">
        <v>2805</v>
      </c>
      <c r="Q260" t="s">
        <v>2806</v>
      </c>
      <c r="R260" s="26" t="s">
        <v>836</v>
      </c>
      <c r="S260" s="27" t="s">
        <v>65</v>
      </c>
      <c r="T260" s="26" t="s">
        <v>802</v>
      </c>
      <c r="U260" s="27" t="s">
        <v>59</v>
      </c>
      <c r="V260" s="26" t="s">
        <v>161</v>
      </c>
      <c r="W260" s="27" t="s">
        <v>161</v>
      </c>
      <c r="X260" s="26" t="s">
        <v>161</v>
      </c>
      <c r="Y260" s="27" t="s">
        <v>161</v>
      </c>
      <c r="Z260" s="29"/>
      <c r="AA260" s="29"/>
    </row>
    <row r="261" spans="1:27" ht="15" customHeight="1" x14ac:dyDescent="0.25">
      <c r="A261" s="26" t="s">
        <v>601</v>
      </c>
      <c r="B261" s="27" t="s">
        <v>58</v>
      </c>
      <c r="C261" s="26" t="s">
        <v>602</v>
      </c>
      <c r="D261" s="27" t="s">
        <v>603</v>
      </c>
      <c r="E261" s="26" t="s">
        <v>604</v>
      </c>
      <c r="F261" s="27" t="s">
        <v>605</v>
      </c>
      <c r="G261" s="27" t="s">
        <v>2807</v>
      </c>
      <c r="H261" s="27" t="s">
        <v>2747</v>
      </c>
      <c r="I261" s="27" t="s">
        <v>10</v>
      </c>
      <c r="J261" s="27" t="s">
        <v>2808</v>
      </c>
      <c r="K261" s="27" t="s">
        <v>2809</v>
      </c>
      <c r="L261" s="27" t="s">
        <v>2810</v>
      </c>
      <c r="M261" s="28" t="s">
        <v>2811</v>
      </c>
      <c r="N261" s="26" t="s">
        <v>2812</v>
      </c>
      <c r="O261" s="26" t="s">
        <v>2813</v>
      </c>
      <c r="P261" t="s">
        <v>2814</v>
      </c>
      <c r="Q261" t="s">
        <v>2815</v>
      </c>
      <c r="R261" s="26" t="s">
        <v>615</v>
      </c>
      <c r="S261" s="27" t="s">
        <v>71</v>
      </c>
      <c r="T261" s="26" t="s">
        <v>616</v>
      </c>
      <c r="U261" s="27" t="s">
        <v>66</v>
      </c>
      <c r="V261" s="26" t="s">
        <v>161</v>
      </c>
      <c r="W261" s="27" t="s">
        <v>161</v>
      </c>
      <c r="X261" s="26" t="s">
        <v>161</v>
      </c>
      <c r="Y261" s="27" t="s">
        <v>161</v>
      </c>
      <c r="Z261" s="29"/>
      <c r="AA261" s="29"/>
    </row>
    <row r="262" spans="1:27" ht="15" customHeight="1" x14ac:dyDescent="0.25">
      <c r="A262" s="26" t="s">
        <v>601</v>
      </c>
      <c r="B262" s="27" t="s">
        <v>58</v>
      </c>
      <c r="C262" s="26" t="s">
        <v>602</v>
      </c>
      <c r="D262" s="27" t="s">
        <v>603</v>
      </c>
      <c r="E262" s="26" t="s">
        <v>604</v>
      </c>
      <c r="F262" s="27" t="s">
        <v>605</v>
      </c>
      <c r="G262" s="27" t="s">
        <v>2807</v>
      </c>
      <c r="H262" s="27" t="s">
        <v>2747</v>
      </c>
      <c r="I262" s="27" t="s">
        <v>2816</v>
      </c>
      <c r="J262" s="27" t="s">
        <v>2817</v>
      </c>
      <c r="K262" s="27" t="s">
        <v>2818</v>
      </c>
      <c r="L262" s="27" t="s">
        <v>2819</v>
      </c>
      <c r="M262" s="28" t="s">
        <v>2820</v>
      </c>
      <c r="N262" s="26" t="s">
        <v>2821</v>
      </c>
      <c r="O262" s="26" t="s">
        <v>2822</v>
      </c>
      <c r="P262" t="s">
        <v>2823</v>
      </c>
      <c r="Q262" t="s">
        <v>2824</v>
      </c>
      <c r="R262" s="26" t="s">
        <v>1954</v>
      </c>
      <c r="S262" s="27" t="s">
        <v>1955</v>
      </c>
      <c r="T262" s="26" t="s">
        <v>616</v>
      </c>
      <c r="U262" s="27" t="s">
        <v>66</v>
      </c>
      <c r="V262" s="26" t="s">
        <v>161</v>
      </c>
      <c r="W262" s="27" t="s">
        <v>161</v>
      </c>
      <c r="X262" s="26" t="s">
        <v>161</v>
      </c>
      <c r="Y262" s="27" t="s">
        <v>161</v>
      </c>
      <c r="Z262" s="29"/>
      <c r="AA262" s="29"/>
    </row>
    <row r="263" spans="1:27" ht="15" customHeight="1" x14ac:dyDescent="0.25">
      <c r="A263" s="26" t="s">
        <v>601</v>
      </c>
      <c r="B263" s="27" t="s">
        <v>58</v>
      </c>
      <c r="C263" s="26" t="s">
        <v>602</v>
      </c>
      <c r="D263" s="27" t="s">
        <v>603</v>
      </c>
      <c r="E263" s="26" t="s">
        <v>604</v>
      </c>
      <c r="F263" s="27" t="s">
        <v>605</v>
      </c>
      <c r="G263" s="27" t="s">
        <v>2825</v>
      </c>
      <c r="H263" s="27" t="s">
        <v>2826</v>
      </c>
      <c r="I263" s="27" t="s">
        <v>2827</v>
      </c>
      <c r="J263" s="27" t="s">
        <v>2828</v>
      </c>
      <c r="K263" s="27" t="s">
        <v>2829</v>
      </c>
      <c r="L263" s="27" t="s">
        <v>2830</v>
      </c>
      <c r="M263" s="28" t="s">
        <v>2831</v>
      </c>
      <c r="N263" s="26" t="s">
        <v>2590</v>
      </c>
      <c r="O263" s="26" t="s">
        <v>2591</v>
      </c>
      <c r="P263" t="s">
        <v>2592</v>
      </c>
      <c r="Q263" t="s">
        <v>2593</v>
      </c>
      <c r="R263" s="26" t="s">
        <v>615</v>
      </c>
      <c r="S263" s="27" t="s">
        <v>71</v>
      </c>
      <c r="T263" s="26" t="s">
        <v>616</v>
      </c>
      <c r="U263" s="27" t="s">
        <v>66</v>
      </c>
      <c r="V263" s="26" t="s">
        <v>161</v>
      </c>
      <c r="W263" s="27" t="s">
        <v>161</v>
      </c>
      <c r="X263" s="26" t="s">
        <v>161</v>
      </c>
      <c r="Y263" s="27" t="s">
        <v>161</v>
      </c>
      <c r="Z263" s="29"/>
      <c r="AA263" s="29"/>
    </row>
    <row r="264" spans="1:27" ht="15" customHeight="1" x14ac:dyDescent="0.25">
      <c r="A264" s="26" t="s">
        <v>601</v>
      </c>
      <c r="B264" s="27" t="s">
        <v>58</v>
      </c>
      <c r="C264" s="26" t="s">
        <v>602</v>
      </c>
      <c r="D264" s="27" t="s">
        <v>603</v>
      </c>
      <c r="E264" s="26" t="s">
        <v>604</v>
      </c>
      <c r="F264" s="27" t="s">
        <v>605</v>
      </c>
      <c r="G264" s="27" t="s">
        <v>2825</v>
      </c>
      <c r="H264" s="27" t="s">
        <v>2826</v>
      </c>
      <c r="I264" s="27" t="s">
        <v>2832</v>
      </c>
      <c r="J264" s="27" t="s">
        <v>2833</v>
      </c>
      <c r="K264" s="27" t="s">
        <v>2834</v>
      </c>
      <c r="L264" s="27" t="s">
        <v>2835</v>
      </c>
      <c r="M264" s="28" t="s">
        <v>2836</v>
      </c>
      <c r="N264" s="26" t="s">
        <v>2837</v>
      </c>
      <c r="O264" s="26" t="s">
        <v>2838</v>
      </c>
      <c r="P264" t="s">
        <v>2839</v>
      </c>
      <c r="Q264" t="s">
        <v>2840</v>
      </c>
      <c r="R264" s="26" t="s">
        <v>615</v>
      </c>
      <c r="S264" s="27" t="s">
        <v>71</v>
      </c>
      <c r="T264" s="26" t="s">
        <v>616</v>
      </c>
      <c r="U264" s="27" t="s">
        <v>66</v>
      </c>
      <c r="V264" s="26" t="s">
        <v>161</v>
      </c>
      <c r="W264" s="27" t="s">
        <v>161</v>
      </c>
      <c r="X264" s="26" t="s">
        <v>161</v>
      </c>
      <c r="Y264" s="27" t="s">
        <v>161</v>
      </c>
      <c r="Z264" s="29"/>
      <c r="AA264" s="29"/>
    </row>
    <row r="265" spans="1:27" ht="15" customHeight="1" x14ac:dyDescent="0.25">
      <c r="A265" s="26" t="s">
        <v>601</v>
      </c>
      <c r="B265" s="27" t="s">
        <v>58</v>
      </c>
      <c r="C265" s="26" t="s">
        <v>602</v>
      </c>
      <c r="D265" s="27" t="s">
        <v>603</v>
      </c>
      <c r="E265" s="26" t="s">
        <v>604</v>
      </c>
      <c r="F265" s="27" t="s">
        <v>605</v>
      </c>
      <c r="G265" s="27" t="s">
        <v>2825</v>
      </c>
      <c r="H265" s="27" t="s">
        <v>2826</v>
      </c>
      <c r="I265" s="27" t="s">
        <v>14</v>
      </c>
      <c r="J265" s="27" t="s">
        <v>2841</v>
      </c>
      <c r="K265" s="27" t="s">
        <v>2842</v>
      </c>
      <c r="L265" s="27" t="s">
        <v>2843</v>
      </c>
      <c r="M265" s="28" t="s">
        <v>2844</v>
      </c>
      <c r="N265" s="26" t="s">
        <v>2845</v>
      </c>
      <c r="O265" s="26" t="s">
        <v>2846</v>
      </c>
      <c r="P265" t="s">
        <v>2847</v>
      </c>
      <c r="Q265" t="s">
        <v>2848</v>
      </c>
      <c r="R265" s="26" t="s">
        <v>892</v>
      </c>
      <c r="S265" s="27" t="s">
        <v>69</v>
      </c>
      <c r="T265" s="26" t="s">
        <v>616</v>
      </c>
      <c r="U265" s="27" t="s">
        <v>66</v>
      </c>
      <c r="V265" s="26" t="s">
        <v>161</v>
      </c>
      <c r="W265" s="27" t="s">
        <v>161</v>
      </c>
      <c r="X265" s="26" t="s">
        <v>161</v>
      </c>
      <c r="Y265" s="27" t="s">
        <v>161</v>
      </c>
      <c r="Z265" s="29"/>
      <c r="AA265" s="29"/>
    </row>
    <row r="266" spans="1:27" ht="15" customHeight="1" x14ac:dyDescent="0.25">
      <c r="A266" s="26" t="s">
        <v>601</v>
      </c>
      <c r="B266" s="27" t="s">
        <v>58</v>
      </c>
      <c r="C266" s="26" t="s">
        <v>602</v>
      </c>
      <c r="D266" s="27" t="s">
        <v>603</v>
      </c>
      <c r="E266" s="26" t="s">
        <v>604</v>
      </c>
      <c r="F266" s="27" t="s">
        <v>605</v>
      </c>
      <c r="G266" s="27" t="s">
        <v>2825</v>
      </c>
      <c r="H266" s="27" t="s">
        <v>2826</v>
      </c>
      <c r="I266" s="27" t="s">
        <v>2849</v>
      </c>
      <c r="J266" s="27" t="s">
        <v>2850</v>
      </c>
      <c r="K266" s="27" t="s">
        <v>2851</v>
      </c>
      <c r="L266" s="27" t="s">
        <v>2852</v>
      </c>
      <c r="M266" s="28" t="s">
        <v>2853</v>
      </c>
      <c r="N266" s="26" t="s">
        <v>2854</v>
      </c>
      <c r="O266" s="26" t="s">
        <v>2855</v>
      </c>
      <c r="P266" t="s">
        <v>2856</v>
      </c>
      <c r="Q266" t="s">
        <v>2857</v>
      </c>
      <c r="R266" s="26" t="s">
        <v>892</v>
      </c>
      <c r="S266" s="27" t="s">
        <v>69</v>
      </c>
      <c r="T266" s="26" t="s">
        <v>616</v>
      </c>
      <c r="U266" s="27" t="s">
        <v>66</v>
      </c>
      <c r="V266" s="26" t="s">
        <v>161</v>
      </c>
      <c r="W266" s="27" t="s">
        <v>161</v>
      </c>
      <c r="X266" s="26" t="s">
        <v>161</v>
      </c>
      <c r="Y266" s="27" t="s">
        <v>161</v>
      </c>
      <c r="Z266" s="29"/>
      <c r="AA266" s="29"/>
    </row>
    <row r="267" spans="1:27" ht="15" customHeight="1" x14ac:dyDescent="0.25">
      <c r="A267" s="26" t="s">
        <v>601</v>
      </c>
      <c r="B267" s="27" t="s">
        <v>58</v>
      </c>
      <c r="C267" s="26" t="s">
        <v>602</v>
      </c>
      <c r="D267" s="27" t="s">
        <v>603</v>
      </c>
      <c r="E267" s="26" t="s">
        <v>604</v>
      </c>
      <c r="F267" s="27" t="s">
        <v>605</v>
      </c>
      <c r="G267" s="27" t="s">
        <v>2858</v>
      </c>
      <c r="H267" s="27" t="s">
        <v>2859</v>
      </c>
      <c r="I267" s="27" t="s">
        <v>2860</v>
      </c>
      <c r="J267" s="27" t="s">
        <v>2861</v>
      </c>
      <c r="K267" s="27" t="s">
        <v>2862</v>
      </c>
      <c r="L267" s="27" t="s">
        <v>161</v>
      </c>
      <c r="M267" s="28" t="s">
        <v>2863</v>
      </c>
      <c r="N267" s="26" t="s">
        <v>2864</v>
      </c>
      <c r="O267" s="26">
        <v>6964590</v>
      </c>
      <c r="P267" t="s">
        <v>2865</v>
      </c>
      <c r="Q267" t="s">
        <v>2866</v>
      </c>
      <c r="R267" s="26" t="s">
        <v>615</v>
      </c>
      <c r="S267" s="27" t="s">
        <v>71</v>
      </c>
      <c r="T267" s="26" t="s">
        <v>161</v>
      </c>
      <c r="U267" s="27" t="s">
        <v>161</v>
      </c>
      <c r="V267" s="26" t="s">
        <v>161</v>
      </c>
      <c r="W267" s="27" t="s">
        <v>161</v>
      </c>
      <c r="X267" s="26" t="s">
        <v>2483</v>
      </c>
      <c r="Y267" s="27" t="s">
        <v>2484</v>
      </c>
      <c r="Z267" s="29"/>
      <c r="AA267" s="29"/>
    </row>
    <row r="268" spans="1:27" ht="15" customHeight="1" x14ac:dyDescent="0.25">
      <c r="A268" s="26" t="s">
        <v>601</v>
      </c>
      <c r="B268" s="27" t="s">
        <v>58</v>
      </c>
      <c r="C268" s="26" t="s">
        <v>602</v>
      </c>
      <c r="D268" s="27" t="s">
        <v>603</v>
      </c>
      <c r="E268" s="26" t="s">
        <v>604</v>
      </c>
      <c r="F268" s="27" t="s">
        <v>605</v>
      </c>
      <c r="G268" s="27" t="s">
        <v>2867</v>
      </c>
      <c r="H268" s="27" t="s">
        <v>2868</v>
      </c>
      <c r="I268" s="27" t="s">
        <v>2869</v>
      </c>
      <c r="J268" s="27" t="s">
        <v>2870</v>
      </c>
      <c r="K268" s="27" t="s">
        <v>2842</v>
      </c>
      <c r="L268" s="27" t="s">
        <v>2871</v>
      </c>
      <c r="M268" s="28" t="s">
        <v>2872</v>
      </c>
      <c r="N268" s="26" t="s">
        <v>2845</v>
      </c>
      <c r="O268" s="26" t="s">
        <v>2846</v>
      </c>
      <c r="P268" t="s">
        <v>2847</v>
      </c>
      <c r="Q268" t="s">
        <v>2848</v>
      </c>
      <c r="R268" s="26" t="s">
        <v>892</v>
      </c>
      <c r="S268" s="27" t="s">
        <v>69</v>
      </c>
      <c r="T268" s="26" t="s">
        <v>616</v>
      </c>
      <c r="U268" s="27" t="s">
        <v>66</v>
      </c>
      <c r="V268" s="26" t="s">
        <v>161</v>
      </c>
      <c r="W268" s="27" t="s">
        <v>161</v>
      </c>
      <c r="X268" s="26" t="s">
        <v>161</v>
      </c>
      <c r="Y268" s="27" t="s">
        <v>161</v>
      </c>
      <c r="Z268" s="29"/>
      <c r="AA268" s="29"/>
    </row>
    <row r="269" spans="1:27" ht="15" customHeight="1" x14ac:dyDescent="0.25">
      <c r="A269" s="26" t="s">
        <v>601</v>
      </c>
      <c r="B269" s="27" t="s">
        <v>58</v>
      </c>
      <c r="C269" s="26" t="s">
        <v>602</v>
      </c>
      <c r="D269" s="27" t="s">
        <v>603</v>
      </c>
      <c r="E269" s="26" t="s">
        <v>604</v>
      </c>
      <c r="F269" s="27" t="s">
        <v>605</v>
      </c>
      <c r="G269" s="27" t="s">
        <v>2873</v>
      </c>
      <c r="H269" s="27" t="s">
        <v>2874</v>
      </c>
      <c r="I269" s="27" t="s">
        <v>2875</v>
      </c>
      <c r="J269" s="27" t="s">
        <v>2876</v>
      </c>
      <c r="K269" s="27" t="s">
        <v>2877</v>
      </c>
      <c r="L269" s="27" t="s">
        <v>2878</v>
      </c>
      <c r="M269" s="28" t="s">
        <v>2879</v>
      </c>
      <c r="N269" s="26" t="s">
        <v>2880</v>
      </c>
      <c r="O269" s="26" t="s">
        <v>2881</v>
      </c>
      <c r="P269" t="s">
        <v>2882</v>
      </c>
      <c r="Q269" t="s">
        <v>2883</v>
      </c>
      <c r="R269" s="26" t="s">
        <v>615</v>
      </c>
      <c r="S269" s="27" t="s">
        <v>71</v>
      </c>
      <c r="T269" s="26" t="s">
        <v>161</v>
      </c>
      <c r="U269" s="27" t="s">
        <v>161</v>
      </c>
      <c r="V269" s="26" t="s">
        <v>161</v>
      </c>
      <c r="W269" s="27" t="s">
        <v>161</v>
      </c>
      <c r="X269" s="26" t="s">
        <v>161</v>
      </c>
      <c r="Y269" s="27" t="s">
        <v>161</v>
      </c>
      <c r="Z269" s="29"/>
      <c r="AA269" s="29"/>
    </row>
    <row r="270" spans="1:27" ht="15" customHeight="1" x14ac:dyDescent="0.25">
      <c r="A270" s="26" t="s">
        <v>601</v>
      </c>
      <c r="B270" s="27" t="s">
        <v>58</v>
      </c>
      <c r="C270" s="26" t="s">
        <v>602</v>
      </c>
      <c r="D270" s="27" t="s">
        <v>603</v>
      </c>
      <c r="E270" s="26" t="s">
        <v>604</v>
      </c>
      <c r="F270" s="27" t="s">
        <v>605</v>
      </c>
      <c r="G270" s="27" t="s">
        <v>2884</v>
      </c>
      <c r="H270" s="27" t="s">
        <v>2885</v>
      </c>
      <c r="I270" s="27" t="s">
        <v>617</v>
      </c>
      <c r="J270" s="27" t="s">
        <v>618</v>
      </c>
      <c r="K270" s="27" t="s">
        <v>2886</v>
      </c>
      <c r="L270" s="27" t="s">
        <v>2887</v>
      </c>
      <c r="M270" s="28" t="s">
        <v>2888</v>
      </c>
      <c r="N270" s="26" t="s">
        <v>2889</v>
      </c>
      <c r="O270" s="26" t="s">
        <v>2890</v>
      </c>
      <c r="P270" t="s">
        <v>2891</v>
      </c>
      <c r="Q270" t="s">
        <v>2892</v>
      </c>
      <c r="R270" s="26" t="s">
        <v>615</v>
      </c>
      <c r="S270" s="27" t="s">
        <v>71</v>
      </c>
      <c r="T270" s="26" t="s">
        <v>161</v>
      </c>
      <c r="U270" s="27" t="s">
        <v>161</v>
      </c>
      <c r="V270" s="26" t="s">
        <v>161</v>
      </c>
      <c r="W270" s="27" t="s">
        <v>161</v>
      </c>
      <c r="X270" s="26" t="s">
        <v>161</v>
      </c>
      <c r="Y270" s="27" t="s">
        <v>161</v>
      </c>
      <c r="Z270" s="29"/>
      <c r="AA270" s="29"/>
    </row>
    <row r="271" spans="1:27" ht="15" customHeight="1" x14ac:dyDescent="0.25">
      <c r="A271" s="26" t="s">
        <v>601</v>
      </c>
      <c r="B271" s="27" t="s">
        <v>58</v>
      </c>
      <c r="C271" s="26" t="s">
        <v>602</v>
      </c>
      <c r="D271" s="27" t="s">
        <v>603</v>
      </c>
      <c r="E271" s="26" t="s">
        <v>604</v>
      </c>
      <c r="F271" s="27" t="s">
        <v>605</v>
      </c>
      <c r="G271" s="27" t="s">
        <v>2884</v>
      </c>
      <c r="H271" s="27" t="s">
        <v>2885</v>
      </c>
      <c r="I271" s="27" t="s">
        <v>2483</v>
      </c>
      <c r="J271" s="27" t="s">
        <v>2484</v>
      </c>
      <c r="K271" s="27" t="s">
        <v>2893</v>
      </c>
      <c r="L271" s="27" t="s">
        <v>2887</v>
      </c>
      <c r="M271" s="28" t="s">
        <v>2894</v>
      </c>
      <c r="N271" s="26" t="s">
        <v>2889</v>
      </c>
      <c r="O271" s="26" t="s">
        <v>2890</v>
      </c>
      <c r="P271" t="s">
        <v>2891</v>
      </c>
      <c r="Q271" t="s">
        <v>2892</v>
      </c>
      <c r="R271" s="26" t="s">
        <v>615</v>
      </c>
      <c r="S271" s="27" t="s">
        <v>71</v>
      </c>
      <c r="T271" s="26" t="s">
        <v>161</v>
      </c>
      <c r="U271" s="27" t="s">
        <v>161</v>
      </c>
      <c r="V271" s="26" t="s">
        <v>161</v>
      </c>
      <c r="W271" s="27" t="s">
        <v>161</v>
      </c>
      <c r="X271" s="26" t="s">
        <v>161</v>
      </c>
      <c r="Y271" s="27" t="s">
        <v>161</v>
      </c>
      <c r="Z271" s="29"/>
      <c r="AA271" s="29"/>
    </row>
    <row r="272" spans="1:27" ht="15" customHeight="1" x14ac:dyDescent="0.25">
      <c r="A272" s="26" t="s">
        <v>601</v>
      </c>
      <c r="B272" s="27" t="s">
        <v>58</v>
      </c>
      <c r="C272" s="26" t="s">
        <v>602</v>
      </c>
      <c r="D272" s="27" t="s">
        <v>603</v>
      </c>
      <c r="E272" s="26" t="s">
        <v>604</v>
      </c>
      <c r="F272" s="27" t="s">
        <v>605</v>
      </c>
      <c r="G272" s="27" t="s">
        <v>2884</v>
      </c>
      <c r="H272" s="27" t="s">
        <v>2885</v>
      </c>
      <c r="I272" s="27" t="s">
        <v>643</v>
      </c>
      <c r="J272" s="27" t="s">
        <v>644</v>
      </c>
      <c r="K272" s="27" t="s">
        <v>2895</v>
      </c>
      <c r="L272" s="27" t="s">
        <v>2887</v>
      </c>
      <c r="M272" s="28" t="s">
        <v>2896</v>
      </c>
      <c r="N272" s="26" t="s">
        <v>2889</v>
      </c>
      <c r="O272" s="26" t="s">
        <v>2890</v>
      </c>
      <c r="P272" t="s">
        <v>2891</v>
      </c>
      <c r="Q272" t="s">
        <v>2892</v>
      </c>
      <c r="R272" s="26" t="s">
        <v>615</v>
      </c>
      <c r="S272" s="27" t="s">
        <v>71</v>
      </c>
      <c r="T272" s="26" t="s">
        <v>161</v>
      </c>
      <c r="U272" s="27" t="s">
        <v>161</v>
      </c>
      <c r="V272" s="26" t="s">
        <v>161</v>
      </c>
      <c r="W272" s="27" t="s">
        <v>161</v>
      </c>
      <c r="X272" s="26" t="s">
        <v>161</v>
      </c>
      <c r="Y272" s="27" t="s">
        <v>161</v>
      </c>
      <c r="Z272" s="29"/>
      <c r="AA272" s="29"/>
    </row>
    <row r="273" spans="1:27" ht="15" customHeight="1" x14ac:dyDescent="0.25">
      <c r="A273" s="26" t="s">
        <v>601</v>
      </c>
      <c r="B273" s="27" t="s">
        <v>58</v>
      </c>
      <c r="C273" s="26" t="s">
        <v>602</v>
      </c>
      <c r="D273" s="27" t="s">
        <v>603</v>
      </c>
      <c r="E273" s="26" t="s">
        <v>604</v>
      </c>
      <c r="F273" s="27" t="s">
        <v>605</v>
      </c>
      <c r="G273" s="27" t="s">
        <v>2884</v>
      </c>
      <c r="H273" s="27" t="s">
        <v>2885</v>
      </c>
      <c r="I273" s="27" t="s">
        <v>882</v>
      </c>
      <c r="J273" s="27" t="s">
        <v>883</v>
      </c>
      <c r="K273" s="27" t="s">
        <v>2897</v>
      </c>
      <c r="L273" s="27" t="s">
        <v>2887</v>
      </c>
      <c r="M273" s="28" t="s">
        <v>2898</v>
      </c>
      <c r="N273" s="26" t="s">
        <v>2889</v>
      </c>
      <c r="O273" s="26" t="s">
        <v>2890</v>
      </c>
      <c r="P273" t="s">
        <v>2891</v>
      </c>
      <c r="Q273" t="s">
        <v>2892</v>
      </c>
      <c r="R273" s="26" t="s">
        <v>615</v>
      </c>
      <c r="S273" s="27" t="s">
        <v>71</v>
      </c>
      <c r="T273" s="26" t="s">
        <v>161</v>
      </c>
      <c r="U273" s="27" t="s">
        <v>161</v>
      </c>
      <c r="V273" s="26" t="s">
        <v>161</v>
      </c>
      <c r="W273" s="27" t="s">
        <v>161</v>
      </c>
      <c r="X273" s="26" t="s">
        <v>161</v>
      </c>
      <c r="Y273" s="27" t="s">
        <v>161</v>
      </c>
      <c r="Z273" s="29"/>
      <c r="AA273" s="29"/>
    </row>
    <row r="274" spans="1:27" ht="15" customHeight="1" x14ac:dyDescent="0.25">
      <c r="A274" s="26" t="s">
        <v>601</v>
      </c>
      <c r="B274" s="27" t="s">
        <v>58</v>
      </c>
      <c r="C274" s="26" t="s">
        <v>602</v>
      </c>
      <c r="D274" s="27" t="s">
        <v>603</v>
      </c>
      <c r="E274" s="26" t="s">
        <v>604</v>
      </c>
      <c r="F274" s="27" t="s">
        <v>605</v>
      </c>
      <c r="G274" s="27" t="s">
        <v>2884</v>
      </c>
      <c r="H274" s="27" t="s">
        <v>2885</v>
      </c>
      <c r="I274" s="27" t="s">
        <v>679</v>
      </c>
      <c r="J274" s="27" t="s">
        <v>680</v>
      </c>
      <c r="K274" s="27" t="s">
        <v>2899</v>
      </c>
      <c r="L274" s="27" t="s">
        <v>2900</v>
      </c>
      <c r="M274" s="28" t="s">
        <v>2901</v>
      </c>
      <c r="N274" s="26" t="s">
        <v>2902</v>
      </c>
      <c r="O274" s="26" t="s">
        <v>2903</v>
      </c>
      <c r="P274" t="s">
        <v>2904</v>
      </c>
      <c r="Q274" t="s">
        <v>2905</v>
      </c>
      <c r="R274" s="26" t="s">
        <v>836</v>
      </c>
      <c r="S274" s="27" t="s">
        <v>65</v>
      </c>
      <c r="T274" s="26" t="s">
        <v>161</v>
      </c>
      <c r="U274" s="27" t="s">
        <v>161</v>
      </c>
      <c r="V274" s="26" t="s">
        <v>161</v>
      </c>
      <c r="W274" s="27" t="s">
        <v>161</v>
      </c>
      <c r="X274" s="26" t="s">
        <v>161</v>
      </c>
      <c r="Y274" s="27" t="s">
        <v>161</v>
      </c>
      <c r="Z274" s="29"/>
      <c r="AA274" s="29"/>
    </row>
    <row r="275" spans="1:27" ht="15" customHeight="1" x14ac:dyDescent="0.25">
      <c r="A275" s="26" t="s">
        <v>601</v>
      </c>
      <c r="B275" s="27" t="s">
        <v>58</v>
      </c>
      <c r="C275" s="26" t="s">
        <v>602</v>
      </c>
      <c r="D275" s="27" t="s">
        <v>603</v>
      </c>
      <c r="E275" s="26" t="s">
        <v>604</v>
      </c>
      <c r="F275" s="27" t="s">
        <v>605</v>
      </c>
      <c r="G275" s="27" t="s">
        <v>2884</v>
      </c>
      <c r="H275" s="27" t="s">
        <v>2885</v>
      </c>
      <c r="I275" s="27" t="s">
        <v>657</v>
      </c>
      <c r="J275" s="27" t="s">
        <v>658</v>
      </c>
      <c r="K275" s="27" t="s">
        <v>2906</v>
      </c>
      <c r="L275" s="27" t="s">
        <v>2907</v>
      </c>
      <c r="M275" s="28" t="s">
        <v>2908</v>
      </c>
      <c r="N275" s="26" t="s">
        <v>1678</v>
      </c>
      <c r="O275" s="26" t="s">
        <v>1679</v>
      </c>
      <c r="P275" t="s">
        <v>1680</v>
      </c>
      <c r="Q275" t="s">
        <v>1681</v>
      </c>
      <c r="R275" s="26" t="s">
        <v>775</v>
      </c>
      <c r="S275" s="27" t="s">
        <v>83</v>
      </c>
      <c r="T275" s="26" t="s">
        <v>161</v>
      </c>
      <c r="U275" s="27" t="s">
        <v>161</v>
      </c>
      <c r="V275" s="26" t="s">
        <v>161</v>
      </c>
      <c r="W275" s="27" t="s">
        <v>161</v>
      </c>
      <c r="X275" s="26" t="s">
        <v>161</v>
      </c>
      <c r="Y275" s="27" t="s">
        <v>161</v>
      </c>
      <c r="Z275" s="29"/>
      <c r="AA275" s="29"/>
    </row>
    <row r="276" spans="1:27" ht="15" customHeight="1" x14ac:dyDescent="0.25">
      <c r="A276" s="26" t="s">
        <v>601</v>
      </c>
      <c r="B276" s="27" t="s">
        <v>58</v>
      </c>
      <c r="C276" s="26" t="s">
        <v>602</v>
      </c>
      <c r="D276" s="27" t="s">
        <v>603</v>
      </c>
      <c r="E276" s="26" t="s">
        <v>604</v>
      </c>
      <c r="F276" s="27" t="s">
        <v>605</v>
      </c>
      <c r="G276" s="27" t="s">
        <v>2884</v>
      </c>
      <c r="H276" s="27" t="s">
        <v>2885</v>
      </c>
      <c r="I276" s="27" t="s">
        <v>668</v>
      </c>
      <c r="J276" s="27" t="s">
        <v>669</v>
      </c>
      <c r="K276" s="27" t="s">
        <v>2909</v>
      </c>
      <c r="L276" s="27" t="s">
        <v>2910</v>
      </c>
      <c r="M276" s="28" t="s">
        <v>2911</v>
      </c>
      <c r="N276" s="26" t="s">
        <v>2912</v>
      </c>
      <c r="O276" s="26" t="s">
        <v>2913</v>
      </c>
      <c r="P276" t="s">
        <v>2914</v>
      </c>
      <c r="Q276" t="s">
        <v>2915</v>
      </c>
      <c r="R276" s="26" t="s">
        <v>783</v>
      </c>
      <c r="S276" s="27" t="s">
        <v>81</v>
      </c>
      <c r="T276" s="26" t="s">
        <v>161</v>
      </c>
      <c r="U276" s="27" t="s">
        <v>161</v>
      </c>
      <c r="V276" s="26" t="s">
        <v>161</v>
      </c>
      <c r="W276" s="27" t="s">
        <v>161</v>
      </c>
      <c r="X276" s="26" t="s">
        <v>161</v>
      </c>
      <c r="Y276" s="27" t="s">
        <v>161</v>
      </c>
      <c r="Z276" s="29"/>
      <c r="AA276" s="29"/>
    </row>
    <row r="277" spans="1:27" ht="15" customHeight="1" x14ac:dyDescent="0.25">
      <c r="A277" s="26" t="s">
        <v>601</v>
      </c>
      <c r="B277" s="27" t="s">
        <v>58</v>
      </c>
      <c r="C277" s="26" t="s">
        <v>602</v>
      </c>
      <c r="D277" s="27" t="s">
        <v>603</v>
      </c>
      <c r="E277" s="26" t="s">
        <v>604</v>
      </c>
      <c r="F277" s="27" t="s">
        <v>605</v>
      </c>
      <c r="G277" s="27" t="s">
        <v>2884</v>
      </c>
      <c r="H277" s="27" t="s">
        <v>2885</v>
      </c>
      <c r="I277" s="27" t="s">
        <v>626</v>
      </c>
      <c r="J277" s="27" t="s">
        <v>627</v>
      </c>
      <c r="K277" s="27" t="s">
        <v>2916</v>
      </c>
      <c r="L277" s="27" t="s">
        <v>2887</v>
      </c>
      <c r="M277" s="28" t="s">
        <v>2917</v>
      </c>
      <c r="N277" s="26" t="s">
        <v>2889</v>
      </c>
      <c r="O277" s="26" t="s">
        <v>2890</v>
      </c>
      <c r="P277" t="s">
        <v>2891</v>
      </c>
      <c r="Q277" t="s">
        <v>2892</v>
      </c>
      <c r="R277" s="26" t="s">
        <v>615</v>
      </c>
      <c r="S277" s="27" t="s">
        <v>71</v>
      </c>
      <c r="T277" s="26" t="s">
        <v>161</v>
      </c>
      <c r="U277" s="27" t="s">
        <v>161</v>
      </c>
      <c r="V277" s="26" t="s">
        <v>161</v>
      </c>
      <c r="W277" s="27" t="s">
        <v>161</v>
      </c>
      <c r="X277" s="26" t="s">
        <v>161</v>
      </c>
      <c r="Y277" s="27" t="s">
        <v>161</v>
      </c>
      <c r="Z277" s="29"/>
      <c r="AA277" s="29"/>
    </row>
    <row r="278" spans="1:27" ht="15" customHeight="1" x14ac:dyDescent="0.25">
      <c r="A278" s="26" t="s">
        <v>601</v>
      </c>
      <c r="B278" s="27" t="s">
        <v>58</v>
      </c>
      <c r="C278" s="26" t="s">
        <v>602</v>
      </c>
      <c r="D278" s="27" t="s">
        <v>603</v>
      </c>
      <c r="E278" s="26" t="s">
        <v>604</v>
      </c>
      <c r="F278" s="27" t="s">
        <v>605</v>
      </c>
      <c r="G278" s="27" t="s">
        <v>2918</v>
      </c>
      <c r="H278" s="27" t="s">
        <v>2919</v>
      </c>
      <c r="I278" s="27" t="s">
        <v>2920</v>
      </c>
      <c r="J278" s="27" t="s">
        <v>2921</v>
      </c>
      <c r="K278" s="27" t="s">
        <v>2922</v>
      </c>
      <c r="L278" s="27" t="s">
        <v>2923</v>
      </c>
      <c r="M278" s="28" t="s">
        <v>2811</v>
      </c>
      <c r="N278" s="26" t="s">
        <v>2812</v>
      </c>
      <c r="O278" s="26" t="s">
        <v>2813</v>
      </c>
      <c r="P278" t="s">
        <v>2814</v>
      </c>
      <c r="Q278" t="s">
        <v>2815</v>
      </c>
      <c r="R278" s="26" t="s">
        <v>615</v>
      </c>
      <c r="S278" s="27" t="s">
        <v>71</v>
      </c>
      <c r="T278" s="26" t="s">
        <v>616</v>
      </c>
      <c r="U278" s="27" t="s">
        <v>66</v>
      </c>
      <c r="V278" s="26" t="s">
        <v>161</v>
      </c>
      <c r="W278" s="27" t="s">
        <v>161</v>
      </c>
      <c r="X278" s="26" t="s">
        <v>161</v>
      </c>
      <c r="Y278" s="27" t="s">
        <v>161</v>
      </c>
      <c r="Z278" s="29"/>
      <c r="AA278" s="29"/>
    </row>
    <row r="279" spans="1:27" ht="15" customHeight="1" x14ac:dyDescent="0.25">
      <c r="A279" s="26" t="s">
        <v>601</v>
      </c>
      <c r="B279" s="27" t="s">
        <v>58</v>
      </c>
      <c r="C279" s="26" t="s">
        <v>602</v>
      </c>
      <c r="D279" s="27" t="s">
        <v>603</v>
      </c>
      <c r="E279" s="26" t="s">
        <v>604</v>
      </c>
      <c r="F279" s="27" t="s">
        <v>605</v>
      </c>
      <c r="G279" s="27" t="s">
        <v>2924</v>
      </c>
      <c r="H279" s="27" t="s">
        <v>2925</v>
      </c>
      <c r="I279" s="27" t="s">
        <v>2926</v>
      </c>
      <c r="J279" s="27" t="s">
        <v>2927</v>
      </c>
      <c r="K279" s="27" t="s">
        <v>2573</v>
      </c>
      <c r="L279" s="27" t="s">
        <v>2574</v>
      </c>
      <c r="M279" s="28" t="s">
        <v>2575</v>
      </c>
      <c r="N279" s="26" t="s">
        <v>2928</v>
      </c>
      <c r="O279" s="26" t="s">
        <v>2929</v>
      </c>
      <c r="P279" t="s">
        <v>2930</v>
      </c>
      <c r="Q279" t="s">
        <v>2931</v>
      </c>
      <c r="R279" s="26" t="s">
        <v>892</v>
      </c>
      <c r="S279" s="27" t="s">
        <v>69</v>
      </c>
      <c r="T279" s="26" t="s">
        <v>616</v>
      </c>
      <c r="U279" s="27" t="s">
        <v>66</v>
      </c>
      <c r="V279" s="26" t="s">
        <v>161</v>
      </c>
      <c r="W279" s="27" t="s">
        <v>161</v>
      </c>
      <c r="X279" s="26" t="s">
        <v>2483</v>
      </c>
      <c r="Y279" s="27" t="s">
        <v>2484</v>
      </c>
      <c r="Z279" s="29"/>
      <c r="AA279" s="29"/>
    </row>
    <row r="280" spans="1:27" ht="15" customHeight="1" x14ac:dyDescent="0.25">
      <c r="A280" s="26" t="s">
        <v>601</v>
      </c>
      <c r="B280" s="27" t="s">
        <v>58</v>
      </c>
      <c r="C280" s="26" t="s">
        <v>602</v>
      </c>
      <c r="D280" s="27" t="s">
        <v>603</v>
      </c>
      <c r="E280" s="26" t="s">
        <v>604</v>
      </c>
      <c r="F280" s="27" t="s">
        <v>605</v>
      </c>
      <c r="G280" s="27" t="s">
        <v>2924</v>
      </c>
      <c r="H280" s="27" t="s">
        <v>2925</v>
      </c>
      <c r="I280" s="27" t="s">
        <v>2932</v>
      </c>
      <c r="J280" s="27" t="s">
        <v>2933</v>
      </c>
      <c r="K280" s="27" t="s">
        <v>2934</v>
      </c>
      <c r="L280" s="27" t="s">
        <v>2603</v>
      </c>
      <c r="M280" s="28" t="s">
        <v>2604</v>
      </c>
      <c r="N280" s="26" t="s">
        <v>2935</v>
      </c>
      <c r="O280" s="26" t="s">
        <v>2936</v>
      </c>
      <c r="P280" t="s">
        <v>2937</v>
      </c>
      <c r="Q280" t="s">
        <v>2938</v>
      </c>
      <c r="R280" s="26" t="s">
        <v>615</v>
      </c>
      <c r="S280" s="27" t="s">
        <v>71</v>
      </c>
      <c r="T280" s="26" t="s">
        <v>616</v>
      </c>
      <c r="U280" s="27" t="s">
        <v>66</v>
      </c>
      <c r="V280" s="26" t="s">
        <v>161</v>
      </c>
      <c r="W280" s="27" t="s">
        <v>161</v>
      </c>
      <c r="X280" s="26" t="s">
        <v>2483</v>
      </c>
      <c r="Y280" s="27" t="s">
        <v>2484</v>
      </c>
      <c r="Z280" s="29"/>
      <c r="AA280" s="29"/>
    </row>
    <row r="281" spans="1:27" ht="15" customHeight="1" x14ac:dyDescent="0.25">
      <c r="A281" s="26" t="s">
        <v>601</v>
      </c>
      <c r="B281" s="27" t="s">
        <v>58</v>
      </c>
      <c r="C281" s="26" t="s">
        <v>602</v>
      </c>
      <c r="D281" s="27" t="s">
        <v>603</v>
      </c>
      <c r="E281" s="26" t="s">
        <v>604</v>
      </c>
      <c r="F281" s="27" t="s">
        <v>605</v>
      </c>
      <c r="G281" s="27" t="s">
        <v>2924</v>
      </c>
      <c r="H281" s="27" t="s">
        <v>2925</v>
      </c>
      <c r="I281" s="27" t="s">
        <v>2939</v>
      </c>
      <c r="J281" s="27" t="s">
        <v>2940</v>
      </c>
      <c r="K281" s="27" t="s">
        <v>2595</v>
      </c>
      <c r="L281" s="27" t="s">
        <v>2596</v>
      </c>
      <c r="M281" s="28" t="s">
        <v>2597</v>
      </c>
      <c r="N281" s="26" t="s">
        <v>2598</v>
      </c>
      <c r="O281" s="26">
        <v>6961258</v>
      </c>
      <c r="P281" t="s">
        <v>2599</v>
      </c>
      <c r="Q281" t="s">
        <v>2600</v>
      </c>
      <c r="R281" s="26" t="s">
        <v>901</v>
      </c>
      <c r="S281" s="27" t="s">
        <v>502</v>
      </c>
      <c r="T281" s="26" t="s">
        <v>616</v>
      </c>
      <c r="U281" s="27" t="s">
        <v>66</v>
      </c>
      <c r="V281" s="26" t="s">
        <v>161</v>
      </c>
      <c r="W281" s="27" t="s">
        <v>161</v>
      </c>
      <c r="X281" s="26" t="s">
        <v>2483</v>
      </c>
      <c r="Y281" s="27" t="s">
        <v>2484</v>
      </c>
      <c r="Z281" s="29"/>
      <c r="AA281" s="29"/>
    </row>
    <row r="282" spans="1:27" ht="15" customHeight="1" x14ac:dyDescent="0.25">
      <c r="A282" s="26" t="s">
        <v>601</v>
      </c>
      <c r="B282" s="27" t="s">
        <v>58</v>
      </c>
      <c r="C282" s="26" t="s">
        <v>602</v>
      </c>
      <c r="D282" s="27" t="s">
        <v>603</v>
      </c>
      <c r="E282" s="26" t="s">
        <v>604</v>
      </c>
      <c r="F282" s="27" t="s">
        <v>605</v>
      </c>
      <c r="G282" s="27" t="s">
        <v>2924</v>
      </c>
      <c r="H282" s="27" t="s">
        <v>2925</v>
      </c>
      <c r="I282" s="27" t="s">
        <v>2941</v>
      </c>
      <c r="J282" s="27" t="s">
        <v>2942</v>
      </c>
      <c r="K282" s="27" t="s">
        <v>2518</v>
      </c>
      <c r="L282" s="27" t="s">
        <v>2519</v>
      </c>
      <c r="M282" s="28" t="s">
        <v>2520</v>
      </c>
      <c r="N282" s="26" t="s">
        <v>2943</v>
      </c>
      <c r="O282" s="26" t="s">
        <v>2944</v>
      </c>
      <c r="P282" t="s">
        <v>2945</v>
      </c>
      <c r="Q282" t="s">
        <v>2946</v>
      </c>
      <c r="R282" s="26" t="s">
        <v>1297</v>
      </c>
      <c r="S282" s="27" t="s">
        <v>518</v>
      </c>
      <c r="T282" s="26" t="s">
        <v>616</v>
      </c>
      <c r="U282" s="27" t="s">
        <v>66</v>
      </c>
      <c r="V282" s="26" t="s">
        <v>161</v>
      </c>
      <c r="W282" s="27" t="s">
        <v>161</v>
      </c>
      <c r="X282" s="26" t="s">
        <v>2483</v>
      </c>
      <c r="Y282" s="27" t="s">
        <v>2484</v>
      </c>
      <c r="Z282" s="29"/>
      <c r="AA282" s="29"/>
    </row>
    <row r="283" spans="1:27" ht="15" customHeight="1" x14ac:dyDescent="0.25">
      <c r="A283" s="26" t="s">
        <v>601</v>
      </c>
      <c r="B283" s="27" t="s">
        <v>58</v>
      </c>
      <c r="C283" s="26" t="s">
        <v>602</v>
      </c>
      <c r="D283" s="27" t="s">
        <v>603</v>
      </c>
      <c r="E283" s="26" t="s">
        <v>604</v>
      </c>
      <c r="F283" s="27" t="s">
        <v>605</v>
      </c>
      <c r="G283" s="27" t="s">
        <v>2924</v>
      </c>
      <c r="H283" s="27" t="s">
        <v>2925</v>
      </c>
      <c r="I283" s="27" t="s">
        <v>2947</v>
      </c>
      <c r="J283" s="27" t="s">
        <v>2948</v>
      </c>
      <c r="K283" s="27" t="s">
        <v>2691</v>
      </c>
      <c r="L283" s="27" t="s">
        <v>2692</v>
      </c>
      <c r="M283" s="28" t="s">
        <v>2693</v>
      </c>
      <c r="N283" s="26" t="s">
        <v>2949</v>
      </c>
      <c r="O283" s="26" t="s">
        <v>2950</v>
      </c>
      <c r="P283" t="s">
        <v>2951</v>
      </c>
      <c r="Q283" t="s">
        <v>2952</v>
      </c>
      <c r="R283" s="26" t="s">
        <v>775</v>
      </c>
      <c r="S283" s="27" t="s">
        <v>83</v>
      </c>
      <c r="T283" s="26" t="s">
        <v>667</v>
      </c>
      <c r="U283" s="27" t="s">
        <v>79</v>
      </c>
      <c r="V283" s="26" t="s">
        <v>161</v>
      </c>
      <c r="W283" s="27" t="s">
        <v>161</v>
      </c>
      <c r="X283" s="26" t="s">
        <v>2483</v>
      </c>
      <c r="Y283" s="27" t="s">
        <v>2484</v>
      </c>
      <c r="Z283" s="29"/>
      <c r="AA283" s="29"/>
    </row>
    <row r="284" spans="1:27" ht="15" customHeight="1" x14ac:dyDescent="0.25">
      <c r="A284" s="26" t="s">
        <v>601</v>
      </c>
      <c r="B284" s="27" t="s">
        <v>58</v>
      </c>
      <c r="C284" s="26" t="s">
        <v>602</v>
      </c>
      <c r="D284" s="27" t="s">
        <v>603</v>
      </c>
      <c r="E284" s="26" t="s">
        <v>604</v>
      </c>
      <c r="F284" s="27" t="s">
        <v>605</v>
      </c>
      <c r="G284" s="27" t="s">
        <v>2924</v>
      </c>
      <c r="H284" s="27" t="s">
        <v>2925</v>
      </c>
      <c r="I284" s="27" t="s">
        <v>2953</v>
      </c>
      <c r="J284" s="27" t="s">
        <v>2954</v>
      </c>
      <c r="K284" s="27" t="s">
        <v>2955</v>
      </c>
      <c r="L284" s="27" t="s">
        <v>2558</v>
      </c>
      <c r="M284" s="28" t="s">
        <v>2559</v>
      </c>
      <c r="N284" s="26" t="s">
        <v>2956</v>
      </c>
      <c r="O284" s="26" t="s">
        <v>2957</v>
      </c>
      <c r="P284" t="s">
        <v>2958</v>
      </c>
      <c r="Q284" t="s">
        <v>2959</v>
      </c>
      <c r="R284" s="26" t="s">
        <v>615</v>
      </c>
      <c r="S284" s="27" t="s">
        <v>71</v>
      </c>
      <c r="T284" s="26" t="s">
        <v>616</v>
      </c>
      <c r="U284" s="27" t="s">
        <v>66</v>
      </c>
      <c r="V284" s="26" t="s">
        <v>161</v>
      </c>
      <c r="W284" s="27" t="s">
        <v>161</v>
      </c>
      <c r="X284" s="26" t="s">
        <v>2483</v>
      </c>
      <c r="Y284" s="27" t="s">
        <v>2484</v>
      </c>
      <c r="Z284" s="29"/>
      <c r="AA284" s="29"/>
    </row>
    <row r="285" spans="1:27" ht="15" customHeight="1" x14ac:dyDescent="0.25">
      <c r="A285" s="26" t="s">
        <v>601</v>
      </c>
      <c r="B285" s="27" t="s">
        <v>58</v>
      </c>
      <c r="C285" s="26" t="s">
        <v>602</v>
      </c>
      <c r="D285" s="27" t="s">
        <v>603</v>
      </c>
      <c r="E285" s="26" t="s">
        <v>604</v>
      </c>
      <c r="F285" s="27" t="s">
        <v>605</v>
      </c>
      <c r="G285" s="27" t="s">
        <v>2924</v>
      </c>
      <c r="H285" s="27" t="s">
        <v>2925</v>
      </c>
      <c r="I285" s="27" t="s">
        <v>2960</v>
      </c>
      <c r="J285" s="27" t="s">
        <v>2961</v>
      </c>
      <c r="K285" s="27" t="s">
        <v>2709</v>
      </c>
      <c r="L285" s="27" t="s">
        <v>2710</v>
      </c>
      <c r="M285" s="28" t="s">
        <v>2711</v>
      </c>
      <c r="N285" s="26" t="s">
        <v>2962</v>
      </c>
      <c r="O285" s="26" t="s">
        <v>2963</v>
      </c>
      <c r="P285" t="s">
        <v>2964</v>
      </c>
      <c r="Q285" t="s">
        <v>2965</v>
      </c>
      <c r="R285" s="26" t="s">
        <v>656</v>
      </c>
      <c r="S285" s="27" t="s">
        <v>485</v>
      </c>
      <c r="T285" s="26" t="s">
        <v>616</v>
      </c>
      <c r="U285" s="27" t="s">
        <v>66</v>
      </c>
      <c r="V285" s="26" t="s">
        <v>161</v>
      </c>
      <c r="W285" s="27" t="s">
        <v>161</v>
      </c>
      <c r="X285" s="26" t="s">
        <v>2483</v>
      </c>
      <c r="Y285" s="27" t="s">
        <v>2484</v>
      </c>
      <c r="Z285" s="29"/>
      <c r="AA285" s="29"/>
    </row>
    <row r="286" spans="1:27" ht="15" customHeight="1" x14ac:dyDescent="0.25">
      <c r="A286" s="26" t="s">
        <v>601</v>
      </c>
      <c r="B286" s="27" t="s">
        <v>58</v>
      </c>
      <c r="C286" s="26" t="s">
        <v>602</v>
      </c>
      <c r="D286" s="27" t="s">
        <v>603</v>
      </c>
      <c r="E286" s="26" t="s">
        <v>604</v>
      </c>
      <c r="F286" s="27" t="s">
        <v>605</v>
      </c>
      <c r="G286" s="27" t="s">
        <v>2924</v>
      </c>
      <c r="H286" s="27" t="s">
        <v>2925</v>
      </c>
      <c r="I286" s="27" t="s">
        <v>2966</v>
      </c>
      <c r="J286" s="27" t="s">
        <v>2967</v>
      </c>
      <c r="K286" s="27" t="s">
        <v>2626</v>
      </c>
      <c r="L286" s="27" t="s">
        <v>2627</v>
      </c>
      <c r="M286" s="28" t="s">
        <v>2628</v>
      </c>
      <c r="N286" s="26" t="s">
        <v>2629</v>
      </c>
      <c r="O286" s="26" t="s">
        <v>2630</v>
      </c>
      <c r="P286" t="s">
        <v>2631</v>
      </c>
      <c r="Q286" t="s">
        <v>2632</v>
      </c>
      <c r="R286" s="26" t="s">
        <v>1723</v>
      </c>
      <c r="S286" s="27" t="s">
        <v>467</v>
      </c>
      <c r="T286" s="26" t="s">
        <v>667</v>
      </c>
      <c r="U286" s="27" t="s">
        <v>79</v>
      </c>
      <c r="V286" s="26" t="s">
        <v>161</v>
      </c>
      <c r="W286" s="27" t="s">
        <v>161</v>
      </c>
      <c r="X286" s="26" t="s">
        <v>2483</v>
      </c>
      <c r="Y286" s="27" t="s">
        <v>2484</v>
      </c>
      <c r="Z286" s="29"/>
      <c r="AA286" s="29"/>
    </row>
    <row r="287" spans="1:27" ht="15" customHeight="1" x14ac:dyDescent="0.25">
      <c r="A287" s="26" t="s">
        <v>601</v>
      </c>
      <c r="B287" s="27" t="s">
        <v>58</v>
      </c>
      <c r="C287" s="26" t="s">
        <v>602</v>
      </c>
      <c r="D287" s="27" t="s">
        <v>603</v>
      </c>
      <c r="E287" s="26" t="s">
        <v>604</v>
      </c>
      <c r="F287" s="27" t="s">
        <v>605</v>
      </c>
      <c r="G287" s="27" t="s">
        <v>2924</v>
      </c>
      <c r="H287" s="27" t="s">
        <v>2925</v>
      </c>
      <c r="I287" s="27" t="s">
        <v>2968</v>
      </c>
      <c r="J287" s="27" t="s">
        <v>2969</v>
      </c>
      <c r="K287" s="27" t="s">
        <v>2526</v>
      </c>
      <c r="L287" s="27" t="s">
        <v>2527</v>
      </c>
      <c r="M287" s="28" t="s">
        <v>2528</v>
      </c>
      <c r="N287" s="26" t="s">
        <v>2970</v>
      </c>
      <c r="O287" s="26" t="s">
        <v>2971</v>
      </c>
      <c r="P287" t="s">
        <v>2972</v>
      </c>
      <c r="Q287" t="s">
        <v>2973</v>
      </c>
      <c r="R287" s="26" t="s">
        <v>678</v>
      </c>
      <c r="S287" s="27" t="s">
        <v>515</v>
      </c>
      <c r="T287" s="26" t="s">
        <v>616</v>
      </c>
      <c r="U287" s="27" t="s">
        <v>66</v>
      </c>
      <c r="V287" s="26" t="s">
        <v>161</v>
      </c>
      <c r="W287" s="27" t="s">
        <v>161</v>
      </c>
      <c r="X287" s="26" t="s">
        <v>2483</v>
      </c>
      <c r="Y287" s="27" t="s">
        <v>2484</v>
      </c>
      <c r="Z287" s="29"/>
      <c r="AA287" s="29"/>
    </row>
    <row r="288" spans="1:27" ht="15" customHeight="1" x14ac:dyDescent="0.25">
      <c r="A288" s="26" t="s">
        <v>601</v>
      </c>
      <c r="B288" s="27" t="s">
        <v>58</v>
      </c>
      <c r="C288" s="26" t="s">
        <v>602</v>
      </c>
      <c r="D288" s="27" t="s">
        <v>603</v>
      </c>
      <c r="E288" s="26" t="s">
        <v>604</v>
      </c>
      <c r="F288" s="27" t="s">
        <v>605</v>
      </c>
      <c r="G288" s="27" t="s">
        <v>2924</v>
      </c>
      <c r="H288" s="27" t="s">
        <v>2925</v>
      </c>
      <c r="I288" s="27" t="s">
        <v>2974</v>
      </c>
      <c r="J288" s="27" t="s">
        <v>2975</v>
      </c>
      <c r="K288" s="27" t="s">
        <v>2494</v>
      </c>
      <c r="L288" s="27" t="s">
        <v>2495</v>
      </c>
      <c r="M288" s="28" t="s">
        <v>2496</v>
      </c>
      <c r="N288" s="26" t="s">
        <v>2976</v>
      </c>
      <c r="O288" s="26" t="s">
        <v>2977</v>
      </c>
      <c r="P288" t="s">
        <v>2978</v>
      </c>
      <c r="Q288" t="s">
        <v>2979</v>
      </c>
      <c r="R288" s="26" t="s">
        <v>2153</v>
      </c>
      <c r="S288" s="27" t="s">
        <v>548</v>
      </c>
      <c r="T288" s="26" t="s">
        <v>802</v>
      </c>
      <c r="U288" s="27" t="s">
        <v>59</v>
      </c>
      <c r="V288" s="26" t="s">
        <v>161</v>
      </c>
      <c r="W288" s="27" t="s">
        <v>161</v>
      </c>
      <c r="X288" s="26" t="s">
        <v>2483</v>
      </c>
      <c r="Y288" s="27" t="s">
        <v>2484</v>
      </c>
      <c r="Z288" s="29"/>
      <c r="AA288" s="29"/>
    </row>
    <row r="289" spans="1:27" ht="15" customHeight="1" x14ac:dyDescent="0.25">
      <c r="A289" s="26" t="s">
        <v>601</v>
      </c>
      <c r="B289" s="27" t="s">
        <v>58</v>
      </c>
      <c r="C289" s="26" t="s">
        <v>602</v>
      </c>
      <c r="D289" s="27" t="s">
        <v>603</v>
      </c>
      <c r="E289" s="26" t="s">
        <v>604</v>
      </c>
      <c r="F289" s="27" t="s">
        <v>605</v>
      </c>
      <c r="G289" s="27" t="s">
        <v>2980</v>
      </c>
      <c r="H289" s="27" t="s">
        <v>2981</v>
      </c>
      <c r="I289" s="27" t="s">
        <v>2982</v>
      </c>
      <c r="J289" s="27" t="s">
        <v>2983</v>
      </c>
      <c r="K289" s="27" t="s">
        <v>2818</v>
      </c>
      <c r="L289" s="27" t="s">
        <v>2984</v>
      </c>
      <c r="M289" s="28" t="s">
        <v>2820</v>
      </c>
      <c r="N289" s="26" t="s">
        <v>2985</v>
      </c>
      <c r="O289" s="26" t="s">
        <v>2986</v>
      </c>
      <c r="P289" t="s">
        <v>2987</v>
      </c>
      <c r="Q289" t="s">
        <v>2988</v>
      </c>
      <c r="R289" s="26" t="s">
        <v>1954</v>
      </c>
      <c r="S289" s="27" t="s">
        <v>1955</v>
      </c>
      <c r="T289" s="26" t="s">
        <v>616</v>
      </c>
      <c r="U289" s="27" t="s">
        <v>66</v>
      </c>
      <c r="V289" s="26" t="s">
        <v>161</v>
      </c>
      <c r="W289" s="27" t="s">
        <v>161</v>
      </c>
      <c r="X289" s="26" t="s">
        <v>161</v>
      </c>
      <c r="Y289" s="27" t="s">
        <v>161</v>
      </c>
      <c r="Z289" s="29"/>
      <c r="AA289" s="29"/>
    </row>
    <row r="290" spans="1:27" ht="15" customHeight="1" x14ac:dyDescent="0.25">
      <c r="A290" s="26" t="s">
        <v>601</v>
      </c>
      <c r="B290" s="27" t="s">
        <v>58</v>
      </c>
      <c r="C290" s="26" t="s">
        <v>602</v>
      </c>
      <c r="D290" s="27" t="s">
        <v>603</v>
      </c>
      <c r="E290" s="26" t="s">
        <v>604</v>
      </c>
      <c r="F290" s="27" t="s">
        <v>605</v>
      </c>
      <c r="G290" s="27" t="s">
        <v>2980</v>
      </c>
      <c r="H290" s="27" t="s">
        <v>2981</v>
      </c>
      <c r="I290" s="27" t="s">
        <v>2989</v>
      </c>
      <c r="J290" s="27" t="s">
        <v>2990</v>
      </c>
      <c r="K290" s="27" t="s">
        <v>2809</v>
      </c>
      <c r="L290" s="27" t="s">
        <v>2810</v>
      </c>
      <c r="M290" s="28" t="s">
        <v>2811</v>
      </c>
      <c r="N290" s="26" t="s">
        <v>2812</v>
      </c>
      <c r="O290" s="26" t="s">
        <v>2813</v>
      </c>
      <c r="P290" t="s">
        <v>2814</v>
      </c>
      <c r="Q290" t="s">
        <v>2815</v>
      </c>
      <c r="R290" s="26" t="s">
        <v>615</v>
      </c>
      <c r="S290" s="27" t="s">
        <v>71</v>
      </c>
      <c r="T290" s="26" t="s">
        <v>616</v>
      </c>
      <c r="U290" s="27" t="s">
        <v>66</v>
      </c>
      <c r="V290" s="26" t="s">
        <v>161</v>
      </c>
      <c r="W290" s="27" t="s">
        <v>161</v>
      </c>
      <c r="X290" s="26" t="s">
        <v>161</v>
      </c>
      <c r="Y290" s="27" t="s">
        <v>161</v>
      </c>
      <c r="Z290" s="29"/>
      <c r="AA290" s="29"/>
    </row>
    <row r="291" spans="1:27" ht="15" customHeight="1" x14ac:dyDescent="0.25">
      <c r="A291" s="26" t="s">
        <v>601</v>
      </c>
      <c r="B291" s="27" t="s">
        <v>58</v>
      </c>
      <c r="C291" s="26" t="s">
        <v>602</v>
      </c>
      <c r="D291" s="27" t="s">
        <v>603</v>
      </c>
      <c r="E291" s="26" t="s">
        <v>604</v>
      </c>
      <c r="F291" s="27" t="s">
        <v>605</v>
      </c>
      <c r="G291" s="27" t="s">
        <v>2980</v>
      </c>
      <c r="H291" s="27" t="s">
        <v>2981</v>
      </c>
      <c r="I291" s="27" t="s">
        <v>2991</v>
      </c>
      <c r="J291" s="27" t="s">
        <v>2992</v>
      </c>
      <c r="K291" s="27" t="s">
        <v>2792</v>
      </c>
      <c r="L291" s="27" t="s">
        <v>2793</v>
      </c>
      <c r="M291" s="28" t="s">
        <v>2794</v>
      </c>
      <c r="N291" s="26" t="s">
        <v>2795</v>
      </c>
      <c r="O291" s="26" t="s">
        <v>2796</v>
      </c>
      <c r="P291" t="s">
        <v>2797</v>
      </c>
      <c r="Q291" t="s">
        <v>2798</v>
      </c>
      <c r="R291" s="26" t="s">
        <v>783</v>
      </c>
      <c r="S291" s="27" t="s">
        <v>81</v>
      </c>
      <c r="T291" s="26" t="s">
        <v>667</v>
      </c>
      <c r="U291" s="27" t="s">
        <v>79</v>
      </c>
      <c r="V291" s="26" t="s">
        <v>161</v>
      </c>
      <c r="W291" s="27" t="s">
        <v>161</v>
      </c>
      <c r="X291" s="26" t="s">
        <v>161</v>
      </c>
      <c r="Y291" s="27" t="s">
        <v>161</v>
      </c>
      <c r="Z291" s="29"/>
      <c r="AA291" s="29"/>
    </row>
    <row r="292" spans="1:27" ht="15" customHeight="1" x14ac:dyDescent="0.25">
      <c r="A292" s="26" t="s">
        <v>601</v>
      </c>
      <c r="B292" s="27" t="s">
        <v>58</v>
      </c>
      <c r="C292" s="26" t="s">
        <v>602</v>
      </c>
      <c r="D292" s="27" t="s">
        <v>603</v>
      </c>
      <c r="E292" s="26" t="s">
        <v>604</v>
      </c>
      <c r="F292" s="27" t="s">
        <v>605</v>
      </c>
      <c r="G292" s="27" t="s">
        <v>2980</v>
      </c>
      <c r="H292" s="27" t="s">
        <v>2981</v>
      </c>
      <c r="I292" s="27" t="s">
        <v>2993</v>
      </c>
      <c r="J292" s="27" t="s">
        <v>2994</v>
      </c>
      <c r="K292" s="27" t="s">
        <v>2800</v>
      </c>
      <c r="L292" s="27" t="s">
        <v>2801</v>
      </c>
      <c r="M292" s="28" t="s">
        <v>2802</v>
      </c>
      <c r="N292" s="26" t="s">
        <v>2995</v>
      </c>
      <c r="O292" s="26" t="s">
        <v>2996</v>
      </c>
      <c r="P292" t="s">
        <v>2997</v>
      </c>
      <c r="Q292" t="s">
        <v>2998</v>
      </c>
      <c r="R292" s="26" t="s">
        <v>836</v>
      </c>
      <c r="S292" s="27" t="s">
        <v>65</v>
      </c>
      <c r="T292" s="26" t="s">
        <v>802</v>
      </c>
      <c r="U292" s="27" t="s">
        <v>59</v>
      </c>
      <c r="V292" s="26" t="s">
        <v>161</v>
      </c>
      <c r="W292" s="27" t="s">
        <v>161</v>
      </c>
      <c r="X292" s="26" t="s">
        <v>161</v>
      </c>
      <c r="Y292" s="27" t="s">
        <v>161</v>
      </c>
      <c r="Z292" s="29"/>
      <c r="AA292" s="29"/>
    </row>
    <row r="293" spans="1:27" ht="15" customHeight="1" x14ac:dyDescent="0.25">
      <c r="A293" s="26" t="s">
        <v>601</v>
      </c>
      <c r="B293" s="27" t="s">
        <v>58</v>
      </c>
      <c r="C293" s="26" t="s">
        <v>602</v>
      </c>
      <c r="D293" s="27" t="s">
        <v>603</v>
      </c>
      <c r="E293" s="26" t="s">
        <v>604</v>
      </c>
      <c r="F293" s="27" t="s">
        <v>605</v>
      </c>
      <c r="G293" s="27" t="s">
        <v>2999</v>
      </c>
      <c r="H293" s="27" t="s">
        <v>3000</v>
      </c>
      <c r="I293" s="27" t="s">
        <v>3001</v>
      </c>
      <c r="J293" s="27" t="s">
        <v>3002</v>
      </c>
      <c r="K293" s="27" t="s">
        <v>3003</v>
      </c>
      <c r="L293" s="27" t="s">
        <v>3004</v>
      </c>
      <c r="M293" s="28" t="s">
        <v>3005</v>
      </c>
      <c r="N293" s="26" t="s">
        <v>3006</v>
      </c>
      <c r="O293" s="26" t="s">
        <v>3007</v>
      </c>
      <c r="P293" t="s">
        <v>3008</v>
      </c>
      <c r="Q293" t="s">
        <v>3009</v>
      </c>
      <c r="R293" s="26" t="s">
        <v>615</v>
      </c>
      <c r="S293" s="27" t="s">
        <v>71</v>
      </c>
      <c r="T293" s="26" t="s">
        <v>616</v>
      </c>
      <c r="U293" s="27" t="s">
        <v>66</v>
      </c>
      <c r="V293" s="26" t="s">
        <v>161</v>
      </c>
      <c r="W293" s="27" t="s">
        <v>161</v>
      </c>
      <c r="X293" s="26" t="s">
        <v>161</v>
      </c>
      <c r="Y293" s="27" t="s">
        <v>161</v>
      </c>
      <c r="Z293" s="29"/>
      <c r="AA293" s="29"/>
    </row>
    <row r="294" spans="1:27" ht="15" customHeight="1" x14ac:dyDescent="0.25">
      <c r="A294" s="26" t="s">
        <v>601</v>
      </c>
      <c r="B294" s="27" t="s">
        <v>58</v>
      </c>
      <c r="C294" s="26" t="s">
        <v>602</v>
      </c>
      <c r="D294" s="27" t="s">
        <v>603</v>
      </c>
      <c r="E294" s="26" t="s">
        <v>604</v>
      </c>
      <c r="F294" s="27" t="s">
        <v>605</v>
      </c>
      <c r="G294" s="27" t="s">
        <v>3010</v>
      </c>
      <c r="H294" s="27" t="s">
        <v>3000</v>
      </c>
      <c r="I294" s="27" t="s">
        <v>3011</v>
      </c>
      <c r="J294" s="27" t="s">
        <v>3012</v>
      </c>
      <c r="K294" s="27" t="s">
        <v>3013</v>
      </c>
      <c r="L294" s="27" t="s">
        <v>3014</v>
      </c>
      <c r="M294" s="28" t="s">
        <v>3015</v>
      </c>
      <c r="N294" s="26" t="s">
        <v>3016</v>
      </c>
      <c r="O294" s="26">
        <v>6957745</v>
      </c>
      <c r="P294" t="s">
        <v>3017</v>
      </c>
      <c r="Q294" t="s">
        <v>3018</v>
      </c>
      <c r="R294" s="26" t="s">
        <v>892</v>
      </c>
      <c r="S294" s="27" t="s">
        <v>69</v>
      </c>
      <c r="T294" s="26" t="s">
        <v>616</v>
      </c>
      <c r="U294" s="27" t="s">
        <v>66</v>
      </c>
      <c r="V294" s="26" t="s">
        <v>161</v>
      </c>
      <c r="W294" s="27" t="s">
        <v>161</v>
      </c>
      <c r="X294" s="26" t="s">
        <v>161</v>
      </c>
      <c r="Y294" s="27" t="s">
        <v>161</v>
      </c>
      <c r="Z294" s="29"/>
      <c r="AA294" s="29"/>
    </row>
    <row r="295" spans="1:27" ht="15" customHeight="1" x14ac:dyDescent="0.25">
      <c r="A295" s="26" t="s">
        <v>601</v>
      </c>
      <c r="B295" s="27" t="s">
        <v>58</v>
      </c>
      <c r="C295" s="26" t="s">
        <v>602</v>
      </c>
      <c r="D295" s="27" t="s">
        <v>603</v>
      </c>
      <c r="E295" s="26" t="s">
        <v>604</v>
      </c>
      <c r="F295" s="27" t="s">
        <v>605</v>
      </c>
      <c r="G295" s="27" t="s">
        <v>3010</v>
      </c>
      <c r="H295" s="27" t="s">
        <v>3000</v>
      </c>
      <c r="I295" s="27" t="s">
        <v>3019</v>
      </c>
      <c r="J295" s="27" t="s">
        <v>3020</v>
      </c>
      <c r="K295" s="27" t="s">
        <v>3021</v>
      </c>
      <c r="L295" s="27" t="s">
        <v>3022</v>
      </c>
      <c r="M295" s="28" t="s">
        <v>3023</v>
      </c>
      <c r="N295" s="26" t="s">
        <v>3024</v>
      </c>
      <c r="O295" s="26" t="s">
        <v>3025</v>
      </c>
      <c r="P295" t="s">
        <v>3026</v>
      </c>
      <c r="Q295" t="s">
        <v>3027</v>
      </c>
      <c r="R295" s="26" t="s">
        <v>783</v>
      </c>
      <c r="S295" s="27" t="s">
        <v>81</v>
      </c>
      <c r="T295" s="26" t="s">
        <v>667</v>
      </c>
      <c r="U295" s="27" t="s">
        <v>79</v>
      </c>
      <c r="V295" s="26" t="s">
        <v>161</v>
      </c>
      <c r="W295" s="27" t="s">
        <v>161</v>
      </c>
      <c r="X295" s="26" t="s">
        <v>161</v>
      </c>
      <c r="Y295" s="27" t="s">
        <v>161</v>
      </c>
      <c r="Z295" s="29"/>
      <c r="AA295" s="29"/>
    </row>
    <row r="296" spans="1:27" ht="15" customHeight="1" x14ac:dyDescent="0.25">
      <c r="A296" s="26" t="s">
        <v>601</v>
      </c>
      <c r="B296" s="27" t="s">
        <v>58</v>
      </c>
      <c r="C296" s="26" t="s">
        <v>602</v>
      </c>
      <c r="D296" s="27" t="s">
        <v>603</v>
      </c>
      <c r="E296" s="26" t="s">
        <v>604</v>
      </c>
      <c r="F296" s="27" t="s">
        <v>605</v>
      </c>
      <c r="G296" s="27" t="s">
        <v>3028</v>
      </c>
      <c r="H296" s="27" t="s">
        <v>3029</v>
      </c>
      <c r="I296" s="27" t="s">
        <v>3030</v>
      </c>
      <c r="J296" s="27" t="s">
        <v>3031</v>
      </c>
      <c r="K296" s="27" t="s">
        <v>2809</v>
      </c>
      <c r="L296" s="27" t="s">
        <v>2810</v>
      </c>
      <c r="M296" s="28" t="s">
        <v>2811</v>
      </c>
      <c r="N296" s="26" t="s">
        <v>2812</v>
      </c>
      <c r="O296" s="26" t="s">
        <v>2813</v>
      </c>
      <c r="P296" t="s">
        <v>2814</v>
      </c>
      <c r="Q296" t="s">
        <v>2815</v>
      </c>
      <c r="R296" s="26" t="s">
        <v>615</v>
      </c>
      <c r="S296" s="27" t="s">
        <v>71</v>
      </c>
      <c r="T296" s="26" t="s">
        <v>161</v>
      </c>
      <c r="U296" s="27" t="s">
        <v>161</v>
      </c>
      <c r="V296" s="26" t="s">
        <v>161</v>
      </c>
      <c r="W296" s="27" t="s">
        <v>161</v>
      </c>
      <c r="X296" s="26" t="s">
        <v>161</v>
      </c>
      <c r="Y296" s="27" t="s">
        <v>161</v>
      </c>
      <c r="Z296" s="29"/>
      <c r="AA296" s="29"/>
    </row>
    <row r="297" spans="1:27" ht="15" customHeight="1" x14ac:dyDescent="0.25">
      <c r="A297" s="26" t="s">
        <v>601</v>
      </c>
      <c r="B297" s="27" t="s">
        <v>58</v>
      </c>
      <c r="C297" s="26" t="s">
        <v>602</v>
      </c>
      <c r="D297" s="27" t="s">
        <v>603</v>
      </c>
      <c r="E297" s="26" t="s">
        <v>604</v>
      </c>
      <c r="F297" s="27" t="s">
        <v>605</v>
      </c>
      <c r="G297" s="27" t="s">
        <v>3032</v>
      </c>
      <c r="H297" s="27" t="s">
        <v>3033</v>
      </c>
      <c r="I297" s="27" t="s">
        <v>3034</v>
      </c>
      <c r="J297" s="27" t="s">
        <v>3035</v>
      </c>
      <c r="K297" s="27" t="s">
        <v>3036</v>
      </c>
      <c r="L297" s="27" t="s">
        <v>2887</v>
      </c>
      <c r="M297" s="28" t="s">
        <v>3037</v>
      </c>
      <c r="N297" s="26" t="s">
        <v>2889</v>
      </c>
      <c r="O297" s="26" t="s">
        <v>2890</v>
      </c>
      <c r="P297" t="s">
        <v>2891</v>
      </c>
      <c r="Q297" t="s">
        <v>2892</v>
      </c>
      <c r="R297" s="26" t="s">
        <v>615</v>
      </c>
      <c r="S297" s="27" t="s">
        <v>71</v>
      </c>
      <c r="T297" s="26" t="s">
        <v>161</v>
      </c>
      <c r="U297" s="27" t="s">
        <v>161</v>
      </c>
      <c r="V297" s="26" t="s">
        <v>161</v>
      </c>
      <c r="W297" s="27" t="s">
        <v>161</v>
      </c>
      <c r="X297" s="26" t="s">
        <v>161</v>
      </c>
      <c r="Y297" s="27" t="s">
        <v>161</v>
      </c>
      <c r="Z297" s="29"/>
      <c r="AA297" s="29"/>
    </row>
    <row r="298" spans="1:27" ht="15" customHeight="1" x14ac:dyDescent="0.25">
      <c r="A298" s="26" t="s">
        <v>601</v>
      </c>
      <c r="B298" s="27" t="s">
        <v>58</v>
      </c>
      <c r="C298" s="26" t="s">
        <v>602</v>
      </c>
      <c r="D298" s="27" t="s">
        <v>603</v>
      </c>
      <c r="E298" s="26" t="s">
        <v>3038</v>
      </c>
      <c r="F298" s="27" t="s">
        <v>3039</v>
      </c>
      <c r="G298" s="27" t="s">
        <v>3040</v>
      </c>
      <c r="H298" s="27" t="s">
        <v>647</v>
      </c>
      <c r="I298" s="27" t="s">
        <v>3041</v>
      </c>
      <c r="J298" s="27" t="s">
        <v>3042</v>
      </c>
      <c r="K298" s="27" t="s">
        <v>3043</v>
      </c>
      <c r="L298" s="27" t="s">
        <v>161</v>
      </c>
      <c r="M298" s="28" t="s">
        <v>3044</v>
      </c>
      <c r="N298" s="26" t="s">
        <v>3045</v>
      </c>
      <c r="O298" s="26" t="s">
        <v>3046</v>
      </c>
      <c r="P298" t="s">
        <v>3047</v>
      </c>
      <c r="Q298" t="s">
        <v>3048</v>
      </c>
      <c r="R298" s="26" t="s">
        <v>960</v>
      </c>
      <c r="S298" s="27" t="s">
        <v>961</v>
      </c>
      <c r="T298" s="26" t="s">
        <v>802</v>
      </c>
      <c r="U298" s="27" t="s">
        <v>59</v>
      </c>
      <c r="V298" s="26" t="s">
        <v>161</v>
      </c>
      <c r="W298" s="27" t="s">
        <v>161</v>
      </c>
      <c r="X298" s="26" t="s">
        <v>679</v>
      </c>
      <c r="Y298" s="27" t="s">
        <v>680</v>
      </c>
      <c r="Z298" s="29"/>
      <c r="AA298" s="29"/>
    </row>
    <row r="299" spans="1:27" ht="15" customHeight="1" x14ac:dyDescent="0.25">
      <c r="A299" s="26" t="s">
        <v>601</v>
      </c>
      <c r="B299" s="27" t="s">
        <v>58</v>
      </c>
      <c r="C299" s="26" t="s">
        <v>602</v>
      </c>
      <c r="D299" s="27" t="s">
        <v>603</v>
      </c>
      <c r="E299" s="26" t="s">
        <v>3038</v>
      </c>
      <c r="F299" s="27" t="s">
        <v>3039</v>
      </c>
      <c r="G299" s="27" t="s">
        <v>3049</v>
      </c>
      <c r="H299" s="27" t="s">
        <v>647</v>
      </c>
      <c r="I299" s="27" t="s">
        <v>3050</v>
      </c>
      <c r="J299" s="27" t="s">
        <v>3051</v>
      </c>
      <c r="K299" s="27" t="s">
        <v>3052</v>
      </c>
      <c r="L299" s="27" t="s">
        <v>3053</v>
      </c>
      <c r="M299" s="28" t="s">
        <v>3054</v>
      </c>
      <c r="N299" s="26" t="s">
        <v>3055</v>
      </c>
      <c r="O299" s="26" t="s">
        <v>3056</v>
      </c>
      <c r="P299" t="s">
        <v>3057</v>
      </c>
      <c r="Q299" t="s">
        <v>3058</v>
      </c>
      <c r="R299" s="26" t="s">
        <v>615</v>
      </c>
      <c r="S299" s="27" t="s">
        <v>71</v>
      </c>
      <c r="T299" s="26" t="s">
        <v>616</v>
      </c>
      <c r="U299" s="27" t="s">
        <v>66</v>
      </c>
      <c r="V299" s="26" t="s">
        <v>161</v>
      </c>
      <c r="W299" s="27" t="s">
        <v>161</v>
      </c>
      <c r="X299" s="26" t="s">
        <v>617</v>
      </c>
      <c r="Y299" s="27" t="s">
        <v>618</v>
      </c>
      <c r="Z299" s="29"/>
      <c r="AA299" s="29"/>
    </row>
    <row r="300" spans="1:27" ht="15" customHeight="1" x14ac:dyDescent="0.25">
      <c r="A300" s="26" t="s">
        <v>601</v>
      </c>
      <c r="B300" s="27" t="s">
        <v>58</v>
      </c>
      <c r="C300" s="26" t="s">
        <v>602</v>
      </c>
      <c r="D300" s="27" t="s">
        <v>603</v>
      </c>
      <c r="E300" s="26" t="s">
        <v>3038</v>
      </c>
      <c r="F300" s="27" t="s">
        <v>3039</v>
      </c>
      <c r="G300" s="27" t="s">
        <v>3049</v>
      </c>
      <c r="H300" s="27" t="s">
        <v>647</v>
      </c>
      <c r="I300" s="27" t="s">
        <v>3059</v>
      </c>
      <c r="J300" s="27" t="s">
        <v>3060</v>
      </c>
      <c r="K300" s="27" t="s">
        <v>3061</v>
      </c>
      <c r="L300" s="27" t="s">
        <v>3062</v>
      </c>
      <c r="M300" s="28" t="s">
        <v>3063</v>
      </c>
      <c r="N300" s="26" t="s">
        <v>3064</v>
      </c>
      <c r="O300" s="26" t="s">
        <v>3065</v>
      </c>
      <c r="P300" t="s">
        <v>3066</v>
      </c>
      <c r="Q300" t="s">
        <v>3067</v>
      </c>
      <c r="R300" s="26" t="s">
        <v>615</v>
      </c>
      <c r="S300" s="27" t="s">
        <v>71</v>
      </c>
      <c r="T300" s="26" t="s">
        <v>616</v>
      </c>
      <c r="U300" s="27" t="s">
        <v>66</v>
      </c>
      <c r="V300" s="26" t="s">
        <v>161</v>
      </c>
      <c r="W300" s="27" t="s">
        <v>161</v>
      </c>
      <c r="X300" s="26" t="s">
        <v>617</v>
      </c>
      <c r="Y300" s="27" t="s">
        <v>618</v>
      </c>
      <c r="Z300" s="29"/>
      <c r="AA300" s="29"/>
    </row>
    <row r="301" spans="1:27" ht="15" customHeight="1" x14ac:dyDescent="0.25">
      <c r="A301" s="26" t="s">
        <v>601</v>
      </c>
      <c r="B301" s="27" t="s">
        <v>58</v>
      </c>
      <c r="C301" s="26" t="s">
        <v>602</v>
      </c>
      <c r="D301" s="27" t="s">
        <v>603</v>
      </c>
      <c r="E301" s="26" t="s">
        <v>3038</v>
      </c>
      <c r="F301" s="27" t="s">
        <v>3039</v>
      </c>
      <c r="G301" s="27" t="s">
        <v>3049</v>
      </c>
      <c r="H301" s="27" t="s">
        <v>647</v>
      </c>
      <c r="I301" s="27" t="s">
        <v>3068</v>
      </c>
      <c r="J301" s="27" t="s">
        <v>3069</v>
      </c>
      <c r="K301" s="27" t="s">
        <v>3070</v>
      </c>
      <c r="L301" s="27" t="s">
        <v>3071</v>
      </c>
      <c r="M301" s="28" t="s">
        <v>3072</v>
      </c>
      <c r="N301" s="26" t="s">
        <v>3073</v>
      </c>
      <c r="O301" s="26" t="s">
        <v>3074</v>
      </c>
      <c r="P301" t="s">
        <v>3075</v>
      </c>
      <c r="Q301" t="s">
        <v>3076</v>
      </c>
      <c r="R301" s="26" t="s">
        <v>615</v>
      </c>
      <c r="S301" s="27" t="s">
        <v>71</v>
      </c>
      <c r="T301" s="26" t="s">
        <v>616</v>
      </c>
      <c r="U301" s="27" t="s">
        <v>66</v>
      </c>
      <c r="V301" s="26" t="s">
        <v>3077</v>
      </c>
      <c r="W301" s="27" t="s">
        <v>3078</v>
      </c>
      <c r="X301" s="26" t="s">
        <v>617</v>
      </c>
      <c r="Y301" s="27" t="s">
        <v>618</v>
      </c>
      <c r="Z301" s="29"/>
      <c r="AA301" s="29"/>
    </row>
    <row r="302" spans="1:27" ht="15" customHeight="1" x14ac:dyDescent="0.25">
      <c r="A302" s="26" t="s">
        <v>601</v>
      </c>
      <c r="B302" s="27" t="s">
        <v>58</v>
      </c>
      <c r="C302" s="26" t="s">
        <v>602</v>
      </c>
      <c r="D302" s="27" t="s">
        <v>603</v>
      </c>
      <c r="E302" s="26" t="s">
        <v>3038</v>
      </c>
      <c r="F302" s="27" t="s">
        <v>3039</v>
      </c>
      <c r="G302" s="27" t="s">
        <v>3049</v>
      </c>
      <c r="H302" s="27" t="s">
        <v>647</v>
      </c>
      <c r="I302" s="27" t="s">
        <v>3079</v>
      </c>
      <c r="J302" s="27" t="s">
        <v>3080</v>
      </c>
      <c r="K302" s="27" t="s">
        <v>3081</v>
      </c>
      <c r="L302" s="27" t="s">
        <v>161</v>
      </c>
      <c r="M302" s="28" t="s">
        <v>3082</v>
      </c>
      <c r="N302" s="26">
        <v>833882</v>
      </c>
      <c r="O302" s="26" t="s">
        <v>3083</v>
      </c>
      <c r="P302" t="s">
        <v>3084</v>
      </c>
      <c r="Q302" t="s">
        <v>3085</v>
      </c>
      <c r="R302" s="26" t="s">
        <v>901</v>
      </c>
      <c r="S302" s="27" t="s">
        <v>502</v>
      </c>
      <c r="T302" s="26" t="s">
        <v>616</v>
      </c>
      <c r="U302" s="27" t="s">
        <v>66</v>
      </c>
      <c r="V302" s="26" t="s">
        <v>161</v>
      </c>
      <c r="W302" s="27" t="s">
        <v>161</v>
      </c>
      <c r="X302" s="26" t="s">
        <v>882</v>
      </c>
      <c r="Y302" s="27" t="s">
        <v>883</v>
      </c>
      <c r="Z302" s="29"/>
      <c r="AA302" s="29"/>
    </row>
    <row r="303" spans="1:27" ht="15" customHeight="1" x14ac:dyDescent="0.25">
      <c r="A303" s="26" t="s">
        <v>601</v>
      </c>
      <c r="B303" s="27" t="s">
        <v>58</v>
      </c>
      <c r="C303" s="26" t="s">
        <v>602</v>
      </c>
      <c r="D303" s="27" t="s">
        <v>603</v>
      </c>
      <c r="E303" s="26" t="s">
        <v>3038</v>
      </c>
      <c r="F303" s="27" t="s">
        <v>3039</v>
      </c>
      <c r="G303" s="27" t="s">
        <v>3049</v>
      </c>
      <c r="H303" s="27" t="s">
        <v>647</v>
      </c>
      <c r="I303" s="27" t="s">
        <v>3086</v>
      </c>
      <c r="J303" s="27" t="s">
        <v>3087</v>
      </c>
      <c r="K303" s="27" t="s">
        <v>3088</v>
      </c>
      <c r="L303" s="27" t="s">
        <v>3089</v>
      </c>
      <c r="M303" s="28" t="s">
        <v>3090</v>
      </c>
      <c r="N303" s="26">
        <v>798874</v>
      </c>
      <c r="O303" s="26" t="s">
        <v>3091</v>
      </c>
      <c r="P303" t="s">
        <v>3092</v>
      </c>
      <c r="Q303" t="s">
        <v>3093</v>
      </c>
      <c r="R303" s="26" t="s">
        <v>783</v>
      </c>
      <c r="S303" s="27" t="s">
        <v>81</v>
      </c>
      <c r="T303" s="26" t="s">
        <v>667</v>
      </c>
      <c r="U303" s="27" t="s">
        <v>79</v>
      </c>
      <c r="V303" s="26" t="s">
        <v>3094</v>
      </c>
      <c r="W303" s="27" t="s">
        <v>3095</v>
      </c>
      <c r="X303" s="26" t="s">
        <v>668</v>
      </c>
      <c r="Y303" s="27" t="s">
        <v>669</v>
      </c>
      <c r="Z303" s="29"/>
      <c r="AA303" s="29"/>
    </row>
    <row r="304" spans="1:27" ht="15" customHeight="1" x14ac:dyDescent="0.25">
      <c r="A304" s="26" t="s">
        <v>601</v>
      </c>
      <c r="B304" s="27" t="s">
        <v>58</v>
      </c>
      <c r="C304" s="26" t="s">
        <v>602</v>
      </c>
      <c r="D304" s="27" t="s">
        <v>603</v>
      </c>
      <c r="E304" s="26" t="s">
        <v>3038</v>
      </c>
      <c r="F304" s="27" t="s">
        <v>3039</v>
      </c>
      <c r="G304" s="27" t="s">
        <v>3049</v>
      </c>
      <c r="H304" s="27" t="s">
        <v>647</v>
      </c>
      <c r="I304" s="27" t="s">
        <v>3096</v>
      </c>
      <c r="J304" s="27" t="s">
        <v>3069</v>
      </c>
      <c r="K304" s="27" t="s">
        <v>3097</v>
      </c>
      <c r="L304" s="27" t="s">
        <v>161</v>
      </c>
      <c r="M304" s="28" t="s">
        <v>3098</v>
      </c>
      <c r="N304" s="26" t="s">
        <v>3099</v>
      </c>
      <c r="O304" s="26" t="s">
        <v>3100</v>
      </c>
      <c r="P304" t="s">
        <v>3101</v>
      </c>
      <c r="Q304" t="s">
        <v>3102</v>
      </c>
      <c r="R304" s="26" t="s">
        <v>783</v>
      </c>
      <c r="S304" s="27" t="s">
        <v>81</v>
      </c>
      <c r="T304" s="26" t="s">
        <v>667</v>
      </c>
      <c r="U304" s="27" t="s">
        <v>79</v>
      </c>
      <c r="V304" s="26" t="s">
        <v>161</v>
      </c>
      <c r="W304" s="27" t="s">
        <v>161</v>
      </c>
      <c r="X304" s="26" t="s">
        <v>668</v>
      </c>
      <c r="Y304" s="27" t="s">
        <v>669</v>
      </c>
      <c r="Z304" s="29"/>
      <c r="AA304" s="29"/>
    </row>
    <row r="305" spans="1:27" ht="15" customHeight="1" x14ac:dyDescent="0.25">
      <c r="A305" s="26" t="s">
        <v>601</v>
      </c>
      <c r="B305" s="27" t="s">
        <v>58</v>
      </c>
      <c r="C305" s="26" t="s">
        <v>602</v>
      </c>
      <c r="D305" s="27" t="s">
        <v>603</v>
      </c>
      <c r="E305" s="26" t="s">
        <v>3038</v>
      </c>
      <c r="F305" s="27" t="s">
        <v>3039</v>
      </c>
      <c r="G305" s="27" t="s">
        <v>3049</v>
      </c>
      <c r="H305" s="27" t="s">
        <v>647</v>
      </c>
      <c r="I305" s="27" t="s">
        <v>3103</v>
      </c>
      <c r="J305" s="27" t="s">
        <v>3104</v>
      </c>
      <c r="K305" s="27" t="s">
        <v>3105</v>
      </c>
      <c r="L305" s="27" t="s">
        <v>3106</v>
      </c>
      <c r="M305" s="28" t="s">
        <v>3107</v>
      </c>
      <c r="N305" s="26" t="s">
        <v>3108</v>
      </c>
      <c r="O305" s="26" t="s">
        <v>3109</v>
      </c>
      <c r="P305" t="s">
        <v>3110</v>
      </c>
      <c r="Q305" t="s">
        <v>3111</v>
      </c>
      <c r="R305" s="26" t="s">
        <v>775</v>
      </c>
      <c r="S305" s="27" t="s">
        <v>83</v>
      </c>
      <c r="T305" s="26" t="s">
        <v>667</v>
      </c>
      <c r="U305" s="27" t="s">
        <v>79</v>
      </c>
      <c r="V305" s="26" t="s">
        <v>3112</v>
      </c>
      <c r="W305" s="27" t="s">
        <v>3113</v>
      </c>
      <c r="X305" s="26" t="s">
        <v>657</v>
      </c>
      <c r="Y305" s="27" t="s">
        <v>658</v>
      </c>
      <c r="Z305" s="29"/>
      <c r="AA305" s="29"/>
    </row>
    <row r="306" spans="1:27" ht="15" customHeight="1" x14ac:dyDescent="0.25">
      <c r="A306" s="26" t="s">
        <v>601</v>
      </c>
      <c r="B306" s="27" t="s">
        <v>58</v>
      </c>
      <c r="C306" s="26" t="s">
        <v>602</v>
      </c>
      <c r="D306" s="27" t="s">
        <v>603</v>
      </c>
      <c r="E306" s="26" t="s">
        <v>3038</v>
      </c>
      <c r="F306" s="27" t="s">
        <v>3039</v>
      </c>
      <c r="G306" s="27" t="s">
        <v>3049</v>
      </c>
      <c r="H306" s="27" t="s">
        <v>647</v>
      </c>
      <c r="I306" s="27" t="s">
        <v>3114</v>
      </c>
      <c r="J306" s="27" t="s">
        <v>3115</v>
      </c>
      <c r="K306" s="27" t="s">
        <v>3116</v>
      </c>
      <c r="L306" s="27" t="s">
        <v>3117</v>
      </c>
      <c r="M306" s="28" t="s">
        <v>3118</v>
      </c>
      <c r="N306" s="26" t="s">
        <v>3119</v>
      </c>
      <c r="O306" s="26">
        <v>6957262</v>
      </c>
      <c r="P306" t="s">
        <v>3120</v>
      </c>
      <c r="Q306" t="s">
        <v>3121</v>
      </c>
      <c r="R306" s="26" t="s">
        <v>892</v>
      </c>
      <c r="S306" s="27" t="s">
        <v>69</v>
      </c>
      <c r="T306" s="26" t="s">
        <v>616</v>
      </c>
      <c r="U306" s="27" t="s">
        <v>66</v>
      </c>
      <c r="V306" s="26" t="s">
        <v>161</v>
      </c>
      <c r="W306" s="27" t="s">
        <v>161</v>
      </c>
      <c r="X306" s="26" t="s">
        <v>882</v>
      </c>
      <c r="Y306" s="27" t="s">
        <v>883</v>
      </c>
      <c r="Z306" s="29"/>
      <c r="AA306" s="29"/>
    </row>
    <row r="307" spans="1:27" ht="15" customHeight="1" x14ac:dyDescent="0.25">
      <c r="A307" s="26" t="s">
        <v>601</v>
      </c>
      <c r="B307" s="27" t="s">
        <v>58</v>
      </c>
      <c r="C307" s="26" t="s">
        <v>602</v>
      </c>
      <c r="D307" s="27" t="s">
        <v>603</v>
      </c>
      <c r="E307" s="26" t="s">
        <v>3038</v>
      </c>
      <c r="F307" s="27" t="s">
        <v>3039</v>
      </c>
      <c r="G307" s="27" t="s">
        <v>3049</v>
      </c>
      <c r="H307" s="27" t="s">
        <v>647</v>
      </c>
      <c r="I307" s="27" t="s">
        <v>3122</v>
      </c>
      <c r="J307" s="27" t="s">
        <v>3123</v>
      </c>
      <c r="K307" s="27" t="s">
        <v>3124</v>
      </c>
      <c r="L307" s="27" t="s">
        <v>161</v>
      </c>
      <c r="M307" s="28" t="s">
        <v>3125</v>
      </c>
      <c r="N307" s="26" t="s">
        <v>3126</v>
      </c>
      <c r="O307" s="26" t="s">
        <v>3127</v>
      </c>
      <c r="P307" t="s">
        <v>3128</v>
      </c>
      <c r="Q307" t="s">
        <v>3129</v>
      </c>
      <c r="R307" s="26" t="s">
        <v>892</v>
      </c>
      <c r="S307" s="27" t="s">
        <v>69</v>
      </c>
      <c r="T307" s="26" t="s">
        <v>616</v>
      </c>
      <c r="U307" s="27" t="s">
        <v>66</v>
      </c>
      <c r="V307" s="26" t="s">
        <v>161</v>
      </c>
      <c r="W307" s="27" t="s">
        <v>161</v>
      </c>
      <c r="X307" s="26" t="s">
        <v>882</v>
      </c>
      <c r="Y307" s="27" t="s">
        <v>883</v>
      </c>
      <c r="Z307" s="29"/>
      <c r="AA307" s="29"/>
    </row>
    <row r="308" spans="1:27" ht="15" customHeight="1" x14ac:dyDescent="0.25">
      <c r="A308" s="26" t="s">
        <v>601</v>
      </c>
      <c r="B308" s="27" t="s">
        <v>58</v>
      </c>
      <c r="C308" s="26" t="s">
        <v>602</v>
      </c>
      <c r="D308" s="27" t="s">
        <v>603</v>
      </c>
      <c r="E308" s="26" t="s">
        <v>3038</v>
      </c>
      <c r="F308" s="27" t="s">
        <v>3130</v>
      </c>
      <c r="G308" s="27" t="s">
        <v>3049</v>
      </c>
      <c r="H308" s="27" t="s">
        <v>647</v>
      </c>
      <c r="I308" s="27" t="s">
        <v>3131</v>
      </c>
      <c r="J308" s="27" t="s">
        <v>3087</v>
      </c>
      <c r="K308" s="27" t="s">
        <v>3132</v>
      </c>
      <c r="L308" s="27" t="s">
        <v>161</v>
      </c>
      <c r="M308" s="28" t="s">
        <v>3133</v>
      </c>
      <c r="N308" s="26" t="s">
        <v>3134</v>
      </c>
      <c r="O308" s="26">
        <v>6970093</v>
      </c>
      <c r="P308" t="s">
        <v>3135</v>
      </c>
      <c r="Q308" t="s">
        <v>3136</v>
      </c>
      <c r="R308" s="26" t="s">
        <v>1297</v>
      </c>
      <c r="S308" s="27" t="s">
        <v>518</v>
      </c>
      <c r="T308" s="26" t="s">
        <v>616</v>
      </c>
      <c r="U308" s="27" t="s">
        <v>66</v>
      </c>
      <c r="V308" s="26" t="s">
        <v>161</v>
      </c>
      <c r="W308" s="27" t="s">
        <v>161</v>
      </c>
      <c r="X308" s="26" t="s">
        <v>617</v>
      </c>
      <c r="Y308" s="27" t="s">
        <v>618</v>
      </c>
      <c r="Z308" s="29"/>
      <c r="AA308" s="29"/>
    </row>
    <row r="309" spans="1:27" ht="15" customHeight="1" x14ac:dyDescent="0.25">
      <c r="A309" s="26" t="s">
        <v>601</v>
      </c>
      <c r="B309" s="27" t="s">
        <v>58</v>
      </c>
      <c r="C309" s="26" t="s">
        <v>602</v>
      </c>
      <c r="D309" s="27" t="s">
        <v>603</v>
      </c>
      <c r="E309" s="26" t="s">
        <v>3038</v>
      </c>
      <c r="F309" s="27" t="s">
        <v>3039</v>
      </c>
      <c r="G309" s="27" t="s">
        <v>216</v>
      </c>
      <c r="H309" s="27" t="s">
        <v>2475</v>
      </c>
      <c r="I309" s="27" t="s">
        <v>532</v>
      </c>
      <c r="J309" s="27" t="s">
        <v>3137</v>
      </c>
      <c r="K309" s="27" t="s">
        <v>3138</v>
      </c>
      <c r="L309" s="27" t="s">
        <v>3139</v>
      </c>
      <c r="M309" s="28" t="s">
        <v>3140</v>
      </c>
      <c r="N309" s="26" t="s">
        <v>3141</v>
      </c>
      <c r="O309" s="26" t="s">
        <v>3142</v>
      </c>
      <c r="P309" t="s">
        <v>3143</v>
      </c>
      <c r="Q309" t="s">
        <v>3144</v>
      </c>
      <c r="R309" s="26" t="s">
        <v>615</v>
      </c>
      <c r="S309" s="27" t="s">
        <v>71</v>
      </c>
      <c r="T309" s="26" t="s">
        <v>616</v>
      </c>
      <c r="U309" s="27" t="s">
        <v>66</v>
      </c>
      <c r="V309" s="26" t="s">
        <v>161</v>
      </c>
      <c r="W309" s="27" t="s">
        <v>161</v>
      </c>
      <c r="X309" s="26" t="s">
        <v>161</v>
      </c>
      <c r="Y309" s="27" t="s">
        <v>161</v>
      </c>
      <c r="Z309" s="29"/>
      <c r="AA309" s="29"/>
    </row>
    <row r="310" spans="1:27" ht="15" customHeight="1" x14ac:dyDescent="0.25">
      <c r="A310" s="26" t="s">
        <v>601</v>
      </c>
      <c r="B310" s="27" t="s">
        <v>58</v>
      </c>
      <c r="C310" s="26" t="s">
        <v>602</v>
      </c>
      <c r="D310" s="27" t="s">
        <v>603</v>
      </c>
      <c r="E310" s="26" t="s">
        <v>3038</v>
      </c>
      <c r="F310" s="27" t="s">
        <v>3039</v>
      </c>
      <c r="G310" s="27" t="s">
        <v>216</v>
      </c>
      <c r="H310" s="27" t="s">
        <v>2475</v>
      </c>
      <c r="I310" s="27" t="s">
        <v>478</v>
      </c>
      <c r="J310" s="27" t="s">
        <v>3145</v>
      </c>
      <c r="K310" s="27" t="s">
        <v>3088</v>
      </c>
      <c r="L310" s="27" t="s">
        <v>3089</v>
      </c>
      <c r="M310" s="28" t="s">
        <v>3146</v>
      </c>
      <c r="N310" s="26" t="s">
        <v>3147</v>
      </c>
      <c r="O310" s="26" t="s">
        <v>3148</v>
      </c>
      <c r="P310" t="s">
        <v>3149</v>
      </c>
      <c r="Q310" t="s">
        <v>3150</v>
      </c>
      <c r="R310" s="26" t="s">
        <v>783</v>
      </c>
      <c r="S310" s="27" t="s">
        <v>81</v>
      </c>
      <c r="T310" s="26" t="s">
        <v>667</v>
      </c>
      <c r="U310" s="27" t="s">
        <v>79</v>
      </c>
      <c r="V310" s="26" t="s">
        <v>3094</v>
      </c>
      <c r="W310" s="27" t="s">
        <v>3095</v>
      </c>
      <c r="X310" s="26" t="s">
        <v>161</v>
      </c>
      <c r="Y310" s="27" t="s">
        <v>161</v>
      </c>
      <c r="Z310" s="29"/>
      <c r="AA310" s="29"/>
    </row>
    <row r="311" spans="1:27" ht="15" customHeight="1" x14ac:dyDescent="0.25">
      <c r="A311" s="26" t="s">
        <v>601</v>
      </c>
      <c r="B311" s="27" t="s">
        <v>58</v>
      </c>
      <c r="C311" s="26" t="s">
        <v>602</v>
      </c>
      <c r="D311" s="27" t="s">
        <v>603</v>
      </c>
      <c r="E311" s="26" t="s">
        <v>3038</v>
      </c>
      <c r="F311" s="27" t="s">
        <v>3039</v>
      </c>
      <c r="G311" s="27" t="s">
        <v>216</v>
      </c>
      <c r="H311" s="27" t="s">
        <v>2475</v>
      </c>
      <c r="I311" s="27" t="s">
        <v>476</v>
      </c>
      <c r="J311" s="27" t="s">
        <v>3151</v>
      </c>
      <c r="K311" s="27" t="s">
        <v>3105</v>
      </c>
      <c r="L311" s="27" t="s">
        <v>3106</v>
      </c>
      <c r="M311" s="28" t="s">
        <v>3152</v>
      </c>
      <c r="N311" s="26" t="s">
        <v>3108</v>
      </c>
      <c r="O311" s="26" t="s">
        <v>3109</v>
      </c>
      <c r="P311" t="s">
        <v>3110</v>
      </c>
      <c r="Q311" t="s">
        <v>3111</v>
      </c>
      <c r="R311" s="26" t="s">
        <v>775</v>
      </c>
      <c r="S311" s="27" t="s">
        <v>83</v>
      </c>
      <c r="T311" s="26" t="s">
        <v>667</v>
      </c>
      <c r="U311" s="27" t="s">
        <v>79</v>
      </c>
      <c r="V311" s="26" t="s">
        <v>3112</v>
      </c>
      <c r="W311" s="27" t="s">
        <v>3113</v>
      </c>
      <c r="X311" s="26" t="s">
        <v>161</v>
      </c>
      <c r="Y311" s="27" t="s">
        <v>161</v>
      </c>
      <c r="Z311" s="29"/>
      <c r="AA311" s="29"/>
    </row>
    <row r="312" spans="1:27" ht="15" customHeight="1" x14ac:dyDescent="0.25">
      <c r="A312" s="26" t="s">
        <v>601</v>
      </c>
      <c r="B312" s="27" t="s">
        <v>58</v>
      </c>
      <c r="C312" s="26" t="s">
        <v>602</v>
      </c>
      <c r="D312" s="27" t="s">
        <v>603</v>
      </c>
      <c r="E312" s="26" t="s">
        <v>3038</v>
      </c>
      <c r="F312" s="27" t="s">
        <v>3039</v>
      </c>
      <c r="G312" s="27" t="s">
        <v>216</v>
      </c>
      <c r="H312" s="27" t="s">
        <v>2475</v>
      </c>
      <c r="I312" s="27" t="s">
        <v>530</v>
      </c>
      <c r="J312" s="27" t="s">
        <v>3153</v>
      </c>
      <c r="K312" s="27" t="s">
        <v>3070</v>
      </c>
      <c r="L312" s="27" t="s">
        <v>3071</v>
      </c>
      <c r="M312" s="28" t="s">
        <v>3154</v>
      </c>
      <c r="N312" s="26" t="s">
        <v>3155</v>
      </c>
      <c r="O312" s="26" t="s">
        <v>3156</v>
      </c>
      <c r="P312" t="s">
        <v>3157</v>
      </c>
      <c r="Q312" t="s">
        <v>3158</v>
      </c>
      <c r="R312" s="26" t="s">
        <v>615</v>
      </c>
      <c r="S312" s="27" t="s">
        <v>71</v>
      </c>
      <c r="T312" s="26" t="s">
        <v>616</v>
      </c>
      <c r="U312" s="27" t="s">
        <v>66</v>
      </c>
      <c r="V312" s="26" t="s">
        <v>3077</v>
      </c>
      <c r="W312" s="27" t="s">
        <v>3078</v>
      </c>
      <c r="X312" s="26" t="s">
        <v>161</v>
      </c>
      <c r="Y312" s="27" t="s">
        <v>161</v>
      </c>
      <c r="Z312" s="29"/>
      <c r="AA312" s="29"/>
    </row>
    <row r="313" spans="1:27" ht="15" customHeight="1" x14ac:dyDescent="0.25">
      <c r="A313" s="26" t="s">
        <v>601</v>
      </c>
      <c r="B313" s="27" t="s">
        <v>58</v>
      </c>
      <c r="C313" s="26" t="s">
        <v>602</v>
      </c>
      <c r="D313" s="27" t="s">
        <v>603</v>
      </c>
      <c r="E313" s="26" t="s">
        <v>3038</v>
      </c>
      <c r="F313" s="27" t="s">
        <v>3039</v>
      </c>
      <c r="G313" s="27" t="s">
        <v>216</v>
      </c>
      <c r="H313" s="27" t="s">
        <v>2475</v>
      </c>
      <c r="I313" s="27" t="s">
        <v>528</v>
      </c>
      <c r="J313" s="27" t="s">
        <v>3159</v>
      </c>
      <c r="K313" s="27" t="s">
        <v>3160</v>
      </c>
      <c r="L313" s="27" t="s">
        <v>3161</v>
      </c>
      <c r="M313" s="28" t="s">
        <v>3162</v>
      </c>
      <c r="N313" s="26" t="s">
        <v>3163</v>
      </c>
      <c r="O313" s="26" t="s">
        <v>3164</v>
      </c>
      <c r="P313" t="s">
        <v>3165</v>
      </c>
      <c r="Q313" t="s">
        <v>3166</v>
      </c>
      <c r="R313" s="26" t="s">
        <v>892</v>
      </c>
      <c r="S313" s="27" t="s">
        <v>69</v>
      </c>
      <c r="T313" s="26" t="s">
        <v>616</v>
      </c>
      <c r="U313" s="27" t="s">
        <v>66</v>
      </c>
      <c r="V313" s="26" t="s">
        <v>3167</v>
      </c>
      <c r="W313" s="27" t="s">
        <v>3168</v>
      </c>
      <c r="X313" s="26" t="s">
        <v>161</v>
      </c>
      <c r="Y313" s="27" t="s">
        <v>161</v>
      </c>
      <c r="Z313" s="29"/>
      <c r="AA313" s="29"/>
    </row>
    <row r="314" spans="1:27" ht="15" customHeight="1" x14ac:dyDescent="0.25">
      <c r="A314" s="26" t="s">
        <v>601</v>
      </c>
      <c r="B314" s="27" t="s">
        <v>58</v>
      </c>
      <c r="C314" s="26" t="s">
        <v>602</v>
      </c>
      <c r="D314" s="27" t="s">
        <v>603</v>
      </c>
      <c r="E314" s="26" t="s">
        <v>3038</v>
      </c>
      <c r="F314" s="27" t="s">
        <v>3039</v>
      </c>
      <c r="G314" s="27" t="s">
        <v>67</v>
      </c>
      <c r="H314" s="27" t="s">
        <v>2747</v>
      </c>
      <c r="I314" s="27" t="s">
        <v>5</v>
      </c>
      <c r="J314" s="27" t="s">
        <v>3169</v>
      </c>
      <c r="K314" s="27" t="s">
        <v>3160</v>
      </c>
      <c r="L314" s="27" t="s">
        <v>3161</v>
      </c>
      <c r="M314" s="28" t="s">
        <v>3170</v>
      </c>
      <c r="N314" s="26" t="s">
        <v>3163</v>
      </c>
      <c r="O314" s="26" t="s">
        <v>3164</v>
      </c>
      <c r="P314" t="s">
        <v>3165</v>
      </c>
      <c r="Q314" t="s">
        <v>3166</v>
      </c>
      <c r="R314" s="26" t="s">
        <v>892</v>
      </c>
      <c r="S314" s="27" t="s">
        <v>69</v>
      </c>
      <c r="T314" s="26" t="s">
        <v>616</v>
      </c>
      <c r="U314" s="27" t="s">
        <v>66</v>
      </c>
      <c r="V314" s="26" t="s">
        <v>3167</v>
      </c>
      <c r="W314" s="27" t="s">
        <v>3168</v>
      </c>
      <c r="X314" s="26" t="s">
        <v>161</v>
      </c>
      <c r="Y314" s="27" t="s">
        <v>161</v>
      </c>
      <c r="Z314" s="29"/>
      <c r="AA314" s="29"/>
    </row>
    <row r="315" spans="1:27" ht="15" customHeight="1" x14ac:dyDescent="0.25">
      <c r="A315" s="26" t="s">
        <v>601</v>
      </c>
      <c r="B315" s="27" t="s">
        <v>58</v>
      </c>
      <c r="C315" s="26" t="s">
        <v>602</v>
      </c>
      <c r="D315" s="27" t="s">
        <v>603</v>
      </c>
      <c r="E315" s="26" t="s">
        <v>3038</v>
      </c>
      <c r="F315" s="27" t="s">
        <v>3039</v>
      </c>
      <c r="G315" s="27" t="s">
        <v>7</v>
      </c>
      <c r="H315" s="27" t="s">
        <v>2747</v>
      </c>
      <c r="I315" s="27" t="s">
        <v>6</v>
      </c>
      <c r="J315" s="27" t="s">
        <v>3171</v>
      </c>
      <c r="K315" s="27" t="s">
        <v>3172</v>
      </c>
      <c r="L315" s="27" t="s">
        <v>3173</v>
      </c>
      <c r="M315" s="28" t="s">
        <v>3174</v>
      </c>
      <c r="N315" s="26" t="s">
        <v>3175</v>
      </c>
      <c r="O315" s="26" t="s">
        <v>3176</v>
      </c>
      <c r="P315" t="s">
        <v>3177</v>
      </c>
      <c r="Q315" t="s">
        <v>3178</v>
      </c>
      <c r="R315" s="26" t="s">
        <v>615</v>
      </c>
      <c r="S315" s="27" t="s">
        <v>71</v>
      </c>
      <c r="T315" s="26" t="s">
        <v>616</v>
      </c>
      <c r="U315" s="27" t="s">
        <v>66</v>
      </c>
      <c r="V315" s="26" t="s">
        <v>161</v>
      </c>
      <c r="W315" s="27" t="s">
        <v>161</v>
      </c>
      <c r="X315" s="26" t="s">
        <v>161</v>
      </c>
      <c r="Y315" s="27" t="s">
        <v>161</v>
      </c>
      <c r="Z315" s="29"/>
      <c r="AA315" s="29"/>
    </row>
    <row r="316" spans="1:27" ht="15" customHeight="1" x14ac:dyDescent="0.25">
      <c r="A316" s="26" t="s">
        <v>601</v>
      </c>
      <c r="B316" s="27" t="s">
        <v>58</v>
      </c>
      <c r="C316" s="26" t="s">
        <v>602</v>
      </c>
      <c r="D316" s="27" t="s">
        <v>603</v>
      </c>
      <c r="E316" s="26" t="s">
        <v>3038</v>
      </c>
      <c r="F316" s="27" t="s">
        <v>3039</v>
      </c>
      <c r="G316" s="27" t="s">
        <v>3179</v>
      </c>
      <c r="H316" s="27" t="s">
        <v>2826</v>
      </c>
      <c r="I316" s="27" t="s">
        <v>3180</v>
      </c>
      <c r="J316" s="27" t="s">
        <v>3181</v>
      </c>
      <c r="K316" s="27" t="s">
        <v>3105</v>
      </c>
      <c r="L316" s="27" t="s">
        <v>3106</v>
      </c>
      <c r="M316" s="28" t="s">
        <v>3182</v>
      </c>
      <c r="N316" s="26" t="s">
        <v>3108</v>
      </c>
      <c r="O316" s="26" t="s">
        <v>3109</v>
      </c>
      <c r="P316" t="s">
        <v>3110</v>
      </c>
      <c r="Q316" t="s">
        <v>3111</v>
      </c>
      <c r="R316" s="26" t="s">
        <v>775</v>
      </c>
      <c r="S316" s="27" t="s">
        <v>83</v>
      </c>
      <c r="T316" s="26" t="s">
        <v>667</v>
      </c>
      <c r="U316" s="27" t="s">
        <v>79</v>
      </c>
      <c r="V316" s="26" t="s">
        <v>3112</v>
      </c>
      <c r="W316" s="27" t="s">
        <v>3113</v>
      </c>
      <c r="X316" s="26" t="s">
        <v>161</v>
      </c>
      <c r="Y316" s="27" t="s">
        <v>161</v>
      </c>
      <c r="Z316" s="29"/>
      <c r="AA316" s="29"/>
    </row>
    <row r="317" spans="1:27" ht="15" customHeight="1" x14ac:dyDescent="0.25">
      <c r="A317" s="26" t="s">
        <v>601</v>
      </c>
      <c r="B317" s="27" t="s">
        <v>58</v>
      </c>
      <c r="C317" s="26" t="s">
        <v>602</v>
      </c>
      <c r="D317" s="27" t="s">
        <v>603</v>
      </c>
      <c r="E317" s="26" t="s">
        <v>3038</v>
      </c>
      <c r="F317" s="27" t="s">
        <v>605</v>
      </c>
      <c r="G317" s="27" t="s">
        <v>3183</v>
      </c>
      <c r="H317" s="27" t="s">
        <v>2868</v>
      </c>
      <c r="I317" s="27" t="s">
        <v>3184</v>
      </c>
      <c r="J317" s="27" t="s">
        <v>3185</v>
      </c>
      <c r="K317" s="27" t="s">
        <v>3186</v>
      </c>
      <c r="L317" s="27" t="s">
        <v>3187</v>
      </c>
      <c r="M317" s="28" t="s">
        <v>3188</v>
      </c>
      <c r="N317" s="26" t="s">
        <v>3189</v>
      </c>
      <c r="O317" s="26" t="s">
        <v>3190</v>
      </c>
      <c r="P317" t="s">
        <v>3191</v>
      </c>
      <c r="Q317" t="s">
        <v>3192</v>
      </c>
      <c r="R317" s="26" t="s">
        <v>615</v>
      </c>
      <c r="S317" s="27" t="s">
        <v>71</v>
      </c>
      <c r="T317" s="26" t="s">
        <v>616</v>
      </c>
      <c r="U317" s="27" t="s">
        <v>66</v>
      </c>
      <c r="V317" s="26" t="s">
        <v>161</v>
      </c>
      <c r="W317" s="27" t="s">
        <v>161</v>
      </c>
      <c r="X317" s="26" t="s">
        <v>161</v>
      </c>
      <c r="Y317" s="27" t="s">
        <v>161</v>
      </c>
      <c r="Z317" s="29"/>
      <c r="AA317" s="29"/>
    </row>
    <row r="318" spans="1:27" ht="15" customHeight="1" x14ac:dyDescent="0.25">
      <c r="A318" s="26" t="s">
        <v>601</v>
      </c>
      <c r="B318" s="27" t="s">
        <v>58</v>
      </c>
      <c r="C318" s="26" t="s">
        <v>602</v>
      </c>
      <c r="D318" s="27" t="s">
        <v>603</v>
      </c>
      <c r="E318" s="26" t="s">
        <v>3038</v>
      </c>
      <c r="F318" s="27" t="s">
        <v>605</v>
      </c>
      <c r="G318" s="27" t="s">
        <v>2867</v>
      </c>
      <c r="H318" s="27" t="s">
        <v>2868</v>
      </c>
      <c r="I318" s="27" t="s">
        <v>3193</v>
      </c>
      <c r="J318" s="27" t="s">
        <v>3194</v>
      </c>
      <c r="K318" s="27" t="s">
        <v>3195</v>
      </c>
      <c r="L318" s="27" t="s">
        <v>3196</v>
      </c>
      <c r="M318" s="28" t="s">
        <v>3197</v>
      </c>
      <c r="N318" s="26" t="s">
        <v>3198</v>
      </c>
      <c r="O318" s="26">
        <v>6964928</v>
      </c>
      <c r="P318" t="s">
        <v>3199</v>
      </c>
      <c r="Q318" t="s">
        <v>3200</v>
      </c>
      <c r="R318" s="26" t="s">
        <v>615</v>
      </c>
      <c r="S318" s="27" t="s">
        <v>71</v>
      </c>
      <c r="T318" s="26" t="s">
        <v>616</v>
      </c>
      <c r="U318" s="27" t="s">
        <v>66</v>
      </c>
      <c r="V318" s="26" t="s">
        <v>161</v>
      </c>
      <c r="W318" s="27" t="s">
        <v>161</v>
      </c>
      <c r="X318" s="26" t="s">
        <v>161</v>
      </c>
      <c r="Y318" s="27" t="s">
        <v>161</v>
      </c>
      <c r="Z318" s="29"/>
      <c r="AA318" s="29"/>
    </row>
    <row r="319" spans="1:27" ht="15" customHeight="1" x14ac:dyDescent="0.25">
      <c r="A319" s="26" t="s">
        <v>601</v>
      </c>
      <c r="B319" s="27" t="s">
        <v>58</v>
      </c>
      <c r="C319" s="26" t="s">
        <v>602</v>
      </c>
      <c r="D319" s="27" t="s">
        <v>603</v>
      </c>
      <c r="E319" s="26" t="s">
        <v>3038</v>
      </c>
      <c r="F319" s="27" t="s">
        <v>605</v>
      </c>
      <c r="G319" s="27" t="s">
        <v>2867</v>
      </c>
      <c r="H319" s="27" t="s">
        <v>2868</v>
      </c>
      <c r="I319" s="27" t="s">
        <v>3201</v>
      </c>
      <c r="J319" s="27" t="s">
        <v>3202</v>
      </c>
      <c r="K319" s="27" t="s">
        <v>3203</v>
      </c>
      <c r="L319" s="27" t="s">
        <v>3204</v>
      </c>
      <c r="M319" s="28" t="s">
        <v>3205</v>
      </c>
      <c r="N319" s="26" t="s">
        <v>3206</v>
      </c>
      <c r="O319" s="26" t="s">
        <v>3207</v>
      </c>
      <c r="P319" t="s">
        <v>3208</v>
      </c>
      <c r="Q319" t="s">
        <v>3209</v>
      </c>
      <c r="R319" s="26" t="s">
        <v>1148</v>
      </c>
      <c r="S319" s="27" t="s">
        <v>1149</v>
      </c>
      <c r="T319" s="26" t="s">
        <v>616</v>
      </c>
      <c r="U319" s="27" t="s">
        <v>66</v>
      </c>
      <c r="V319" s="26" t="s">
        <v>161</v>
      </c>
      <c r="W319" s="27" t="s">
        <v>161</v>
      </c>
      <c r="X319" s="26" t="s">
        <v>161</v>
      </c>
      <c r="Y319" s="27" t="s">
        <v>161</v>
      </c>
      <c r="Z319" s="29"/>
      <c r="AA319" s="29"/>
    </row>
    <row r="320" spans="1:27" ht="15" customHeight="1" x14ac:dyDescent="0.25">
      <c r="A320" s="26" t="s">
        <v>601</v>
      </c>
      <c r="B320" s="27" t="s">
        <v>58</v>
      </c>
      <c r="C320" s="26" t="s">
        <v>602</v>
      </c>
      <c r="D320" s="27" t="s">
        <v>603</v>
      </c>
      <c r="E320" s="26" t="s">
        <v>3038</v>
      </c>
      <c r="F320" s="27" t="s">
        <v>3039</v>
      </c>
      <c r="G320" s="27" t="s">
        <v>3210</v>
      </c>
      <c r="H320" s="27" t="s">
        <v>2981</v>
      </c>
      <c r="I320" s="27" t="s">
        <v>3211</v>
      </c>
      <c r="J320" s="27" t="s">
        <v>3212</v>
      </c>
      <c r="K320" s="27" t="s">
        <v>3172</v>
      </c>
      <c r="L320" s="27" t="s">
        <v>3173</v>
      </c>
      <c r="M320" s="28" t="s">
        <v>3213</v>
      </c>
      <c r="N320" s="26" t="s">
        <v>3214</v>
      </c>
      <c r="O320" s="26">
        <v>6965006</v>
      </c>
      <c r="P320" t="s">
        <v>3215</v>
      </c>
      <c r="Q320" t="s">
        <v>3216</v>
      </c>
      <c r="R320" s="26" t="s">
        <v>615</v>
      </c>
      <c r="S320" s="27" t="s">
        <v>71</v>
      </c>
      <c r="T320" s="26" t="s">
        <v>616</v>
      </c>
      <c r="U320" s="27" t="s">
        <v>66</v>
      </c>
      <c r="V320" s="26" t="s">
        <v>161</v>
      </c>
      <c r="W320" s="27" t="s">
        <v>161</v>
      </c>
      <c r="X320" s="26" t="s">
        <v>161</v>
      </c>
      <c r="Y320" s="27" t="s">
        <v>161</v>
      </c>
      <c r="Z320" s="29"/>
      <c r="AA320" s="29"/>
    </row>
    <row r="321" spans="1:27" ht="15" customHeight="1" x14ac:dyDescent="0.25">
      <c r="A321" s="26" t="s">
        <v>601</v>
      </c>
      <c r="B321" s="27" t="s">
        <v>58</v>
      </c>
      <c r="C321" s="26" t="s">
        <v>3217</v>
      </c>
      <c r="D321" s="27" t="s">
        <v>3218</v>
      </c>
      <c r="E321" s="26" t="s">
        <v>604</v>
      </c>
      <c r="F321" s="27" t="s">
        <v>605</v>
      </c>
      <c r="G321" s="27" t="s">
        <v>3219</v>
      </c>
      <c r="H321" s="27" t="s">
        <v>3220</v>
      </c>
      <c r="I321" s="27" t="s">
        <v>3221</v>
      </c>
      <c r="J321" s="27" t="s">
        <v>3222</v>
      </c>
      <c r="K321" s="27" t="s">
        <v>3223</v>
      </c>
      <c r="L321" s="27" t="s">
        <v>3224</v>
      </c>
      <c r="M321" s="28" t="s">
        <v>161</v>
      </c>
      <c r="N321" s="26" t="s">
        <v>3225</v>
      </c>
      <c r="O321" s="26" t="s">
        <v>3226</v>
      </c>
      <c r="P321" t="s">
        <v>3227</v>
      </c>
      <c r="Q321" t="s">
        <v>3228</v>
      </c>
      <c r="R321" s="26" t="s">
        <v>615</v>
      </c>
      <c r="S321" s="27" t="s">
        <v>71</v>
      </c>
      <c r="T321" s="26" t="s">
        <v>161</v>
      </c>
      <c r="U321" s="27" t="s">
        <v>161</v>
      </c>
      <c r="V321" s="26" t="s">
        <v>161</v>
      </c>
      <c r="W321" s="27" t="s">
        <v>161</v>
      </c>
      <c r="X321" s="26" t="s">
        <v>161</v>
      </c>
      <c r="Y321" s="27" t="s">
        <v>161</v>
      </c>
      <c r="Z321" s="29"/>
      <c r="AA321" s="29"/>
    </row>
    <row r="322" spans="1:27" ht="15" customHeight="1" x14ac:dyDescent="0.25">
      <c r="A322" s="26" t="s">
        <v>601</v>
      </c>
      <c r="B322" s="27" t="s">
        <v>58</v>
      </c>
      <c r="C322" s="26" t="s">
        <v>3217</v>
      </c>
      <c r="D322" s="27" t="s">
        <v>3218</v>
      </c>
      <c r="E322" s="26" t="s">
        <v>604</v>
      </c>
      <c r="F322" s="27" t="s">
        <v>605</v>
      </c>
      <c r="G322" s="27" t="s">
        <v>3229</v>
      </c>
      <c r="H322" s="27" t="s">
        <v>3230</v>
      </c>
      <c r="I322" s="27" t="s">
        <v>3231</v>
      </c>
      <c r="J322" s="27" t="s">
        <v>3232</v>
      </c>
      <c r="K322" s="27" t="s">
        <v>3233</v>
      </c>
      <c r="L322" s="27" t="s">
        <v>3234</v>
      </c>
      <c r="M322" s="28" t="s">
        <v>161</v>
      </c>
      <c r="N322" s="26" t="s">
        <v>3235</v>
      </c>
      <c r="O322" s="26" t="s">
        <v>3236</v>
      </c>
      <c r="P322" t="s">
        <v>3237</v>
      </c>
      <c r="Q322" t="s">
        <v>3238</v>
      </c>
      <c r="R322" s="26" t="s">
        <v>615</v>
      </c>
      <c r="S322" s="27" t="s">
        <v>71</v>
      </c>
      <c r="T322" s="26" t="s">
        <v>161</v>
      </c>
      <c r="U322" s="27" t="s">
        <v>161</v>
      </c>
      <c r="V322" s="26" t="s">
        <v>161</v>
      </c>
      <c r="W322" s="27" t="s">
        <v>161</v>
      </c>
      <c r="X322" s="26" t="s">
        <v>161</v>
      </c>
      <c r="Y322" s="27" t="s">
        <v>161</v>
      </c>
      <c r="Z322" s="29"/>
      <c r="AA322" s="29"/>
    </row>
    <row r="323" spans="1:27" ht="15" customHeight="1" x14ac:dyDescent="0.25">
      <c r="A323" s="26" t="s">
        <v>601</v>
      </c>
      <c r="B323" s="27" t="s">
        <v>58</v>
      </c>
      <c r="C323" s="26" t="s">
        <v>3217</v>
      </c>
      <c r="D323" s="27" t="s">
        <v>3218</v>
      </c>
      <c r="E323" s="26" t="s">
        <v>604</v>
      </c>
      <c r="F323" s="27" t="s">
        <v>605</v>
      </c>
      <c r="G323" s="27" t="s">
        <v>3239</v>
      </c>
      <c r="H323" s="27" t="s">
        <v>3230</v>
      </c>
      <c r="I323" s="27" t="s">
        <v>3240</v>
      </c>
      <c r="J323" s="27" t="s">
        <v>3241</v>
      </c>
      <c r="K323" s="27" t="s">
        <v>3233</v>
      </c>
      <c r="L323" s="27" t="s">
        <v>3234</v>
      </c>
      <c r="M323" s="28" t="s">
        <v>161</v>
      </c>
      <c r="N323" s="26" t="s">
        <v>3235</v>
      </c>
      <c r="O323" s="26" t="s">
        <v>3236</v>
      </c>
      <c r="P323" t="s">
        <v>3237</v>
      </c>
      <c r="Q323" t="s">
        <v>3238</v>
      </c>
      <c r="R323" s="26" t="s">
        <v>615</v>
      </c>
      <c r="S323" s="27" t="s">
        <v>71</v>
      </c>
      <c r="T323" s="26" t="s">
        <v>161</v>
      </c>
      <c r="U323" s="27" t="s">
        <v>161</v>
      </c>
      <c r="V323" s="26" t="s">
        <v>161</v>
      </c>
      <c r="W323" s="27" t="s">
        <v>161</v>
      </c>
      <c r="X323" s="26" t="s">
        <v>161</v>
      </c>
      <c r="Y323" s="27" t="s">
        <v>161</v>
      </c>
      <c r="Z323" s="29"/>
      <c r="AA323" s="29"/>
    </row>
    <row r="324" spans="1:27" ht="15" customHeight="1" x14ac:dyDescent="0.25">
      <c r="A324" s="26" t="s">
        <v>601</v>
      </c>
      <c r="B324" s="27" t="s">
        <v>58</v>
      </c>
      <c r="C324" s="26" t="s">
        <v>3217</v>
      </c>
      <c r="D324" s="27" t="s">
        <v>3218</v>
      </c>
      <c r="E324" s="26" t="s">
        <v>604</v>
      </c>
      <c r="F324" s="27" t="s">
        <v>605</v>
      </c>
      <c r="G324" s="27" t="s">
        <v>3239</v>
      </c>
      <c r="H324" s="27" t="s">
        <v>3230</v>
      </c>
      <c r="I324" s="27" t="s">
        <v>3242</v>
      </c>
      <c r="J324" s="27" t="s">
        <v>3243</v>
      </c>
      <c r="K324" s="27" t="s">
        <v>3233</v>
      </c>
      <c r="L324" s="27" t="s">
        <v>3234</v>
      </c>
      <c r="M324" s="28" t="s">
        <v>3244</v>
      </c>
      <c r="N324" s="26" t="s">
        <v>3245</v>
      </c>
      <c r="O324" s="26" t="s">
        <v>3246</v>
      </c>
      <c r="P324" t="s">
        <v>3247</v>
      </c>
      <c r="Q324" t="s">
        <v>3248</v>
      </c>
      <c r="R324" s="26" t="s">
        <v>1954</v>
      </c>
      <c r="S324" s="27" t="s">
        <v>1955</v>
      </c>
      <c r="T324" s="26" t="s">
        <v>161</v>
      </c>
      <c r="U324" s="27" t="s">
        <v>161</v>
      </c>
      <c r="V324" s="26" t="s">
        <v>161</v>
      </c>
      <c r="W324" s="27" t="s">
        <v>161</v>
      </c>
      <c r="X324" s="26" t="s">
        <v>161</v>
      </c>
      <c r="Y324" s="27" t="s">
        <v>161</v>
      </c>
      <c r="Z324" s="29"/>
      <c r="AA324" s="29"/>
    </row>
    <row r="325" spans="1:27" ht="15" customHeight="1" x14ac:dyDescent="0.25">
      <c r="A325" s="26" t="s">
        <v>601</v>
      </c>
      <c r="B325" s="27" t="s">
        <v>58</v>
      </c>
      <c r="C325" s="26" t="s">
        <v>3217</v>
      </c>
      <c r="D325" s="27" t="s">
        <v>3218</v>
      </c>
      <c r="E325" s="26" t="s">
        <v>604</v>
      </c>
      <c r="F325" s="27" t="s">
        <v>605</v>
      </c>
      <c r="G325" s="27" t="s">
        <v>3239</v>
      </c>
      <c r="H325" s="27" t="s">
        <v>3230</v>
      </c>
      <c r="I325" s="27" t="s">
        <v>3249</v>
      </c>
      <c r="J325" s="27" t="s">
        <v>3250</v>
      </c>
      <c r="K325" s="27" t="s">
        <v>3233</v>
      </c>
      <c r="L325" s="27" t="s">
        <v>3234</v>
      </c>
      <c r="M325" s="28" t="s">
        <v>3251</v>
      </c>
      <c r="N325" s="26" t="s">
        <v>3252</v>
      </c>
      <c r="O325" s="26" t="s">
        <v>3253</v>
      </c>
      <c r="P325" t="s">
        <v>3254</v>
      </c>
      <c r="Q325" t="s">
        <v>3255</v>
      </c>
      <c r="R325" s="26" t="s">
        <v>615</v>
      </c>
      <c r="S325" s="27" t="s">
        <v>71</v>
      </c>
      <c r="T325" s="26" t="s">
        <v>161</v>
      </c>
      <c r="U325" s="27" t="s">
        <v>161</v>
      </c>
      <c r="V325" s="26" t="s">
        <v>161</v>
      </c>
      <c r="W325" s="27" t="s">
        <v>161</v>
      </c>
      <c r="X325" s="26" t="s">
        <v>161</v>
      </c>
      <c r="Y325" s="27" t="s">
        <v>161</v>
      </c>
      <c r="Z325" s="29"/>
      <c r="AA325" s="29"/>
    </row>
    <row r="326" spans="1:27" ht="15" customHeight="1" x14ac:dyDescent="0.25">
      <c r="A326" s="26" t="s">
        <v>601</v>
      </c>
      <c r="B326" s="27" t="s">
        <v>58</v>
      </c>
      <c r="C326" s="26" t="s">
        <v>3217</v>
      </c>
      <c r="D326" s="27" t="s">
        <v>3218</v>
      </c>
      <c r="E326" s="26" t="s">
        <v>604</v>
      </c>
      <c r="F326" s="27" t="s">
        <v>605</v>
      </c>
      <c r="G326" s="27" t="s">
        <v>3256</v>
      </c>
      <c r="H326" s="27" t="s">
        <v>3230</v>
      </c>
      <c r="I326" s="27" t="s">
        <v>3257</v>
      </c>
      <c r="J326" s="27" t="s">
        <v>3258</v>
      </c>
      <c r="K326" s="27" t="s">
        <v>3233</v>
      </c>
      <c r="L326" s="27" t="s">
        <v>3234</v>
      </c>
      <c r="M326" s="28" t="s">
        <v>161</v>
      </c>
      <c r="N326" s="26" t="s">
        <v>3259</v>
      </c>
      <c r="O326" s="26" t="s">
        <v>3260</v>
      </c>
      <c r="P326" t="s">
        <v>3261</v>
      </c>
      <c r="Q326" t="s">
        <v>3262</v>
      </c>
      <c r="R326" s="26" t="s">
        <v>615</v>
      </c>
      <c r="S326" s="27" t="s">
        <v>71</v>
      </c>
      <c r="T326" s="26" t="s">
        <v>161</v>
      </c>
      <c r="U326" s="27" t="s">
        <v>161</v>
      </c>
      <c r="V326" s="26" t="s">
        <v>161</v>
      </c>
      <c r="W326" s="27" t="s">
        <v>161</v>
      </c>
      <c r="X326" s="26" t="s">
        <v>161</v>
      </c>
      <c r="Y326" s="27" t="s">
        <v>161</v>
      </c>
      <c r="Z326" s="29"/>
      <c r="AA326" s="29"/>
    </row>
    <row r="327" spans="1:27" ht="15" customHeight="1" x14ac:dyDescent="0.25">
      <c r="A327" s="26" t="s">
        <v>601</v>
      </c>
      <c r="B327" s="27" t="s">
        <v>58</v>
      </c>
      <c r="C327" s="26" t="s">
        <v>3217</v>
      </c>
      <c r="D327" s="27" t="s">
        <v>3218</v>
      </c>
      <c r="E327" s="26" t="s">
        <v>604</v>
      </c>
      <c r="F327" s="27" t="s">
        <v>605</v>
      </c>
      <c r="G327" s="27" t="s">
        <v>3256</v>
      </c>
      <c r="H327" s="27" t="s">
        <v>3230</v>
      </c>
      <c r="I327" s="27" t="s">
        <v>3263</v>
      </c>
      <c r="J327" s="27" t="s">
        <v>3258</v>
      </c>
      <c r="K327" s="27" t="s">
        <v>3233</v>
      </c>
      <c r="L327" s="27" t="s">
        <v>3234</v>
      </c>
      <c r="M327" s="28" t="s">
        <v>161</v>
      </c>
      <c r="N327" s="26" t="s">
        <v>3235</v>
      </c>
      <c r="O327" s="26" t="s">
        <v>3236</v>
      </c>
      <c r="P327" t="s">
        <v>3237</v>
      </c>
      <c r="Q327" t="s">
        <v>3238</v>
      </c>
      <c r="R327" s="26" t="s">
        <v>615</v>
      </c>
      <c r="S327" s="27" t="s">
        <v>71</v>
      </c>
      <c r="T327" s="26" t="s">
        <v>161</v>
      </c>
      <c r="U327" s="27" t="s">
        <v>161</v>
      </c>
      <c r="V327" s="26" t="s">
        <v>161</v>
      </c>
      <c r="W327" s="27" t="s">
        <v>161</v>
      </c>
      <c r="X327" s="26" t="s">
        <v>161</v>
      </c>
      <c r="Y327" s="27" t="s">
        <v>161</v>
      </c>
      <c r="Z327" s="29"/>
      <c r="AA327" s="29"/>
    </row>
    <row r="328" spans="1:27" ht="15" customHeight="1" x14ac:dyDescent="0.25">
      <c r="A328" s="26" t="s">
        <v>601</v>
      </c>
      <c r="B328" s="27" t="s">
        <v>58</v>
      </c>
      <c r="C328" s="26" t="s">
        <v>3217</v>
      </c>
      <c r="D328" s="27" t="s">
        <v>3218</v>
      </c>
      <c r="E328" s="26" t="s">
        <v>604</v>
      </c>
      <c r="F328" s="27" t="s">
        <v>605</v>
      </c>
      <c r="G328" s="27" t="s">
        <v>3264</v>
      </c>
      <c r="H328" s="27" t="s">
        <v>3265</v>
      </c>
      <c r="I328" s="27" t="s">
        <v>3266</v>
      </c>
      <c r="J328" s="27" t="s">
        <v>3267</v>
      </c>
      <c r="K328" s="27" t="s">
        <v>3268</v>
      </c>
      <c r="L328" s="27" t="s">
        <v>3269</v>
      </c>
      <c r="M328" s="28" t="s">
        <v>161</v>
      </c>
      <c r="N328" s="26" t="s">
        <v>3270</v>
      </c>
      <c r="O328" s="26" t="s">
        <v>3271</v>
      </c>
      <c r="P328" t="s">
        <v>3272</v>
      </c>
      <c r="Q328" t="s">
        <v>3273</v>
      </c>
      <c r="R328" s="26" t="s">
        <v>615</v>
      </c>
      <c r="S328" s="27" t="s">
        <v>71</v>
      </c>
      <c r="T328" s="26" t="s">
        <v>161</v>
      </c>
      <c r="U328" s="27" t="s">
        <v>161</v>
      </c>
      <c r="V328" s="26" t="s">
        <v>161</v>
      </c>
      <c r="W328" s="27" t="s">
        <v>161</v>
      </c>
      <c r="X328" s="26" t="s">
        <v>161</v>
      </c>
      <c r="Y328" s="27" t="s">
        <v>161</v>
      </c>
      <c r="Z328" s="29"/>
      <c r="AA328" s="29"/>
    </row>
    <row r="329" spans="1:27" ht="15" customHeight="1" x14ac:dyDescent="0.25">
      <c r="A329" s="26" t="s">
        <v>601</v>
      </c>
      <c r="B329" s="27" t="s">
        <v>58</v>
      </c>
      <c r="C329" s="26" t="s">
        <v>3217</v>
      </c>
      <c r="D329" s="27" t="s">
        <v>3218</v>
      </c>
      <c r="E329" s="26" t="s">
        <v>604</v>
      </c>
      <c r="F329" s="27" t="s">
        <v>605</v>
      </c>
      <c r="G329" s="27" t="s">
        <v>3274</v>
      </c>
      <c r="H329" s="27" t="s">
        <v>3265</v>
      </c>
      <c r="I329" s="27" t="s">
        <v>3275</v>
      </c>
      <c r="J329" s="27" t="s">
        <v>3276</v>
      </c>
      <c r="K329" s="27" t="s">
        <v>3277</v>
      </c>
      <c r="L329" s="27" t="s">
        <v>3278</v>
      </c>
      <c r="M329" s="28" t="s">
        <v>161</v>
      </c>
      <c r="N329" s="26" t="s">
        <v>3279</v>
      </c>
      <c r="O329" s="26" t="s">
        <v>3280</v>
      </c>
      <c r="P329" t="s">
        <v>3281</v>
      </c>
      <c r="Q329" t="s">
        <v>3282</v>
      </c>
      <c r="R329" s="26" t="s">
        <v>615</v>
      </c>
      <c r="S329" s="27" t="s">
        <v>71</v>
      </c>
      <c r="T329" s="26" t="s">
        <v>161</v>
      </c>
      <c r="U329" s="27" t="s">
        <v>161</v>
      </c>
      <c r="V329" s="26" t="s">
        <v>161</v>
      </c>
      <c r="W329" s="27" t="s">
        <v>161</v>
      </c>
      <c r="X329" s="26" t="s">
        <v>161</v>
      </c>
      <c r="Y329" s="27" t="s">
        <v>161</v>
      </c>
      <c r="Z329" s="29"/>
      <c r="AA329" s="29"/>
    </row>
    <row r="330" spans="1:27" ht="15" customHeight="1" x14ac:dyDescent="0.25">
      <c r="A330" s="26" t="s">
        <v>601</v>
      </c>
      <c r="B330" s="27" t="s">
        <v>58</v>
      </c>
      <c r="C330" s="26" t="s">
        <v>3217</v>
      </c>
      <c r="D330" s="27" t="s">
        <v>3218</v>
      </c>
      <c r="E330" s="26" t="s">
        <v>604</v>
      </c>
      <c r="F330" s="27" t="s">
        <v>605</v>
      </c>
      <c r="G330" s="27" t="s">
        <v>3283</v>
      </c>
      <c r="H330" s="27" t="s">
        <v>3265</v>
      </c>
      <c r="I330" s="27" t="s">
        <v>3284</v>
      </c>
      <c r="J330" s="27" t="s">
        <v>3285</v>
      </c>
      <c r="K330" s="27" t="s">
        <v>3286</v>
      </c>
      <c r="L330" s="27" t="s">
        <v>3278</v>
      </c>
      <c r="M330" s="28" t="s">
        <v>161</v>
      </c>
      <c r="N330" s="26" t="s">
        <v>3287</v>
      </c>
      <c r="O330" s="26" t="s">
        <v>3288</v>
      </c>
      <c r="P330" t="s">
        <v>3289</v>
      </c>
      <c r="Q330" t="s">
        <v>3290</v>
      </c>
      <c r="R330" s="26" t="s">
        <v>615</v>
      </c>
      <c r="S330" s="27" t="s">
        <v>71</v>
      </c>
      <c r="T330" s="26" t="s">
        <v>161</v>
      </c>
      <c r="U330" s="27" t="s">
        <v>161</v>
      </c>
      <c r="V330" s="26" t="s">
        <v>161</v>
      </c>
      <c r="W330" s="27" t="s">
        <v>161</v>
      </c>
      <c r="X330" s="26" t="s">
        <v>161</v>
      </c>
      <c r="Y330" s="27" t="s">
        <v>161</v>
      </c>
      <c r="Z330" s="29"/>
      <c r="AA330" s="29"/>
    </row>
    <row r="331" spans="1:27" ht="15" customHeight="1" x14ac:dyDescent="0.25">
      <c r="A331" s="26" t="s">
        <v>601</v>
      </c>
      <c r="B331" s="27" t="s">
        <v>58</v>
      </c>
      <c r="C331" s="26" t="s">
        <v>3217</v>
      </c>
      <c r="D331" s="27" t="s">
        <v>3218</v>
      </c>
      <c r="E331" s="26" t="s">
        <v>604</v>
      </c>
      <c r="F331" s="27" t="s">
        <v>605</v>
      </c>
      <c r="G331" s="27" t="s">
        <v>3291</v>
      </c>
      <c r="H331" s="27" t="s">
        <v>3265</v>
      </c>
      <c r="I331" s="27" t="s">
        <v>3292</v>
      </c>
      <c r="J331" s="27" t="s">
        <v>3293</v>
      </c>
      <c r="K331" s="27" t="s">
        <v>3294</v>
      </c>
      <c r="L331" s="27" t="s">
        <v>3278</v>
      </c>
      <c r="M331" s="28" t="s">
        <v>161</v>
      </c>
      <c r="N331" s="26" t="s">
        <v>3279</v>
      </c>
      <c r="O331" s="26" t="s">
        <v>3280</v>
      </c>
      <c r="P331" t="s">
        <v>3281</v>
      </c>
      <c r="Q331" t="s">
        <v>3282</v>
      </c>
      <c r="R331" s="26" t="s">
        <v>615</v>
      </c>
      <c r="S331" s="27" t="s">
        <v>71</v>
      </c>
      <c r="T331" s="26" t="s">
        <v>161</v>
      </c>
      <c r="U331" s="27" t="s">
        <v>161</v>
      </c>
      <c r="V331" s="26" t="s">
        <v>161</v>
      </c>
      <c r="W331" s="27" t="s">
        <v>161</v>
      </c>
      <c r="X331" s="26" t="s">
        <v>161</v>
      </c>
      <c r="Y331" s="27" t="s">
        <v>161</v>
      </c>
      <c r="Z331" s="29"/>
      <c r="AA331" s="29"/>
    </row>
    <row r="332" spans="1:27" ht="15" customHeight="1" x14ac:dyDescent="0.25">
      <c r="A332" s="26" t="s">
        <v>601</v>
      </c>
      <c r="B332" s="27" t="s">
        <v>58</v>
      </c>
      <c r="C332" s="26" t="s">
        <v>3217</v>
      </c>
      <c r="D332" s="27" t="s">
        <v>3218</v>
      </c>
      <c r="E332" s="26" t="s">
        <v>3038</v>
      </c>
      <c r="F332" s="27" t="s">
        <v>605</v>
      </c>
      <c r="G332" s="27" t="s">
        <v>3295</v>
      </c>
      <c r="H332" s="27" t="s">
        <v>3296</v>
      </c>
      <c r="I332" s="27" t="s">
        <v>3297</v>
      </c>
      <c r="J332" s="27" t="s">
        <v>3298</v>
      </c>
      <c r="K332" s="27" t="s">
        <v>3299</v>
      </c>
      <c r="L332" s="27" t="s">
        <v>3300</v>
      </c>
      <c r="M332" s="28" t="s">
        <v>3301</v>
      </c>
      <c r="N332" s="26" t="s">
        <v>3302</v>
      </c>
      <c r="O332" s="26" t="s">
        <v>3303</v>
      </c>
      <c r="P332" t="s">
        <v>3304</v>
      </c>
      <c r="Q332" t="s">
        <v>3305</v>
      </c>
      <c r="R332" s="26" t="s">
        <v>615</v>
      </c>
      <c r="S332" s="27" t="s">
        <v>71</v>
      </c>
      <c r="T332" s="26" t="s">
        <v>616</v>
      </c>
      <c r="U332" s="27" t="s">
        <v>66</v>
      </c>
      <c r="V332" s="26" t="s">
        <v>161</v>
      </c>
      <c r="W332" s="27" t="s">
        <v>161</v>
      </c>
      <c r="X332" s="26" t="s">
        <v>161</v>
      </c>
      <c r="Y332" s="27" t="s">
        <v>161</v>
      </c>
      <c r="Z332" s="29"/>
      <c r="AA332" s="29"/>
    </row>
    <row r="333" spans="1:27" ht="15" customHeight="1" x14ac:dyDescent="0.25">
      <c r="A333" s="26" t="s">
        <v>601</v>
      </c>
      <c r="B333" s="27" t="s">
        <v>58</v>
      </c>
      <c r="C333" s="26" t="s">
        <v>3306</v>
      </c>
      <c r="D333" s="27" t="s">
        <v>3307</v>
      </c>
      <c r="E333" s="26" t="s">
        <v>604</v>
      </c>
      <c r="F333" s="27" t="s">
        <v>605</v>
      </c>
      <c r="G333" s="27" t="s">
        <v>3308</v>
      </c>
      <c r="H333" s="27" t="s">
        <v>3296</v>
      </c>
      <c r="I333" s="27" t="s">
        <v>3309</v>
      </c>
      <c r="J333" s="27" t="s">
        <v>3310</v>
      </c>
      <c r="K333" s="27" t="s">
        <v>3311</v>
      </c>
      <c r="L333" s="27" t="s">
        <v>161</v>
      </c>
      <c r="M333" s="28" t="s">
        <v>161</v>
      </c>
      <c r="N333" s="26" t="s">
        <v>3312</v>
      </c>
      <c r="O333" s="26" t="s">
        <v>3313</v>
      </c>
      <c r="P333" t="s">
        <v>3314</v>
      </c>
      <c r="Q333" t="s">
        <v>3315</v>
      </c>
      <c r="R333" s="26" t="s">
        <v>615</v>
      </c>
      <c r="S333" s="27" t="s">
        <v>71</v>
      </c>
      <c r="T333" s="26" t="s">
        <v>161</v>
      </c>
      <c r="U333" s="27" t="s">
        <v>161</v>
      </c>
      <c r="V333" s="26" t="s">
        <v>161</v>
      </c>
      <c r="W333" s="27" t="s">
        <v>161</v>
      </c>
      <c r="X333" s="26" t="s">
        <v>161</v>
      </c>
      <c r="Y333" s="27" t="s">
        <v>161</v>
      </c>
      <c r="Z333" s="29"/>
      <c r="AA333" s="29"/>
    </row>
    <row r="334" spans="1:27" ht="15" customHeight="1" x14ac:dyDescent="0.25">
      <c r="A334" s="26" t="s">
        <v>601</v>
      </c>
      <c r="B334" s="27" t="s">
        <v>58</v>
      </c>
      <c r="C334" s="26" t="s">
        <v>3306</v>
      </c>
      <c r="D334" s="27" t="s">
        <v>3307</v>
      </c>
      <c r="E334" s="26" t="s">
        <v>3038</v>
      </c>
      <c r="F334" s="27" t="s">
        <v>605</v>
      </c>
      <c r="G334" s="27" t="s">
        <v>3316</v>
      </c>
      <c r="H334" s="27" t="s">
        <v>3296</v>
      </c>
      <c r="I334" s="27" t="s">
        <v>3317</v>
      </c>
      <c r="J334" s="27" t="s">
        <v>3318</v>
      </c>
      <c r="K334" s="27" t="s">
        <v>3319</v>
      </c>
      <c r="L334" s="27" t="s">
        <v>3320</v>
      </c>
      <c r="M334" s="28" t="s">
        <v>3321</v>
      </c>
      <c r="N334" s="26">
        <v>824114</v>
      </c>
      <c r="O334" s="26" t="s">
        <v>3322</v>
      </c>
      <c r="P334" t="s">
        <v>3323</v>
      </c>
      <c r="Q334" t="s">
        <v>3324</v>
      </c>
      <c r="R334" s="26" t="s">
        <v>615</v>
      </c>
      <c r="S334" s="27" t="s">
        <v>71</v>
      </c>
      <c r="T334" s="26" t="s">
        <v>616</v>
      </c>
      <c r="U334" s="27" t="s">
        <v>66</v>
      </c>
      <c r="V334" s="26" t="s">
        <v>161</v>
      </c>
      <c r="W334" s="27" t="s">
        <v>161</v>
      </c>
      <c r="X334" s="26" t="s">
        <v>161</v>
      </c>
      <c r="Y334" s="27" t="s">
        <v>161</v>
      </c>
      <c r="Z334" s="29"/>
      <c r="AA334" s="29"/>
    </row>
    <row r="335" spans="1:27" ht="15" customHeight="1" x14ac:dyDescent="0.25">
      <c r="A335" s="26" t="s">
        <v>601</v>
      </c>
      <c r="B335" s="27" t="s">
        <v>58</v>
      </c>
      <c r="C335" s="26" t="s">
        <v>3325</v>
      </c>
      <c r="D335" s="27" t="s">
        <v>3326</v>
      </c>
      <c r="E335" s="26" t="s">
        <v>604</v>
      </c>
      <c r="F335" s="27" t="s">
        <v>605</v>
      </c>
      <c r="G335" s="27" t="s">
        <v>3327</v>
      </c>
      <c r="H335" s="27" t="s">
        <v>2747</v>
      </c>
      <c r="I335" s="27" t="s">
        <v>3328</v>
      </c>
      <c r="J335" s="27" t="s">
        <v>3329</v>
      </c>
      <c r="K335" s="27" t="s">
        <v>3330</v>
      </c>
      <c r="L335" s="27" t="s">
        <v>3331</v>
      </c>
      <c r="M335" s="28" t="s">
        <v>3332</v>
      </c>
      <c r="N335" s="26" t="s">
        <v>3333</v>
      </c>
      <c r="O335" s="26" t="s">
        <v>3334</v>
      </c>
      <c r="P335" t="s">
        <v>3335</v>
      </c>
      <c r="Q335" t="s">
        <v>3336</v>
      </c>
      <c r="R335" s="26" t="s">
        <v>783</v>
      </c>
      <c r="S335" s="27" t="s">
        <v>81</v>
      </c>
      <c r="T335" s="26" t="s">
        <v>667</v>
      </c>
      <c r="U335" s="27" t="s">
        <v>79</v>
      </c>
      <c r="V335" s="26" t="s">
        <v>161</v>
      </c>
      <c r="W335" s="27" t="s">
        <v>161</v>
      </c>
      <c r="X335" s="26" t="s">
        <v>161</v>
      </c>
      <c r="Y335" s="27" t="s">
        <v>161</v>
      </c>
      <c r="Z335" s="29"/>
      <c r="AA335" s="29"/>
    </row>
    <row r="336" spans="1:27" ht="15" customHeight="1" x14ac:dyDescent="0.25">
      <c r="A336" s="26" t="s">
        <v>601</v>
      </c>
      <c r="B336" s="27" t="s">
        <v>58</v>
      </c>
      <c r="C336" s="26" t="s">
        <v>3325</v>
      </c>
      <c r="D336" s="27" t="s">
        <v>3326</v>
      </c>
      <c r="E336" s="26" t="s">
        <v>604</v>
      </c>
      <c r="F336" s="27" t="s">
        <v>605</v>
      </c>
      <c r="G336" s="27" t="s">
        <v>3327</v>
      </c>
      <c r="H336" s="27" t="s">
        <v>2747</v>
      </c>
      <c r="I336" s="27" t="s">
        <v>3337</v>
      </c>
      <c r="J336" s="27" t="s">
        <v>3338</v>
      </c>
      <c r="K336" s="27" t="s">
        <v>3339</v>
      </c>
      <c r="L336" s="27" t="s">
        <v>3340</v>
      </c>
      <c r="M336" s="28" t="s">
        <v>3341</v>
      </c>
      <c r="N336" s="26" t="s">
        <v>3342</v>
      </c>
      <c r="O336" s="26" t="s">
        <v>3343</v>
      </c>
      <c r="P336" t="s">
        <v>3344</v>
      </c>
      <c r="Q336" t="s">
        <v>3345</v>
      </c>
      <c r="R336" s="26" t="s">
        <v>1478</v>
      </c>
      <c r="S336" s="27" t="s">
        <v>1479</v>
      </c>
      <c r="T336" s="26" t="s">
        <v>616</v>
      </c>
      <c r="U336" s="27" t="s">
        <v>66</v>
      </c>
      <c r="V336" s="26" t="s">
        <v>161</v>
      </c>
      <c r="W336" s="27" t="s">
        <v>161</v>
      </c>
      <c r="X336" s="26" t="s">
        <v>161</v>
      </c>
      <c r="Y336" s="27" t="s">
        <v>161</v>
      </c>
      <c r="Z336" s="29"/>
      <c r="AA336" s="29"/>
    </row>
    <row r="337" spans="1:27" ht="15" customHeight="1" x14ac:dyDescent="0.25">
      <c r="A337" s="26" t="s">
        <v>601</v>
      </c>
      <c r="B337" s="27" t="s">
        <v>58</v>
      </c>
      <c r="C337" s="26" t="s">
        <v>3325</v>
      </c>
      <c r="D337" s="27" t="s">
        <v>3326</v>
      </c>
      <c r="E337" s="26" t="s">
        <v>604</v>
      </c>
      <c r="F337" s="27" t="s">
        <v>605</v>
      </c>
      <c r="G337" s="27" t="s">
        <v>3346</v>
      </c>
      <c r="H337" s="27" t="s">
        <v>2868</v>
      </c>
      <c r="I337" s="27" t="s">
        <v>3347</v>
      </c>
      <c r="J337" s="27" t="s">
        <v>3348</v>
      </c>
      <c r="K337" s="27" t="s">
        <v>3349</v>
      </c>
      <c r="L337" s="27" t="s">
        <v>3350</v>
      </c>
      <c r="M337" s="28" t="s">
        <v>3351</v>
      </c>
      <c r="N337" s="26">
        <v>799446</v>
      </c>
      <c r="O337" s="26" t="s">
        <v>3352</v>
      </c>
      <c r="P337" t="s">
        <v>3353</v>
      </c>
      <c r="Q337" t="s">
        <v>3354</v>
      </c>
      <c r="R337" s="26" t="s">
        <v>783</v>
      </c>
      <c r="S337" s="27" t="s">
        <v>81</v>
      </c>
      <c r="T337" s="26" t="s">
        <v>667</v>
      </c>
      <c r="U337" s="27" t="s">
        <v>79</v>
      </c>
      <c r="V337" s="26" t="s">
        <v>161</v>
      </c>
      <c r="W337" s="27" t="s">
        <v>161</v>
      </c>
      <c r="X337" s="26" t="s">
        <v>161</v>
      </c>
      <c r="Y337" s="27" t="s">
        <v>161</v>
      </c>
      <c r="Z337" s="29"/>
      <c r="AA337" s="29"/>
    </row>
    <row r="338" spans="1:27" ht="15" customHeight="1" x14ac:dyDescent="0.25">
      <c r="A338" s="26" t="s">
        <v>601</v>
      </c>
      <c r="B338" s="27" t="s">
        <v>58</v>
      </c>
      <c r="C338" s="26" t="s">
        <v>3325</v>
      </c>
      <c r="D338" s="27" t="s">
        <v>3326</v>
      </c>
      <c r="E338" s="26" t="s">
        <v>604</v>
      </c>
      <c r="F338" s="27" t="s">
        <v>605</v>
      </c>
      <c r="G338" s="27" t="s">
        <v>3346</v>
      </c>
      <c r="H338" s="27" t="s">
        <v>2868</v>
      </c>
      <c r="I338" s="27" t="s">
        <v>3355</v>
      </c>
      <c r="J338" s="27" t="s">
        <v>3356</v>
      </c>
      <c r="K338" s="27" t="s">
        <v>3357</v>
      </c>
      <c r="L338" s="27" t="s">
        <v>3358</v>
      </c>
      <c r="M338" s="28" t="s">
        <v>3359</v>
      </c>
      <c r="N338" s="26" t="s">
        <v>3360</v>
      </c>
      <c r="O338" s="26" t="s">
        <v>3361</v>
      </c>
      <c r="P338" t="s">
        <v>3362</v>
      </c>
      <c r="Q338" t="s">
        <v>3363</v>
      </c>
      <c r="R338" s="26" t="s">
        <v>1478</v>
      </c>
      <c r="S338" s="27" t="s">
        <v>1479</v>
      </c>
      <c r="T338" s="26" t="s">
        <v>616</v>
      </c>
      <c r="U338" s="27" t="s">
        <v>66</v>
      </c>
      <c r="V338" s="26" t="s">
        <v>161</v>
      </c>
      <c r="W338" s="27" t="s">
        <v>161</v>
      </c>
      <c r="X338" s="26" t="s">
        <v>161</v>
      </c>
      <c r="Y338" s="27" t="s">
        <v>161</v>
      </c>
      <c r="Z338" s="29"/>
      <c r="AA338" s="29"/>
    </row>
    <row r="339" spans="1:27" ht="15" customHeight="1" x14ac:dyDescent="0.25">
      <c r="A339" s="26" t="s">
        <v>601</v>
      </c>
      <c r="B339" s="27" t="s">
        <v>58</v>
      </c>
      <c r="C339" s="26" t="s">
        <v>3325</v>
      </c>
      <c r="D339" s="27" t="s">
        <v>3326</v>
      </c>
      <c r="E339" s="26" t="s">
        <v>604</v>
      </c>
      <c r="F339" s="27" t="s">
        <v>605</v>
      </c>
      <c r="G339" s="27" t="s">
        <v>3364</v>
      </c>
      <c r="H339" s="27" t="s">
        <v>3365</v>
      </c>
      <c r="I339" s="27" t="s">
        <v>3366</v>
      </c>
      <c r="J339" s="27" t="s">
        <v>3367</v>
      </c>
      <c r="K339" s="27" t="s">
        <v>3368</v>
      </c>
      <c r="L339" s="27" t="s">
        <v>3350</v>
      </c>
      <c r="M339" s="28" t="s">
        <v>161</v>
      </c>
      <c r="N339" s="26" t="s">
        <v>3333</v>
      </c>
      <c r="O339" s="26" t="s">
        <v>3334</v>
      </c>
      <c r="P339" t="s">
        <v>3335</v>
      </c>
      <c r="Q339" t="s">
        <v>3336</v>
      </c>
      <c r="R339" s="26" t="s">
        <v>783</v>
      </c>
      <c r="S339" s="27" t="s">
        <v>81</v>
      </c>
      <c r="T339" s="26" t="s">
        <v>667</v>
      </c>
      <c r="U339" s="27" t="s">
        <v>79</v>
      </c>
      <c r="V339" s="26" t="s">
        <v>161</v>
      </c>
      <c r="W339" s="27" t="s">
        <v>161</v>
      </c>
      <c r="X339" s="26" t="s">
        <v>161</v>
      </c>
      <c r="Y339" s="27" t="s">
        <v>161</v>
      </c>
      <c r="Z339" s="29"/>
      <c r="AA339" s="29"/>
    </row>
    <row r="340" spans="1:27" ht="15" customHeight="1" x14ac:dyDescent="0.25">
      <c r="A340" s="26" t="s">
        <v>601</v>
      </c>
      <c r="B340" s="27" t="s">
        <v>58</v>
      </c>
      <c r="C340" s="26" t="s">
        <v>3325</v>
      </c>
      <c r="D340" s="27" t="s">
        <v>3326</v>
      </c>
      <c r="E340" s="26" t="s">
        <v>604</v>
      </c>
      <c r="F340" s="27" t="s">
        <v>605</v>
      </c>
      <c r="G340" s="27" t="s">
        <v>3364</v>
      </c>
      <c r="H340" s="27" t="s">
        <v>3365</v>
      </c>
      <c r="I340" s="27" t="s">
        <v>3369</v>
      </c>
      <c r="J340" s="27" t="s">
        <v>3370</v>
      </c>
      <c r="K340" s="27" t="s">
        <v>161</v>
      </c>
      <c r="L340" s="27" t="s">
        <v>161</v>
      </c>
      <c r="M340" s="28" t="s">
        <v>161</v>
      </c>
      <c r="N340" s="26" t="s">
        <v>3371</v>
      </c>
      <c r="O340" s="26" t="s">
        <v>3372</v>
      </c>
      <c r="P340" t="s">
        <v>3373</v>
      </c>
      <c r="Q340" t="s">
        <v>3374</v>
      </c>
      <c r="R340" s="26" t="s">
        <v>1478</v>
      </c>
      <c r="S340" s="27" t="s">
        <v>1479</v>
      </c>
      <c r="T340" s="26" t="s">
        <v>616</v>
      </c>
      <c r="U340" s="27" t="s">
        <v>66</v>
      </c>
      <c r="V340" s="26" t="s">
        <v>161</v>
      </c>
      <c r="W340" s="27" t="s">
        <v>161</v>
      </c>
      <c r="X340" s="26" t="s">
        <v>161</v>
      </c>
      <c r="Y340" s="27" t="s">
        <v>161</v>
      </c>
      <c r="Z340" s="29"/>
      <c r="AA340" s="29"/>
    </row>
    <row r="341" spans="1:27" ht="15" customHeight="1" x14ac:dyDescent="0.25">
      <c r="A341" s="26" t="s">
        <v>601</v>
      </c>
      <c r="B341" s="27" t="s">
        <v>58</v>
      </c>
      <c r="C341" s="26" t="s">
        <v>3325</v>
      </c>
      <c r="D341" s="27" t="s">
        <v>3326</v>
      </c>
      <c r="E341" s="26" t="s">
        <v>3038</v>
      </c>
      <c r="F341" s="27" t="s">
        <v>605</v>
      </c>
      <c r="G341" s="27" t="s">
        <v>3375</v>
      </c>
      <c r="H341" s="27" t="s">
        <v>2826</v>
      </c>
      <c r="I341" s="27" t="s">
        <v>3376</v>
      </c>
      <c r="J341" s="27" t="s">
        <v>3377</v>
      </c>
      <c r="K341" s="27" t="s">
        <v>3378</v>
      </c>
      <c r="L341" s="27" t="s">
        <v>3379</v>
      </c>
      <c r="M341" s="28" t="s">
        <v>3380</v>
      </c>
      <c r="N341" s="26">
        <v>802940</v>
      </c>
      <c r="O341" s="26" t="s">
        <v>3381</v>
      </c>
      <c r="P341" t="s">
        <v>3382</v>
      </c>
      <c r="Q341" t="s">
        <v>3383</v>
      </c>
      <c r="R341" s="26" t="s">
        <v>1268</v>
      </c>
      <c r="S341" s="27" t="s">
        <v>1269</v>
      </c>
      <c r="T341" s="26" t="s">
        <v>802</v>
      </c>
      <c r="U341" s="27" t="s">
        <v>59</v>
      </c>
      <c r="V341" s="26" t="s">
        <v>161</v>
      </c>
      <c r="W341" s="27" t="s">
        <v>161</v>
      </c>
      <c r="X341" s="26" t="s">
        <v>161</v>
      </c>
      <c r="Y341" s="27" t="s">
        <v>161</v>
      </c>
      <c r="Z341" s="29"/>
      <c r="AA341" s="29"/>
    </row>
    <row r="342" spans="1:27" ht="15" customHeight="1" x14ac:dyDescent="0.25">
      <c r="A342" s="26" t="s">
        <v>601</v>
      </c>
      <c r="B342" s="27" t="s">
        <v>58</v>
      </c>
      <c r="C342" s="26" t="s">
        <v>3325</v>
      </c>
      <c r="D342" s="27" t="s">
        <v>3326</v>
      </c>
      <c r="E342" s="26" t="s">
        <v>3038</v>
      </c>
      <c r="F342" s="27" t="s">
        <v>605</v>
      </c>
      <c r="G342" s="27" t="s">
        <v>3384</v>
      </c>
      <c r="H342" s="27" t="s">
        <v>3385</v>
      </c>
      <c r="I342" s="27" t="s">
        <v>3386</v>
      </c>
      <c r="J342" s="27" t="s">
        <v>3387</v>
      </c>
      <c r="K342" s="27" t="s">
        <v>3388</v>
      </c>
      <c r="L342" s="27" t="s">
        <v>3389</v>
      </c>
      <c r="M342" s="28" t="s">
        <v>3390</v>
      </c>
      <c r="N342" s="26" t="s">
        <v>3391</v>
      </c>
      <c r="O342" s="26" t="s">
        <v>3392</v>
      </c>
      <c r="P342" t="s">
        <v>3393</v>
      </c>
      <c r="Q342" t="s">
        <v>3394</v>
      </c>
      <c r="R342" s="26" t="s">
        <v>2318</v>
      </c>
      <c r="S342" s="27" t="s">
        <v>2319</v>
      </c>
      <c r="T342" s="26" t="s">
        <v>667</v>
      </c>
      <c r="U342" s="27" t="s">
        <v>79</v>
      </c>
      <c r="V342" s="26" t="s">
        <v>161</v>
      </c>
      <c r="W342" s="27" t="s">
        <v>161</v>
      </c>
      <c r="X342" s="26" t="s">
        <v>161</v>
      </c>
      <c r="Y342" s="27" t="s">
        <v>161</v>
      </c>
      <c r="Z342" s="29"/>
      <c r="AA342" s="29"/>
    </row>
    <row r="343" spans="1:27" ht="15" customHeight="1" x14ac:dyDescent="0.25">
      <c r="A343" s="26" t="s">
        <v>601</v>
      </c>
      <c r="B343" s="27" t="s">
        <v>58</v>
      </c>
      <c r="C343" s="26" t="s">
        <v>3395</v>
      </c>
      <c r="D343" s="27" t="s">
        <v>3396</v>
      </c>
      <c r="E343" s="26" t="s">
        <v>604</v>
      </c>
      <c r="F343" s="27" t="s">
        <v>605</v>
      </c>
      <c r="G343" s="27" t="s">
        <v>3397</v>
      </c>
      <c r="H343" s="27" t="s">
        <v>3398</v>
      </c>
      <c r="I343" s="27" t="s">
        <v>3399</v>
      </c>
      <c r="J343" s="27" t="s">
        <v>3400</v>
      </c>
      <c r="K343" s="27" t="s">
        <v>3401</v>
      </c>
      <c r="L343" s="27" t="s">
        <v>3402</v>
      </c>
      <c r="M343" s="28" t="s">
        <v>161</v>
      </c>
      <c r="N343" s="26" t="s">
        <v>3403</v>
      </c>
      <c r="O343" s="26" t="s">
        <v>3404</v>
      </c>
      <c r="P343" t="s">
        <v>3405</v>
      </c>
      <c r="Q343" t="s">
        <v>3406</v>
      </c>
      <c r="R343" s="26" t="s">
        <v>615</v>
      </c>
      <c r="S343" s="27" t="s">
        <v>71</v>
      </c>
      <c r="T343" s="26" t="s">
        <v>616</v>
      </c>
      <c r="U343" s="27" t="s">
        <v>66</v>
      </c>
      <c r="V343" s="26" t="s">
        <v>161</v>
      </c>
      <c r="W343" s="27" t="s">
        <v>161</v>
      </c>
      <c r="X343" s="26" t="s">
        <v>2483</v>
      </c>
      <c r="Y343" s="27" t="s">
        <v>2484</v>
      </c>
      <c r="Z343" s="29"/>
      <c r="AA343" s="29"/>
    </row>
    <row r="344" spans="1:27" ht="15" customHeight="1" x14ac:dyDescent="0.25">
      <c r="A344" s="26" t="s">
        <v>601</v>
      </c>
      <c r="B344" s="27" t="s">
        <v>58</v>
      </c>
      <c r="C344" s="26" t="s">
        <v>3407</v>
      </c>
      <c r="D344" s="27" t="s">
        <v>3408</v>
      </c>
      <c r="E344" s="26" t="s">
        <v>604</v>
      </c>
      <c r="F344" s="27" t="s">
        <v>605</v>
      </c>
      <c r="G344" s="27" t="s">
        <v>3409</v>
      </c>
      <c r="H344" s="27" t="s">
        <v>3410</v>
      </c>
      <c r="I344" s="27" t="s">
        <v>3411</v>
      </c>
      <c r="J344" s="27" t="s">
        <v>3412</v>
      </c>
      <c r="K344" s="27" t="s">
        <v>3413</v>
      </c>
      <c r="L344" s="27" t="s">
        <v>161</v>
      </c>
      <c r="M344" s="28" t="s">
        <v>161</v>
      </c>
      <c r="N344" s="26" t="s">
        <v>3414</v>
      </c>
      <c r="O344" s="26" t="s">
        <v>3415</v>
      </c>
      <c r="P344" t="s">
        <v>3416</v>
      </c>
      <c r="Q344" t="s">
        <v>3417</v>
      </c>
      <c r="R344" s="26" t="s">
        <v>615</v>
      </c>
      <c r="S344" s="27" t="s">
        <v>71</v>
      </c>
      <c r="T344" s="26" t="s">
        <v>616</v>
      </c>
      <c r="U344" s="27" t="s">
        <v>66</v>
      </c>
      <c r="V344" s="26" t="s">
        <v>161</v>
      </c>
      <c r="W344" s="27" t="s">
        <v>161</v>
      </c>
      <c r="X344" s="26" t="s">
        <v>161</v>
      </c>
      <c r="Y344" s="27" t="s">
        <v>161</v>
      </c>
      <c r="Z344" s="29"/>
      <c r="AA344" s="29"/>
    </row>
    <row r="345" spans="1:27" ht="15" customHeight="1" x14ac:dyDescent="0.25">
      <c r="A345" s="26" t="s">
        <v>601</v>
      </c>
      <c r="B345" s="27" t="s">
        <v>58</v>
      </c>
      <c r="C345" s="26" t="s">
        <v>3418</v>
      </c>
      <c r="D345" s="27" t="s">
        <v>3419</v>
      </c>
      <c r="E345" s="26" t="s">
        <v>3038</v>
      </c>
      <c r="F345" s="27" t="s">
        <v>605</v>
      </c>
      <c r="G345" s="27" t="s">
        <v>3420</v>
      </c>
      <c r="H345" s="27" t="s">
        <v>3296</v>
      </c>
      <c r="I345" s="27" t="s">
        <v>3421</v>
      </c>
      <c r="J345" s="27" t="s">
        <v>3422</v>
      </c>
      <c r="K345" s="27" t="s">
        <v>3423</v>
      </c>
      <c r="L345" s="27" t="s">
        <v>3424</v>
      </c>
      <c r="M345" s="28" t="s">
        <v>3425</v>
      </c>
      <c r="N345" s="26" t="s">
        <v>3426</v>
      </c>
      <c r="O345" s="26">
        <v>6964512</v>
      </c>
      <c r="P345" t="s">
        <v>3427</v>
      </c>
      <c r="Q345" t="s">
        <v>3428</v>
      </c>
      <c r="R345" s="26" t="s">
        <v>615</v>
      </c>
      <c r="S345" s="27" t="s">
        <v>71</v>
      </c>
      <c r="T345" s="26" t="s">
        <v>161</v>
      </c>
      <c r="U345" s="27" t="s">
        <v>161</v>
      </c>
      <c r="V345" s="26" t="s">
        <v>161</v>
      </c>
      <c r="W345" s="27" t="s">
        <v>161</v>
      </c>
      <c r="X345" s="26" t="s">
        <v>161</v>
      </c>
      <c r="Y345" s="27" t="s">
        <v>161</v>
      </c>
      <c r="Z345" s="29"/>
      <c r="AA345" s="29"/>
    </row>
    <row r="346" spans="1:27" ht="15" customHeight="1" x14ac:dyDescent="0.25">
      <c r="A346" s="26" t="s">
        <v>601</v>
      </c>
      <c r="B346" s="27" t="s">
        <v>58</v>
      </c>
      <c r="C346" s="26" t="s">
        <v>3418</v>
      </c>
      <c r="D346" s="27" t="s">
        <v>3419</v>
      </c>
      <c r="E346" s="26" t="s">
        <v>3038</v>
      </c>
      <c r="F346" s="27" t="s">
        <v>3429</v>
      </c>
      <c r="G346" s="27" t="s">
        <v>3430</v>
      </c>
      <c r="H346" s="27" t="s">
        <v>3431</v>
      </c>
      <c r="I346" s="27" t="s">
        <v>3432</v>
      </c>
      <c r="J346" s="27" t="s">
        <v>3433</v>
      </c>
      <c r="K346" s="27" t="s">
        <v>3423</v>
      </c>
      <c r="L346" s="27" t="s">
        <v>3424</v>
      </c>
      <c r="M346" s="28" t="s">
        <v>3434</v>
      </c>
      <c r="N346" s="26" t="s">
        <v>3426</v>
      </c>
      <c r="O346" s="26">
        <v>6964512</v>
      </c>
      <c r="P346" t="s">
        <v>3427</v>
      </c>
      <c r="Q346" t="s">
        <v>3428</v>
      </c>
      <c r="R346" s="26" t="s">
        <v>615</v>
      </c>
      <c r="S346" s="27" t="s">
        <v>71</v>
      </c>
      <c r="T346" s="26" t="s">
        <v>616</v>
      </c>
      <c r="U346" s="27" t="s">
        <v>66</v>
      </c>
      <c r="V346" s="26" t="s">
        <v>161</v>
      </c>
      <c r="W346" s="27" t="s">
        <v>161</v>
      </c>
      <c r="X346" s="26" t="s">
        <v>161</v>
      </c>
      <c r="Y346" s="27" t="s">
        <v>161</v>
      </c>
      <c r="Z346" s="29"/>
      <c r="AA346" s="29"/>
    </row>
    <row r="347" spans="1:27" ht="15" customHeight="1" x14ac:dyDescent="0.25">
      <c r="A347" s="26" t="s">
        <v>601</v>
      </c>
      <c r="B347" s="27" t="s">
        <v>58</v>
      </c>
      <c r="C347" s="26" t="s">
        <v>3435</v>
      </c>
      <c r="D347" s="27" t="s">
        <v>3436</v>
      </c>
      <c r="E347" s="26" t="s">
        <v>604</v>
      </c>
      <c r="F347" s="27" t="s">
        <v>605</v>
      </c>
      <c r="G347" s="27" t="s">
        <v>3437</v>
      </c>
      <c r="H347" s="27" t="s">
        <v>3296</v>
      </c>
      <c r="I347" s="27" t="s">
        <v>3438</v>
      </c>
      <c r="J347" s="27" t="s">
        <v>3439</v>
      </c>
      <c r="K347" s="27" t="s">
        <v>3440</v>
      </c>
      <c r="L347" s="27" t="s">
        <v>3441</v>
      </c>
      <c r="M347" s="28" t="s">
        <v>161</v>
      </c>
      <c r="N347" s="26" t="s">
        <v>3442</v>
      </c>
      <c r="O347" s="26" t="s">
        <v>3443</v>
      </c>
      <c r="P347" t="s">
        <v>3444</v>
      </c>
      <c r="Q347" t="s">
        <v>3445</v>
      </c>
      <c r="R347" s="26" t="s">
        <v>615</v>
      </c>
      <c r="S347" s="27" t="s">
        <v>71</v>
      </c>
      <c r="T347" s="26" t="s">
        <v>161</v>
      </c>
      <c r="U347" s="27" t="s">
        <v>161</v>
      </c>
      <c r="V347" s="26" t="s">
        <v>161</v>
      </c>
      <c r="W347" s="27" t="s">
        <v>161</v>
      </c>
      <c r="X347" s="26" t="s">
        <v>161</v>
      </c>
      <c r="Y347" s="27" t="s">
        <v>161</v>
      </c>
      <c r="Z347" s="29"/>
      <c r="AA347" s="29"/>
    </row>
    <row r="348" spans="1:27" ht="15" customHeight="1" x14ac:dyDescent="0.25">
      <c r="A348" s="26" t="s">
        <v>601</v>
      </c>
      <c r="B348" s="27" t="s">
        <v>58</v>
      </c>
      <c r="C348" s="26" t="s">
        <v>3435</v>
      </c>
      <c r="D348" s="27" t="s">
        <v>3436</v>
      </c>
      <c r="E348" s="26" t="s">
        <v>604</v>
      </c>
      <c r="F348" s="27" t="s">
        <v>605</v>
      </c>
      <c r="G348" s="27" t="s">
        <v>3446</v>
      </c>
      <c r="H348" s="27" t="s">
        <v>3447</v>
      </c>
      <c r="I348" s="27" t="s">
        <v>3448</v>
      </c>
      <c r="J348" s="27" t="s">
        <v>3449</v>
      </c>
      <c r="K348" s="27" t="s">
        <v>3450</v>
      </c>
      <c r="L348" s="27" t="s">
        <v>3451</v>
      </c>
      <c r="M348" s="28" t="s">
        <v>161</v>
      </c>
      <c r="N348" s="26" t="s">
        <v>3452</v>
      </c>
      <c r="O348" s="26" t="s">
        <v>3453</v>
      </c>
      <c r="P348" t="s">
        <v>3454</v>
      </c>
      <c r="Q348" t="s">
        <v>3455</v>
      </c>
      <c r="R348" s="26" t="s">
        <v>3456</v>
      </c>
      <c r="S348" s="27" t="s">
        <v>3457</v>
      </c>
      <c r="T348" s="26" t="s">
        <v>667</v>
      </c>
      <c r="U348" s="27" t="s">
        <v>79</v>
      </c>
      <c r="V348" s="26" t="s">
        <v>161</v>
      </c>
      <c r="W348" s="27" t="s">
        <v>161</v>
      </c>
      <c r="X348" s="26" t="s">
        <v>2483</v>
      </c>
      <c r="Y348" s="27" t="s">
        <v>2484</v>
      </c>
      <c r="Z348" s="29"/>
      <c r="AA348" s="29"/>
    </row>
    <row r="349" spans="1:27" ht="15" customHeight="1" x14ac:dyDescent="0.25">
      <c r="A349" s="26" t="s">
        <v>601</v>
      </c>
      <c r="B349" s="27" t="s">
        <v>58</v>
      </c>
      <c r="C349" s="26" t="s">
        <v>3435</v>
      </c>
      <c r="D349" s="27" t="s">
        <v>3436</v>
      </c>
      <c r="E349" s="26" t="s">
        <v>604</v>
      </c>
      <c r="F349" s="27" t="s">
        <v>605</v>
      </c>
      <c r="G349" s="27" t="s">
        <v>3446</v>
      </c>
      <c r="H349" s="27" t="s">
        <v>3447</v>
      </c>
      <c r="I349" s="27" t="s">
        <v>3458</v>
      </c>
      <c r="J349" s="27" t="s">
        <v>3459</v>
      </c>
      <c r="K349" s="27" t="s">
        <v>3460</v>
      </c>
      <c r="L349" s="27" t="s">
        <v>3461</v>
      </c>
      <c r="M349" s="28" t="s">
        <v>161</v>
      </c>
      <c r="N349" s="26" t="s">
        <v>3462</v>
      </c>
      <c r="O349" s="26" t="s">
        <v>3463</v>
      </c>
      <c r="P349" t="s">
        <v>3464</v>
      </c>
      <c r="Q349" t="s">
        <v>3465</v>
      </c>
      <c r="R349" s="26" t="s">
        <v>1278</v>
      </c>
      <c r="S349" s="27" t="s">
        <v>1279</v>
      </c>
      <c r="T349" s="26" t="s">
        <v>616</v>
      </c>
      <c r="U349" s="27" t="s">
        <v>66</v>
      </c>
      <c r="V349" s="26" t="s">
        <v>161</v>
      </c>
      <c r="W349" s="27" t="s">
        <v>161</v>
      </c>
      <c r="X349" s="26" t="s">
        <v>2483</v>
      </c>
      <c r="Y349" s="27" t="s">
        <v>2484</v>
      </c>
      <c r="Z349" s="29"/>
      <c r="AA349" s="29"/>
    </row>
    <row r="350" spans="1:27" ht="15" customHeight="1" x14ac:dyDescent="0.25">
      <c r="A350" s="26" t="s">
        <v>601</v>
      </c>
      <c r="B350" s="27" t="s">
        <v>58</v>
      </c>
      <c r="C350" s="26" t="s">
        <v>3435</v>
      </c>
      <c r="D350" s="27" t="s">
        <v>3436</v>
      </c>
      <c r="E350" s="26" t="s">
        <v>604</v>
      </c>
      <c r="F350" s="27" t="s">
        <v>605</v>
      </c>
      <c r="G350" s="27" t="s">
        <v>3446</v>
      </c>
      <c r="H350" s="27" t="s">
        <v>3447</v>
      </c>
      <c r="I350" s="27" t="s">
        <v>3466</v>
      </c>
      <c r="J350" s="27" t="s">
        <v>3467</v>
      </c>
      <c r="K350" s="27" t="s">
        <v>3468</v>
      </c>
      <c r="L350" s="27" t="s">
        <v>161</v>
      </c>
      <c r="M350" s="28" t="s">
        <v>161</v>
      </c>
      <c r="N350" s="26" t="s">
        <v>3469</v>
      </c>
      <c r="O350" s="26">
        <v>6991702</v>
      </c>
      <c r="P350" t="s">
        <v>3470</v>
      </c>
      <c r="Q350" t="s">
        <v>3471</v>
      </c>
      <c r="R350" s="26" t="s">
        <v>2143</v>
      </c>
      <c r="S350" s="27" t="s">
        <v>2144</v>
      </c>
      <c r="T350" s="26" t="s">
        <v>161</v>
      </c>
      <c r="U350" s="27" t="s">
        <v>161</v>
      </c>
      <c r="V350" s="26" t="s">
        <v>161</v>
      </c>
      <c r="W350" s="27" t="s">
        <v>161</v>
      </c>
      <c r="X350" s="26" t="s">
        <v>161</v>
      </c>
      <c r="Y350" s="27" t="s">
        <v>161</v>
      </c>
      <c r="Z350" s="29"/>
      <c r="AA350" s="29"/>
    </row>
    <row r="351" spans="1:27" ht="15" customHeight="1" x14ac:dyDescent="0.25">
      <c r="A351" s="26" t="s">
        <v>601</v>
      </c>
      <c r="B351" s="27" t="s">
        <v>58</v>
      </c>
      <c r="C351" s="26" t="s">
        <v>3435</v>
      </c>
      <c r="D351" s="27" t="s">
        <v>3436</v>
      </c>
      <c r="E351" s="26" t="s">
        <v>604</v>
      </c>
      <c r="F351" s="27" t="s">
        <v>605</v>
      </c>
      <c r="G351" s="27" t="s">
        <v>3472</v>
      </c>
      <c r="H351" s="27" t="s">
        <v>3473</v>
      </c>
      <c r="I351" s="27" t="s">
        <v>3474</v>
      </c>
      <c r="J351" s="27" t="s">
        <v>3475</v>
      </c>
      <c r="K351" s="27" t="s">
        <v>3450</v>
      </c>
      <c r="L351" s="27" t="s">
        <v>3451</v>
      </c>
      <c r="M351" s="28" t="s">
        <v>161</v>
      </c>
      <c r="N351" s="26" t="s">
        <v>3452</v>
      </c>
      <c r="O351" s="26" t="s">
        <v>3453</v>
      </c>
      <c r="P351" t="s">
        <v>3454</v>
      </c>
      <c r="Q351" t="s">
        <v>3455</v>
      </c>
      <c r="R351" s="26" t="s">
        <v>3456</v>
      </c>
      <c r="S351" s="27" t="s">
        <v>3457</v>
      </c>
      <c r="T351" s="26" t="s">
        <v>667</v>
      </c>
      <c r="U351" s="27" t="s">
        <v>79</v>
      </c>
      <c r="V351" s="26" t="s">
        <v>161</v>
      </c>
      <c r="W351" s="27" t="s">
        <v>161</v>
      </c>
      <c r="X351" s="26" t="s">
        <v>2483</v>
      </c>
      <c r="Y351" s="27" t="s">
        <v>2484</v>
      </c>
      <c r="Z351" s="29"/>
      <c r="AA351" s="29"/>
    </row>
    <row r="352" spans="1:27" ht="15" customHeight="1" x14ac:dyDescent="0.25">
      <c r="A352" s="26" t="s">
        <v>601</v>
      </c>
      <c r="B352" s="27" t="s">
        <v>58</v>
      </c>
      <c r="C352" s="26" t="s">
        <v>3435</v>
      </c>
      <c r="D352" s="27" t="s">
        <v>3436</v>
      </c>
      <c r="E352" s="26" t="s">
        <v>604</v>
      </c>
      <c r="F352" s="27" t="s">
        <v>605</v>
      </c>
      <c r="G352" s="27" t="s">
        <v>3472</v>
      </c>
      <c r="H352" s="27" t="s">
        <v>3473</v>
      </c>
      <c r="I352" s="27" t="s">
        <v>3476</v>
      </c>
      <c r="J352" s="27" t="s">
        <v>3477</v>
      </c>
      <c r="K352" s="27" t="s">
        <v>3460</v>
      </c>
      <c r="L352" s="27" t="s">
        <v>3461</v>
      </c>
      <c r="M352" s="28" t="s">
        <v>3478</v>
      </c>
      <c r="N352" s="26" t="s">
        <v>3462</v>
      </c>
      <c r="O352" s="26" t="s">
        <v>3463</v>
      </c>
      <c r="P352" t="s">
        <v>3464</v>
      </c>
      <c r="Q352" t="s">
        <v>3465</v>
      </c>
      <c r="R352" s="26" t="s">
        <v>1278</v>
      </c>
      <c r="S352" s="27" t="s">
        <v>1279</v>
      </c>
      <c r="T352" s="26" t="s">
        <v>616</v>
      </c>
      <c r="U352" s="27" t="s">
        <v>66</v>
      </c>
      <c r="V352" s="26" t="s">
        <v>161</v>
      </c>
      <c r="W352" s="27" t="s">
        <v>161</v>
      </c>
      <c r="X352" s="26" t="s">
        <v>2483</v>
      </c>
      <c r="Y352" s="27" t="s">
        <v>2484</v>
      </c>
      <c r="Z352" s="29"/>
      <c r="AA352" s="29"/>
    </row>
    <row r="353" spans="1:27" ht="15" customHeight="1" x14ac:dyDescent="0.25">
      <c r="A353" s="26" t="s">
        <v>601</v>
      </c>
      <c r="B353" s="27" t="s">
        <v>58</v>
      </c>
      <c r="C353" s="26" t="s">
        <v>3435</v>
      </c>
      <c r="D353" s="27" t="s">
        <v>3436</v>
      </c>
      <c r="E353" s="26" t="s">
        <v>604</v>
      </c>
      <c r="F353" s="27" t="s">
        <v>605</v>
      </c>
      <c r="G353" s="27" t="s">
        <v>3472</v>
      </c>
      <c r="H353" s="27" t="s">
        <v>3473</v>
      </c>
      <c r="I353" s="27" t="s">
        <v>3479</v>
      </c>
      <c r="J353" s="27" t="s">
        <v>3480</v>
      </c>
      <c r="K353" s="27" t="s">
        <v>161</v>
      </c>
      <c r="L353" s="27" t="s">
        <v>161</v>
      </c>
      <c r="M353" s="28" t="s">
        <v>161</v>
      </c>
      <c r="N353" s="26" t="s">
        <v>3481</v>
      </c>
      <c r="O353" s="26">
        <v>6957125</v>
      </c>
      <c r="P353" t="s">
        <v>3482</v>
      </c>
      <c r="Q353" t="s">
        <v>3483</v>
      </c>
      <c r="R353" s="26" t="s">
        <v>892</v>
      </c>
      <c r="S353" s="27" t="s">
        <v>69</v>
      </c>
      <c r="T353" s="26" t="s">
        <v>161</v>
      </c>
      <c r="U353" s="27" t="s">
        <v>161</v>
      </c>
      <c r="V353" s="26" t="s">
        <v>161</v>
      </c>
      <c r="W353" s="27" t="s">
        <v>161</v>
      </c>
      <c r="X353" s="26" t="s">
        <v>161</v>
      </c>
      <c r="Y353" s="27" t="s">
        <v>161</v>
      </c>
      <c r="Z353" s="29"/>
      <c r="AA353" s="29"/>
    </row>
    <row r="354" spans="1:27" ht="15" customHeight="1" x14ac:dyDescent="0.25">
      <c r="A354" s="26" t="s">
        <v>601</v>
      </c>
      <c r="B354" s="27" t="s">
        <v>58</v>
      </c>
      <c r="C354" s="26" t="s">
        <v>3435</v>
      </c>
      <c r="D354" s="27" t="s">
        <v>3436</v>
      </c>
      <c r="E354" s="26" t="s">
        <v>604</v>
      </c>
      <c r="F354" s="27" t="s">
        <v>605</v>
      </c>
      <c r="G354" s="27" t="s">
        <v>3472</v>
      </c>
      <c r="H354" s="27" t="s">
        <v>3473</v>
      </c>
      <c r="I354" s="27" t="s">
        <v>3484</v>
      </c>
      <c r="J354" s="27" t="s">
        <v>3485</v>
      </c>
      <c r="K354" s="27" t="s">
        <v>161</v>
      </c>
      <c r="L354" s="27" t="s">
        <v>161</v>
      </c>
      <c r="M354" s="28" t="s">
        <v>161</v>
      </c>
      <c r="N354" s="26" t="s">
        <v>3486</v>
      </c>
      <c r="O354" s="26" t="s">
        <v>3487</v>
      </c>
      <c r="P354" t="s">
        <v>3488</v>
      </c>
      <c r="Q354" t="s">
        <v>3489</v>
      </c>
      <c r="R354" s="26" t="s">
        <v>892</v>
      </c>
      <c r="S354" s="27" t="s">
        <v>69</v>
      </c>
      <c r="T354" s="26" t="s">
        <v>161</v>
      </c>
      <c r="U354" s="27" t="s">
        <v>161</v>
      </c>
      <c r="V354" s="26" t="s">
        <v>161</v>
      </c>
      <c r="W354" s="27" t="s">
        <v>161</v>
      </c>
      <c r="X354" s="26" t="s">
        <v>161</v>
      </c>
      <c r="Y354" s="27" t="s">
        <v>161</v>
      </c>
      <c r="Z354" s="29"/>
      <c r="AA354" s="29"/>
    </row>
    <row r="355" spans="1:27" ht="15" customHeight="1" x14ac:dyDescent="0.25">
      <c r="A355" s="26" t="s">
        <v>601</v>
      </c>
      <c r="B355" s="27" t="s">
        <v>58</v>
      </c>
      <c r="C355" s="26" t="s">
        <v>3435</v>
      </c>
      <c r="D355" s="27" t="s">
        <v>3436</v>
      </c>
      <c r="E355" s="26" t="s">
        <v>604</v>
      </c>
      <c r="F355" s="27" t="s">
        <v>605</v>
      </c>
      <c r="G355" s="27" t="s">
        <v>3472</v>
      </c>
      <c r="H355" s="27" t="s">
        <v>3473</v>
      </c>
      <c r="I355" s="27" t="s">
        <v>3490</v>
      </c>
      <c r="J355" s="27" t="s">
        <v>3491</v>
      </c>
      <c r="K355" s="27" t="s">
        <v>3450</v>
      </c>
      <c r="L355" s="27" t="s">
        <v>3451</v>
      </c>
      <c r="M355" s="28" t="s">
        <v>161</v>
      </c>
      <c r="N355" s="26" t="s">
        <v>3492</v>
      </c>
      <c r="O355" s="26">
        <v>6929175</v>
      </c>
      <c r="P355" t="s">
        <v>3493</v>
      </c>
      <c r="Q355" t="s">
        <v>3494</v>
      </c>
      <c r="R355" s="26" t="s">
        <v>3456</v>
      </c>
      <c r="S355" s="27" t="s">
        <v>3457</v>
      </c>
      <c r="T355" s="26" t="s">
        <v>667</v>
      </c>
      <c r="U355" s="27" t="s">
        <v>79</v>
      </c>
      <c r="V355" s="26" t="s">
        <v>161</v>
      </c>
      <c r="W355" s="27" t="s">
        <v>161</v>
      </c>
      <c r="X355" s="26" t="s">
        <v>161</v>
      </c>
      <c r="Y355" s="27" t="s">
        <v>161</v>
      </c>
      <c r="Z355" s="29"/>
      <c r="AA355" s="29"/>
    </row>
    <row r="356" spans="1:27" ht="15" customHeight="1" x14ac:dyDescent="0.25">
      <c r="A356" s="26" t="s">
        <v>601</v>
      </c>
      <c r="B356" s="27" t="s">
        <v>58</v>
      </c>
      <c r="C356" s="26" t="s">
        <v>3435</v>
      </c>
      <c r="D356" s="27" t="s">
        <v>3436</v>
      </c>
      <c r="E356" s="26" t="s">
        <v>604</v>
      </c>
      <c r="F356" s="27" t="s">
        <v>605</v>
      </c>
      <c r="G356" s="27" t="s">
        <v>3495</v>
      </c>
      <c r="H356" s="27" t="s">
        <v>3473</v>
      </c>
      <c r="I356" s="27" t="s">
        <v>3496</v>
      </c>
      <c r="J356" s="27" t="s">
        <v>3497</v>
      </c>
      <c r="K356" s="27" t="s">
        <v>3450</v>
      </c>
      <c r="L356" s="27" t="s">
        <v>3451</v>
      </c>
      <c r="M356" s="28" t="s">
        <v>161</v>
      </c>
      <c r="N356" s="26" t="s">
        <v>3452</v>
      </c>
      <c r="O356" s="26" t="s">
        <v>3453</v>
      </c>
      <c r="P356" t="s">
        <v>3454</v>
      </c>
      <c r="Q356" t="s">
        <v>3455</v>
      </c>
      <c r="R356" s="26" t="s">
        <v>3456</v>
      </c>
      <c r="S356" s="27" t="s">
        <v>3457</v>
      </c>
      <c r="T356" s="26" t="s">
        <v>667</v>
      </c>
      <c r="U356" s="27" t="s">
        <v>79</v>
      </c>
      <c r="V356" s="26" t="s">
        <v>161</v>
      </c>
      <c r="W356" s="27" t="s">
        <v>161</v>
      </c>
      <c r="X356" s="26" t="s">
        <v>2483</v>
      </c>
      <c r="Y356" s="27" t="s">
        <v>2484</v>
      </c>
      <c r="Z356" s="29"/>
      <c r="AA356" s="29"/>
    </row>
    <row r="357" spans="1:27" ht="15" customHeight="1" x14ac:dyDescent="0.25">
      <c r="A357" s="26" t="s">
        <v>601</v>
      </c>
      <c r="B357" s="27" t="s">
        <v>58</v>
      </c>
      <c r="C357" s="26" t="s">
        <v>3435</v>
      </c>
      <c r="D357" s="27" t="s">
        <v>3436</v>
      </c>
      <c r="E357" s="26" t="s">
        <v>604</v>
      </c>
      <c r="F357" s="27" t="s">
        <v>605</v>
      </c>
      <c r="G357" s="27" t="s">
        <v>3495</v>
      </c>
      <c r="H357" s="27" t="s">
        <v>3473</v>
      </c>
      <c r="I357" s="27" t="s">
        <v>3498</v>
      </c>
      <c r="J357" s="27" t="s">
        <v>3499</v>
      </c>
      <c r="K357" s="27" t="s">
        <v>161</v>
      </c>
      <c r="L357" s="27" t="s">
        <v>161</v>
      </c>
      <c r="M357" s="28" t="s">
        <v>161</v>
      </c>
      <c r="N357" s="26" t="s">
        <v>3500</v>
      </c>
      <c r="O357" s="26" t="s">
        <v>3501</v>
      </c>
      <c r="P357" t="s">
        <v>3502</v>
      </c>
      <c r="Q357" t="s">
        <v>3503</v>
      </c>
      <c r="R357" s="26" t="s">
        <v>615</v>
      </c>
      <c r="S357" s="27" t="s">
        <v>71</v>
      </c>
      <c r="T357" s="26" t="s">
        <v>616</v>
      </c>
      <c r="U357" s="27" t="s">
        <v>66</v>
      </c>
      <c r="V357" s="26" t="s">
        <v>161</v>
      </c>
      <c r="W357" s="27" t="s">
        <v>161</v>
      </c>
      <c r="X357" s="26" t="s">
        <v>2483</v>
      </c>
      <c r="Y357" s="27" t="s">
        <v>2484</v>
      </c>
      <c r="Z357" s="29"/>
      <c r="AA357" s="29"/>
    </row>
    <row r="358" spans="1:27" ht="15" customHeight="1" x14ac:dyDescent="0.25">
      <c r="A358" s="26" t="s">
        <v>601</v>
      </c>
      <c r="B358" s="27" t="s">
        <v>58</v>
      </c>
      <c r="C358" s="26" t="s">
        <v>3435</v>
      </c>
      <c r="D358" s="27" t="s">
        <v>3436</v>
      </c>
      <c r="E358" s="26" t="s">
        <v>604</v>
      </c>
      <c r="F358" s="27" t="s">
        <v>605</v>
      </c>
      <c r="G358" s="27" t="s">
        <v>3495</v>
      </c>
      <c r="H358" s="27" t="s">
        <v>3473</v>
      </c>
      <c r="I358" s="27" t="s">
        <v>3504</v>
      </c>
      <c r="J358" s="27" t="s">
        <v>3505</v>
      </c>
      <c r="K358" s="27" t="s">
        <v>3506</v>
      </c>
      <c r="L358" s="27" t="s">
        <v>161</v>
      </c>
      <c r="M358" s="28" t="s">
        <v>161</v>
      </c>
      <c r="N358" s="26" t="s">
        <v>3507</v>
      </c>
      <c r="O358" s="26" t="s">
        <v>3508</v>
      </c>
      <c r="P358" t="s">
        <v>3509</v>
      </c>
      <c r="Q358" t="s">
        <v>3510</v>
      </c>
      <c r="R358" s="26" t="s">
        <v>1047</v>
      </c>
      <c r="S358" s="27" t="s">
        <v>1048</v>
      </c>
      <c r="T358" s="26" t="s">
        <v>161</v>
      </c>
      <c r="U358" s="27" t="s">
        <v>161</v>
      </c>
      <c r="V358" s="26" t="s">
        <v>161</v>
      </c>
      <c r="W358" s="27" t="s">
        <v>161</v>
      </c>
      <c r="X358" s="26" t="s">
        <v>161</v>
      </c>
      <c r="Y358" s="27" t="s">
        <v>161</v>
      </c>
      <c r="Z358" s="29"/>
      <c r="AA358" s="29"/>
    </row>
    <row r="359" spans="1:27" ht="15" customHeight="1" x14ac:dyDescent="0.25">
      <c r="A359" s="26" t="s">
        <v>601</v>
      </c>
      <c r="B359" s="27" t="s">
        <v>58</v>
      </c>
      <c r="C359" s="26" t="s">
        <v>3435</v>
      </c>
      <c r="D359" s="27" t="s">
        <v>3436</v>
      </c>
      <c r="E359" s="26" t="s">
        <v>604</v>
      </c>
      <c r="F359" s="27" t="s">
        <v>605</v>
      </c>
      <c r="G359" s="27" t="s">
        <v>3511</v>
      </c>
      <c r="H359" s="27" t="s">
        <v>3398</v>
      </c>
      <c r="I359" s="27" t="s">
        <v>3512</v>
      </c>
      <c r="J359" s="27" t="s">
        <v>3513</v>
      </c>
      <c r="K359" s="27" t="s">
        <v>3514</v>
      </c>
      <c r="L359" s="27" t="s">
        <v>161</v>
      </c>
      <c r="M359" s="28" t="s">
        <v>161</v>
      </c>
      <c r="N359" s="26" t="s">
        <v>3452</v>
      </c>
      <c r="O359" s="26" t="s">
        <v>3453</v>
      </c>
      <c r="P359" t="s">
        <v>3454</v>
      </c>
      <c r="Q359" t="s">
        <v>3455</v>
      </c>
      <c r="R359" s="26" t="s">
        <v>3456</v>
      </c>
      <c r="S359" s="27" t="s">
        <v>3457</v>
      </c>
      <c r="T359" s="26" t="s">
        <v>667</v>
      </c>
      <c r="U359" s="27" t="s">
        <v>79</v>
      </c>
      <c r="V359" s="26" t="s">
        <v>161</v>
      </c>
      <c r="W359" s="27" t="s">
        <v>161</v>
      </c>
      <c r="X359" s="26" t="s">
        <v>2483</v>
      </c>
      <c r="Y359" s="27" t="s">
        <v>2484</v>
      </c>
      <c r="Z359" s="29"/>
      <c r="AA359" s="29"/>
    </row>
    <row r="360" spans="1:27" ht="15" customHeight="1" x14ac:dyDescent="0.25">
      <c r="A360" s="26" t="s">
        <v>601</v>
      </c>
      <c r="B360" s="27" t="s">
        <v>58</v>
      </c>
      <c r="C360" s="26" t="s">
        <v>3435</v>
      </c>
      <c r="D360" s="27" t="s">
        <v>3436</v>
      </c>
      <c r="E360" s="26" t="s">
        <v>3038</v>
      </c>
      <c r="F360" s="27" t="s">
        <v>3429</v>
      </c>
      <c r="G360" s="27" t="s">
        <v>3515</v>
      </c>
      <c r="H360" s="27" t="s">
        <v>3447</v>
      </c>
      <c r="I360" s="27" t="s">
        <v>3516</v>
      </c>
      <c r="J360" s="27" t="s">
        <v>3517</v>
      </c>
      <c r="K360" s="27" t="s">
        <v>3518</v>
      </c>
      <c r="L360" s="27" t="s">
        <v>3519</v>
      </c>
      <c r="M360" s="28" t="s">
        <v>161</v>
      </c>
      <c r="N360" s="26" t="s">
        <v>3520</v>
      </c>
      <c r="O360" s="26" t="s">
        <v>3521</v>
      </c>
      <c r="P360" t="s">
        <v>3522</v>
      </c>
      <c r="Q360" t="s">
        <v>3523</v>
      </c>
      <c r="R360" s="26" t="s">
        <v>615</v>
      </c>
      <c r="S360" s="27" t="s">
        <v>71</v>
      </c>
      <c r="T360" s="26" t="s">
        <v>616</v>
      </c>
      <c r="U360" s="27" t="s">
        <v>66</v>
      </c>
      <c r="V360" s="26" t="s">
        <v>161</v>
      </c>
      <c r="W360" s="27" t="s">
        <v>161</v>
      </c>
      <c r="X360" s="26" t="s">
        <v>2483</v>
      </c>
      <c r="Y360" s="27" t="s">
        <v>2484</v>
      </c>
      <c r="Z360" s="29"/>
      <c r="AA360" s="29"/>
    </row>
    <row r="361" spans="1:27" ht="15" customHeight="1" x14ac:dyDescent="0.25">
      <c r="A361" s="26" t="s">
        <v>601</v>
      </c>
      <c r="B361" s="27" t="s">
        <v>58</v>
      </c>
      <c r="C361" s="26" t="s">
        <v>3435</v>
      </c>
      <c r="D361" s="27" t="s">
        <v>3436</v>
      </c>
      <c r="E361" s="26" t="s">
        <v>3038</v>
      </c>
      <c r="F361" s="27" t="s">
        <v>3429</v>
      </c>
      <c r="G361" s="27" t="s">
        <v>3524</v>
      </c>
      <c r="H361" s="27" t="s">
        <v>3447</v>
      </c>
      <c r="I361" s="27" t="s">
        <v>3525</v>
      </c>
      <c r="J361" s="27" t="s">
        <v>3526</v>
      </c>
      <c r="K361" s="27" t="s">
        <v>3527</v>
      </c>
      <c r="L361" s="27" t="s">
        <v>3528</v>
      </c>
      <c r="M361" s="28" t="s">
        <v>3529</v>
      </c>
      <c r="N361" s="26" t="s">
        <v>3520</v>
      </c>
      <c r="O361" s="26" t="s">
        <v>3521</v>
      </c>
      <c r="P361" t="s">
        <v>3522</v>
      </c>
      <c r="Q361" t="s">
        <v>3523</v>
      </c>
      <c r="R361" s="26" t="s">
        <v>615</v>
      </c>
      <c r="S361" s="27" t="s">
        <v>71</v>
      </c>
      <c r="T361" s="26" t="s">
        <v>161</v>
      </c>
      <c r="U361" s="27" t="s">
        <v>161</v>
      </c>
      <c r="V361" s="26" t="s">
        <v>161</v>
      </c>
      <c r="W361" s="27" t="s">
        <v>161</v>
      </c>
      <c r="X361" s="26" t="s">
        <v>2483</v>
      </c>
      <c r="Y361" s="27" t="s">
        <v>2484</v>
      </c>
      <c r="Z361" s="29"/>
      <c r="AA361" s="29"/>
    </row>
    <row r="362" spans="1:27" ht="15" customHeight="1" x14ac:dyDescent="0.25">
      <c r="A362" s="26" t="s">
        <v>601</v>
      </c>
      <c r="B362" s="27" t="s">
        <v>58</v>
      </c>
      <c r="C362" s="26" t="s">
        <v>3435</v>
      </c>
      <c r="D362" s="27" t="s">
        <v>3436</v>
      </c>
      <c r="E362" s="26" t="s">
        <v>3038</v>
      </c>
      <c r="F362" s="27" t="s">
        <v>3429</v>
      </c>
      <c r="G362" s="27" t="s">
        <v>3446</v>
      </c>
      <c r="H362" s="27" t="s">
        <v>3447</v>
      </c>
      <c r="I362" s="27" t="s">
        <v>3530</v>
      </c>
      <c r="J362" s="27" t="s">
        <v>3531</v>
      </c>
      <c r="K362" s="27" t="s">
        <v>3532</v>
      </c>
      <c r="L362" s="27" t="s">
        <v>3533</v>
      </c>
      <c r="M362" s="28" t="s">
        <v>161</v>
      </c>
      <c r="N362" s="26" t="s">
        <v>3534</v>
      </c>
      <c r="O362" s="26" t="s">
        <v>3535</v>
      </c>
      <c r="P362" t="s">
        <v>3536</v>
      </c>
      <c r="Q362" t="s">
        <v>3537</v>
      </c>
      <c r="R362" s="26" t="s">
        <v>1954</v>
      </c>
      <c r="S362" s="27" t="s">
        <v>1955</v>
      </c>
      <c r="T362" s="26" t="s">
        <v>616</v>
      </c>
      <c r="U362" s="27" t="s">
        <v>66</v>
      </c>
      <c r="V362" s="26" t="s">
        <v>161</v>
      </c>
      <c r="W362" s="27" t="s">
        <v>161</v>
      </c>
      <c r="X362" s="26" t="s">
        <v>2483</v>
      </c>
      <c r="Y362" s="27" t="s">
        <v>2484</v>
      </c>
      <c r="Z362" s="29"/>
      <c r="AA362" s="29"/>
    </row>
    <row r="363" spans="1:27" ht="15" customHeight="1" x14ac:dyDescent="0.25">
      <c r="A363" s="26" t="s">
        <v>601</v>
      </c>
      <c r="B363" s="27" t="s">
        <v>58</v>
      </c>
      <c r="C363" s="26" t="s">
        <v>3435</v>
      </c>
      <c r="D363" s="27" t="s">
        <v>3436</v>
      </c>
      <c r="E363" s="26" t="s">
        <v>3038</v>
      </c>
      <c r="F363" s="27" t="s">
        <v>3429</v>
      </c>
      <c r="G363" s="27" t="s">
        <v>3446</v>
      </c>
      <c r="H363" s="27" t="s">
        <v>3447</v>
      </c>
      <c r="I363" s="27" t="s">
        <v>3538</v>
      </c>
      <c r="J363" s="27" t="s">
        <v>3539</v>
      </c>
      <c r="K363" s="27" t="s">
        <v>3540</v>
      </c>
      <c r="L363" s="27" t="s">
        <v>3541</v>
      </c>
      <c r="M363" s="28" t="s">
        <v>161</v>
      </c>
      <c r="N363" s="26" t="s">
        <v>3542</v>
      </c>
      <c r="O363" s="26" t="s">
        <v>3543</v>
      </c>
      <c r="P363" t="s">
        <v>3544</v>
      </c>
      <c r="Q363" t="s">
        <v>3545</v>
      </c>
      <c r="R363" s="26" t="s">
        <v>1954</v>
      </c>
      <c r="S363" s="27" t="s">
        <v>1955</v>
      </c>
      <c r="T363" s="26" t="s">
        <v>616</v>
      </c>
      <c r="U363" s="27" t="s">
        <v>66</v>
      </c>
      <c r="V363" s="26" t="s">
        <v>161</v>
      </c>
      <c r="W363" s="27" t="s">
        <v>161</v>
      </c>
      <c r="X363" s="26" t="s">
        <v>2483</v>
      </c>
      <c r="Y363" s="27" t="s">
        <v>2484</v>
      </c>
      <c r="Z363" s="29"/>
      <c r="AA363" s="29"/>
    </row>
    <row r="364" spans="1:27" ht="15" customHeight="1" x14ac:dyDescent="0.25">
      <c r="A364" s="26" t="s">
        <v>601</v>
      </c>
      <c r="B364" s="27" t="s">
        <v>58</v>
      </c>
      <c r="C364" s="26" t="s">
        <v>3435</v>
      </c>
      <c r="D364" s="27" t="s">
        <v>3436</v>
      </c>
      <c r="E364" s="26" t="s">
        <v>3038</v>
      </c>
      <c r="F364" s="27" t="s">
        <v>3429</v>
      </c>
      <c r="G364" s="27" t="s">
        <v>3446</v>
      </c>
      <c r="H364" s="27" t="s">
        <v>3447</v>
      </c>
      <c r="I364" s="27" t="s">
        <v>3546</v>
      </c>
      <c r="J364" s="27" t="s">
        <v>3547</v>
      </c>
      <c r="K364" s="27" t="s">
        <v>3548</v>
      </c>
      <c r="L364" s="27" t="s">
        <v>3549</v>
      </c>
      <c r="M364" s="28" t="s">
        <v>161</v>
      </c>
      <c r="N364" s="26" t="s">
        <v>3550</v>
      </c>
      <c r="O364" s="26" t="s">
        <v>3551</v>
      </c>
      <c r="P364" t="s">
        <v>3552</v>
      </c>
      <c r="Q364" t="s">
        <v>3553</v>
      </c>
      <c r="R364" s="26" t="s">
        <v>817</v>
      </c>
      <c r="S364" s="27" t="s">
        <v>818</v>
      </c>
      <c r="T364" s="26" t="s">
        <v>616</v>
      </c>
      <c r="U364" s="27" t="s">
        <v>66</v>
      </c>
      <c r="V364" s="26" t="s">
        <v>161</v>
      </c>
      <c r="W364" s="27" t="s">
        <v>161</v>
      </c>
      <c r="X364" s="26" t="s">
        <v>2483</v>
      </c>
      <c r="Y364" s="27" t="s">
        <v>2484</v>
      </c>
      <c r="Z364" s="29"/>
      <c r="AA364" s="29"/>
    </row>
    <row r="365" spans="1:27" ht="15" customHeight="1" x14ac:dyDescent="0.25">
      <c r="A365" s="26" t="s">
        <v>601</v>
      </c>
      <c r="B365" s="27" t="s">
        <v>58</v>
      </c>
      <c r="C365" s="26" t="s">
        <v>3435</v>
      </c>
      <c r="D365" s="27" t="s">
        <v>3436</v>
      </c>
      <c r="E365" s="26" t="s">
        <v>3038</v>
      </c>
      <c r="F365" s="27" t="s">
        <v>3429</v>
      </c>
      <c r="G365" s="27" t="s">
        <v>3446</v>
      </c>
      <c r="H365" s="27" t="s">
        <v>3447</v>
      </c>
      <c r="I365" s="27" t="s">
        <v>3554</v>
      </c>
      <c r="J365" s="27" t="s">
        <v>3555</v>
      </c>
      <c r="K365" s="27" t="s">
        <v>3556</v>
      </c>
      <c r="L365" s="27" t="s">
        <v>3557</v>
      </c>
      <c r="M365" s="28" t="s">
        <v>161</v>
      </c>
      <c r="N365" s="26" t="s">
        <v>3558</v>
      </c>
      <c r="O365" s="26">
        <v>6964856</v>
      </c>
      <c r="P365" t="s">
        <v>3559</v>
      </c>
      <c r="Q365" t="s">
        <v>3560</v>
      </c>
      <c r="R365" s="26" t="s">
        <v>615</v>
      </c>
      <c r="S365" s="27" t="s">
        <v>71</v>
      </c>
      <c r="T365" s="26" t="s">
        <v>616</v>
      </c>
      <c r="U365" s="27" t="s">
        <v>66</v>
      </c>
      <c r="V365" s="26" t="s">
        <v>161</v>
      </c>
      <c r="W365" s="27" t="s">
        <v>161</v>
      </c>
      <c r="X365" s="26" t="s">
        <v>2483</v>
      </c>
      <c r="Y365" s="27" t="s">
        <v>2484</v>
      </c>
      <c r="Z365" s="29"/>
      <c r="AA365" s="29"/>
    </row>
    <row r="366" spans="1:27" ht="15" customHeight="1" x14ac:dyDescent="0.25">
      <c r="A366" s="26" t="s">
        <v>601</v>
      </c>
      <c r="B366" s="27" t="s">
        <v>58</v>
      </c>
      <c r="C366" s="26" t="s">
        <v>3435</v>
      </c>
      <c r="D366" s="27" t="s">
        <v>3436</v>
      </c>
      <c r="E366" s="26" t="s">
        <v>3038</v>
      </c>
      <c r="F366" s="27" t="s">
        <v>3429</v>
      </c>
      <c r="G366" s="27" t="s">
        <v>3446</v>
      </c>
      <c r="H366" s="27" t="s">
        <v>3447</v>
      </c>
      <c r="I366" s="27" t="s">
        <v>3561</v>
      </c>
      <c r="J366" s="27" t="s">
        <v>3562</v>
      </c>
      <c r="K366" s="27" t="s">
        <v>3563</v>
      </c>
      <c r="L366" s="27" t="s">
        <v>3564</v>
      </c>
      <c r="M366" s="28" t="s">
        <v>161</v>
      </c>
      <c r="N366" s="26" t="s">
        <v>3565</v>
      </c>
      <c r="O366" s="26" t="s">
        <v>3566</v>
      </c>
      <c r="P366" t="s">
        <v>3567</v>
      </c>
      <c r="Q366" t="s">
        <v>3568</v>
      </c>
      <c r="R366" s="26" t="s">
        <v>3569</v>
      </c>
      <c r="S366" s="27" t="s">
        <v>3570</v>
      </c>
      <c r="T366" s="26" t="s">
        <v>667</v>
      </c>
      <c r="U366" s="27" t="s">
        <v>79</v>
      </c>
      <c r="V366" s="26" t="s">
        <v>161</v>
      </c>
      <c r="W366" s="27" t="s">
        <v>161</v>
      </c>
      <c r="X366" s="26" t="s">
        <v>2483</v>
      </c>
      <c r="Y366" s="27" t="s">
        <v>2484</v>
      </c>
      <c r="Z366" s="29"/>
      <c r="AA366" s="29"/>
    </row>
    <row r="367" spans="1:27" ht="15" customHeight="1" x14ac:dyDescent="0.25">
      <c r="A367" s="26" t="s">
        <v>601</v>
      </c>
      <c r="B367" s="27" t="s">
        <v>58</v>
      </c>
      <c r="C367" s="26" t="s">
        <v>3435</v>
      </c>
      <c r="D367" s="27" t="s">
        <v>3436</v>
      </c>
      <c r="E367" s="26" t="s">
        <v>3038</v>
      </c>
      <c r="F367" s="27" t="s">
        <v>3429</v>
      </c>
      <c r="G367" s="27" t="s">
        <v>3446</v>
      </c>
      <c r="H367" s="27" t="s">
        <v>3447</v>
      </c>
      <c r="I367" s="27" t="s">
        <v>3571</v>
      </c>
      <c r="J367" s="27" t="s">
        <v>3572</v>
      </c>
      <c r="K367" s="27" t="s">
        <v>3468</v>
      </c>
      <c r="L367" s="27" t="s">
        <v>3573</v>
      </c>
      <c r="M367" s="28" t="s">
        <v>161</v>
      </c>
      <c r="N367" s="26" t="s">
        <v>3469</v>
      </c>
      <c r="O367" s="26">
        <v>6991702</v>
      </c>
      <c r="P367" t="s">
        <v>3470</v>
      </c>
      <c r="Q367" t="s">
        <v>3471</v>
      </c>
      <c r="R367" s="26" t="s">
        <v>2143</v>
      </c>
      <c r="S367" s="27" t="s">
        <v>2144</v>
      </c>
      <c r="T367" s="26" t="s">
        <v>802</v>
      </c>
      <c r="U367" s="27" t="s">
        <v>59</v>
      </c>
      <c r="V367" s="26" t="s">
        <v>161</v>
      </c>
      <c r="W367" s="27" t="s">
        <v>161</v>
      </c>
      <c r="X367" s="26" t="s">
        <v>2483</v>
      </c>
      <c r="Y367" s="27" t="s">
        <v>2484</v>
      </c>
      <c r="Z367" s="29"/>
      <c r="AA367" s="29"/>
    </row>
    <row r="368" spans="1:27" ht="15" customHeight="1" x14ac:dyDescent="0.25">
      <c r="A368" s="26" t="s">
        <v>601</v>
      </c>
      <c r="B368" s="27" t="s">
        <v>58</v>
      </c>
      <c r="C368" s="26" t="s">
        <v>3435</v>
      </c>
      <c r="D368" s="27" t="s">
        <v>3436</v>
      </c>
      <c r="E368" s="26" t="s">
        <v>3038</v>
      </c>
      <c r="F368" s="27" t="s">
        <v>3429</v>
      </c>
      <c r="G368" s="27" t="s">
        <v>3446</v>
      </c>
      <c r="H368" s="27" t="s">
        <v>3447</v>
      </c>
      <c r="I368" s="27" t="s">
        <v>3574</v>
      </c>
      <c r="J368" s="27" t="s">
        <v>3575</v>
      </c>
      <c r="K368" s="27" t="s">
        <v>3576</v>
      </c>
      <c r="L368" s="27" t="s">
        <v>3577</v>
      </c>
      <c r="M368" s="28" t="s">
        <v>161</v>
      </c>
      <c r="N368" s="26" t="s">
        <v>3578</v>
      </c>
      <c r="O368" s="26" t="s">
        <v>3579</v>
      </c>
      <c r="P368" t="s">
        <v>3580</v>
      </c>
      <c r="Q368" t="s">
        <v>3581</v>
      </c>
      <c r="R368" s="26" t="s">
        <v>1183</v>
      </c>
      <c r="S368" s="27" t="s">
        <v>533</v>
      </c>
      <c r="T368" s="26" t="s">
        <v>802</v>
      </c>
      <c r="U368" s="27" t="s">
        <v>59</v>
      </c>
      <c r="V368" s="26" t="s">
        <v>161</v>
      </c>
      <c r="W368" s="27" t="s">
        <v>161</v>
      </c>
      <c r="X368" s="26" t="s">
        <v>2483</v>
      </c>
      <c r="Y368" s="27" t="s">
        <v>2484</v>
      </c>
      <c r="Z368" s="29"/>
      <c r="AA368" s="29"/>
    </row>
    <row r="369" spans="1:27" ht="15" customHeight="1" x14ac:dyDescent="0.25">
      <c r="A369" s="26" t="s">
        <v>601</v>
      </c>
      <c r="B369" s="27" t="s">
        <v>58</v>
      </c>
      <c r="C369" s="26" t="s">
        <v>3435</v>
      </c>
      <c r="D369" s="27" t="s">
        <v>3436</v>
      </c>
      <c r="E369" s="26" t="s">
        <v>3038</v>
      </c>
      <c r="F369" s="27" t="s">
        <v>3429</v>
      </c>
      <c r="G369" s="27" t="s">
        <v>3446</v>
      </c>
      <c r="H369" s="27" t="s">
        <v>3447</v>
      </c>
      <c r="I369" s="27" t="s">
        <v>3582</v>
      </c>
      <c r="J369" s="27" t="s">
        <v>3583</v>
      </c>
      <c r="K369" s="27" t="s">
        <v>3584</v>
      </c>
      <c r="L369" s="27" t="s">
        <v>3585</v>
      </c>
      <c r="M369" s="28" t="s">
        <v>161</v>
      </c>
      <c r="N369" s="26" t="s">
        <v>3586</v>
      </c>
      <c r="O369" s="26" t="s">
        <v>3587</v>
      </c>
      <c r="P369" t="s">
        <v>3588</v>
      </c>
      <c r="Q369" t="s">
        <v>3589</v>
      </c>
      <c r="R369" s="26" t="s">
        <v>2245</v>
      </c>
      <c r="S369" s="27" t="s">
        <v>2246</v>
      </c>
      <c r="T369" s="26" t="s">
        <v>616</v>
      </c>
      <c r="U369" s="27" t="s">
        <v>66</v>
      </c>
      <c r="V369" s="26" t="s">
        <v>161</v>
      </c>
      <c r="W369" s="27" t="s">
        <v>161</v>
      </c>
      <c r="X369" s="26" t="s">
        <v>2483</v>
      </c>
      <c r="Y369" s="27" t="s">
        <v>2484</v>
      </c>
      <c r="Z369" s="29"/>
      <c r="AA369" s="29"/>
    </row>
    <row r="370" spans="1:27" ht="15" customHeight="1" x14ac:dyDescent="0.25">
      <c r="A370" s="26" t="s">
        <v>601</v>
      </c>
      <c r="B370" s="27" t="s">
        <v>58</v>
      </c>
      <c r="C370" s="26" t="s">
        <v>3435</v>
      </c>
      <c r="D370" s="27" t="s">
        <v>3436</v>
      </c>
      <c r="E370" s="26" t="s">
        <v>3038</v>
      </c>
      <c r="F370" s="27" t="s">
        <v>3429</v>
      </c>
      <c r="G370" s="27" t="s">
        <v>3446</v>
      </c>
      <c r="H370" s="27" t="s">
        <v>3447</v>
      </c>
      <c r="I370" s="27" t="s">
        <v>3590</v>
      </c>
      <c r="J370" s="27" t="s">
        <v>3591</v>
      </c>
      <c r="K370" s="27" t="s">
        <v>3592</v>
      </c>
      <c r="L370" s="27" t="s">
        <v>3593</v>
      </c>
      <c r="M370" s="28" t="s">
        <v>161</v>
      </c>
      <c r="N370" s="26">
        <v>820485</v>
      </c>
      <c r="O370" s="26" t="s">
        <v>3594</v>
      </c>
      <c r="P370" t="s">
        <v>3595</v>
      </c>
      <c r="Q370" t="s">
        <v>3596</v>
      </c>
      <c r="R370" s="26" t="s">
        <v>3597</v>
      </c>
      <c r="S370" s="27" t="s">
        <v>3598</v>
      </c>
      <c r="T370" s="26" t="s">
        <v>616</v>
      </c>
      <c r="U370" s="27" t="s">
        <v>66</v>
      </c>
      <c r="V370" s="26" t="s">
        <v>161</v>
      </c>
      <c r="W370" s="27" t="s">
        <v>161</v>
      </c>
      <c r="X370" s="26" t="s">
        <v>2483</v>
      </c>
      <c r="Y370" s="27" t="s">
        <v>2484</v>
      </c>
      <c r="Z370" s="29"/>
      <c r="AA370" s="29"/>
    </row>
    <row r="371" spans="1:27" ht="15" customHeight="1" x14ac:dyDescent="0.25">
      <c r="A371" s="26" t="s">
        <v>601</v>
      </c>
      <c r="B371" s="27" t="s">
        <v>58</v>
      </c>
      <c r="C371" s="26" t="s">
        <v>3435</v>
      </c>
      <c r="D371" s="27" t="s">
        <v>3436</v>
      </c>
      <c r="E371" s="26" t="s">
        <v>3038</v>
      </c>
      <c r="F371" s="27" t="s">
        <v>3429</v>
      </c>
      <c r="G371" s="27" t="s">
        <v>3599</v>
      </c>
      <c r="H371" s="27" t="s">
        <v>3473</v>
      </c>
      <c r="I371" s="27" t="s">
        <v>3600</v>
      </c>
      <c r="J371" s="27" t="s">
        <v>3601</v>
      </c>
      <c r="K371" s="27" t="s">
        <v>3592</v>
      </c>
      <c r="L371" s="27" t="s">
        <v>3593</v>
      </c>
      <c r="M371" s="28" t="s">
        <v>161</v>
      </c>
      <c r="N371" s="26">
        <v>820485</v>
      </c>
      <c r="O371" s="26" t="s">
        <v>3594</v>
      </c>
      <c r="P371" t="s">
        <v>3595</v>
      </c>
      <c r="Q371" t="s">
        <v>3596</v>
      </c>
      <c r="R371" s="26" t="s">
        <v>3597</v>
      </c>
      <c r="S371" s="27" t="s">
        <v>3598</v>
      </c>
      <c r="T371" s="26" t="s">
        <v>616</v>
      </c>
      <c r="U371" s="27" t="s">
        <v>66</v>
      </c>
      <c r="V371" s="26" t="s">
        <v>161</v>
      </c>
      <c r="W371" s="27" t="s">
        <v>161</v>
      </c>
      <c r="X371" s="26" t="s">
        <v>2483</v>
      </c>
      <c r="Y371" s="27" t="s">
        <v>2484</v>
      </c>
      <c r="Z371" s="29"/>
      <c r="AA371" s="29"/>
    </row>
    <row r="372" spans="1:27" ht="15" customHeight="1" x14ac:dyDescent="0.25">
      <c r="A372" s="26" t="s">
        <v>601</v>
      </c>
      <c r="B372" s="27" t="s">
        <v>58</v>
      </c>
      <c r="C372" s="26" t="s">
        <v>3435</v>
      </c>
      <c r="D372" s="27" t="s">
        <v>3436</v>
      </c>
      <c r="E372" s="26" t="s">
        <v>3038</v>
      </c>
      <c r="F372" s="27" t="s">
        <v>3429</v>
      </c>
      <c r="G372" s="27" t="s">
        <v>3602</v>
      </c>
      <c r="H372" s="27" t="s">
        <v>3473</v>
      </c>
      <c r="I372" s="27" t="s">
        <v>3603</v>
      </c>
      <c r="J372" s="27" t="s">
        <v>3604</v>
      </c>
      <c r="K372" s="27" t="s">
        <v>3540</v>
      </c>
      <c r="L372" s="27" t="s">
        <v>3541</v>
      </c>
      <c r="M372" s="28" t="s">
        <v>3605</v>
      </c>
      <c r="N372" s="26" t="s">
        <v>3542</v>
      </c>
      <c r="O372" s="26" t="s">
        <v>3543</v>
      </c>
      <c r="P372" t="s">
        <v>3544</v>
      </c>
      <c r="Q372" t="s">
        <v>3545</v>
      </c>
      <c r="R372" s="26" t="s">
        <v>1954</v>
      </c>
      <c r="S372" s="27" t="s">
        <v>1955</v>
      </c>
      <c r="T372" s="26" t="s">
        <v>616</v>
      </c>
      <c r="U372" s="27" t="s">
        <v>66</v>
      </c>
      <c r="V372" s="26" t="s">
        <v>161</v>
      </c>
      <c r="W372" s="27" t="s">
        <v>161</v>
      </c>
      <c r="X372" s="26" t="s">
        <v>2483</v>
      </c>
      <c r="Y372" s="27" t="s">
        <v>2484</v>
      </c>
      <c r="Z372" s="29"/>
      <c r="AA372" s="29"/>
    </row>
    <row r="373" spans="1:27" ht="15" customHeight="1" x14ac:dyDescent="0.25">
      <c r="A373" s="26" t="s">
        <v>601</v>
      </c>
      <c r="B373" s="27" t="s">
        <v>58</v>
      </c>
      <c r="C373" s="26" t="s">
        <v>3435</v>
      </c>
      <c r="D373" s="27" t="s">
        <v>3436</v>
      </c>
      <c r="E373" s="26" t="s">
        <v>3038</v>
      </c>
      <c r="F373" s="27" t="s">
        <v>3429</v>
      </c>
      <c r="G373" s="27" t="s">
        <v>3606</v>
      </c>
      <c r="H373" s="27" t="s">
        <v>3473</v>
      </c>
      <c r="I373" s="27" t="s">
        <v>3607</v>
      </c>
      <c r="J373" s="27" t="s">
        <v>3608</v>
      </c>
      <c r="K373" s="27" t="s">
        <v>3556</v>
      </c>
      <c r="L373" s="27" t="s">
        <v>3557</v>
      </c>
      <c r="M373" s="28" t="s">
        <v>3609</v>
      </c>
      <c r="N373" s="26" t="s">
        <v>3558</v>
      </c>
      <c r="O373" s="26">
        <v>6964856</v>
      </c>
      <c r="P373" t="s">
        <v>3559</v>
      </c>
      <c r="Q373" t="s">
        <v>3560</v>
      </c>
      <c r="R373" s="26" t="s">
        <v>615</v>
      </c>
      <c r="S373" s="27" t="s">
        <v>71</v>
      </c>
      <c r="T373" s="26" t="s">
        <v>616</v>
      </c>
      <c r="U373" s="27" t="s">
        <v>66</v>
      </c>
      <c r="V373" s="26" t="s">
        <v>161</v>
      </c>
      <c r="W373" s="27" t="s">
        <v>161</v>
      </c>
      <c r="X373" s="26" t="s">
        <v>2483</v>
      </c>
      <c r="Y373" s="27" t="s">
        <v>2484</v>
      </c>
      <c r="Z373" s="29"/>
      <c r="AA373" s="29"/>
    </row>
    <row r="374" spans="1:27" ht="15" customHeight="1" x14ac:dyDescent="0.25">
      <c r="A374" s="26" t="s">
        <v>601</v>
      </c>
      <c r="B374" s="27" t="s">
        <v>58</v>
      </c>
      <c r="C374" s="26" t="s">
        <v>3435</v>
      </c>
      <c r="D374" s="27" t="s">
        <v>3436</v>
      </c>
      <c r="E374" s="26" t="s">
        <v>3038</v>
      </c>
      <c r="F374" s="27" t="s">
        <v>3130</v>
      </c>
      <c r="G374" s="27" t="s">
        <v>3472</v>
      </c>
      <c r="H374" s="27" t="s">
        <v>3473</v>
      </c>
      <c r="I374" s="27" t="s">
        <v>3610</v>
      </c>
      <c r="J374" s="27" t="s">
        <v>3611</v>
      </c>
      <c r="K374" s="27" t="s">
        <v>3612</v>
      </c>
      <c r="L374" s="27" t="s">
        <v>3613</v>
      </c>
      <c r="M374" s="28" t="s">
        <v>161</v>
      </c>
      <c r="N374" s="26" t="s">
        <v>3614</v>
      </c>
      <c r="O374" s="26" t="s">
        <v>3615</v>
      </c>
      <c r="P374" t="s">
        <v>3616</v>
      </c>
      <c r="Q374" t="s">
        <v>3617</v>
      </c>
      <c r="R374" s="26" t="s">
        <v>836</v>
      </c>
      <c r="S374" s="27" t="s">
        <v>65</v>
      </c>
      <c r="T374" s="26" t="s">
        <v>802</v>
      </c>
      <c r="U374" s="27" t="s">
        <v>59</v>
      </c>
      <c r="V374" s="26" t="s">
        <v>161</v>
      </c>
      <c r="W374" s="27" t="s">
        <v>161</v>
      </c>
      <c r="X374" s="26" t="s">
        <v>2483</v>
      </c>
      <c r="Y374" s="27" t="s">
        <v>2484</v>
      </c>
      <c r="Z374" s="29"/>
      <c r="AA374" s="29"/>
    </row>
    <row r="375" spans="1:27" ht="15" customHeight="1" x14ac:dyDescent="0.25">
      <c r="A375" s="26" t="s">
        <v>601</v>
      </c>
      <c r="B375" s="27" t="s">
        <v>58</v>
      </c>
      <c r="C375" s="26" t="s">
        <v>3435</v>
      </c>
      <c r="D375" s="27" t="s">
        <v>3436</v>
      </c>
      <c r="E375" s="26" t="s">
        <v>3038</v>
      </c>
      <c r="F375" s="27" t="s">
        <v>3429</v>
      </c>
      <c r="G375" s="27" t="s">
        <v>3472</v>
      </c>
      <c r="H375" s="27" t="s">
        <v>3473</v>
      </c>
      <c r="I375" s="27" t="s">
        <v>3618</v>
      </c>
      <c r="J375" s="27" t="s">
        <v>3619</v>
      </c>
      <c r="K375" s="27" t="s">
        <v>3576</v>
      </c>
      <c r="L375" s="27" t="s">
        <v>3577</v>
      </c>
      <c r="M375" s="28" t="s">
        <v>3620</v>
      </c>
      <c r="N375" s="26" t="s">
        <v>3621</v>
      </c>
      <c r="O375" s="26" t="s">
        <v>3622</v>
      </c>
      <c r="P375" t="s">
        <v>3623</v>
      </c>
      <c r="Q375" t="s">
        <v>3624</v>
      </c>
      <c r="R375" s="26" t="s">
        <v>1183</v>
      </c>
      <c r="S375" s="27" t="s">
        <v>533</v>
      </c>
      <c r="T375" s="26" t="s">
        <v>802</v>
      </c>
      <c r="U375" s="27" t="s">
        <v>59</v>
      </c>
      <c r="V375" s="26" t="s">
        <v>161</v>
      </c>
      <c r="W375" s="27" t="s">
        <v>161</v>
      </c>
      <c r="X375" s="26" t="s">
        <v>2483</v>
      </c>
      <c r="Y375" s="27" t="s">
        <v>2484</v>
      </c>
      <c r="Z375" s="29"/>
      <c r="AA375" s="29"/>
    </row>
    <row r="376" spans="1:27" ht="15" customHeight="1" x14ac:dyDescent="0.25">
      <c r="A376" s="26" t="s">
        <v>601</v>
      </c>
      <c r="B376" s="27" t="s">
        <v>58</v>
      </c>
      <c r="C376" s="26" t="s">
        <v>3435</v>
      </c>
      <c r="D376" s="27" t="s">
        <v>3436</v>
      </c>
      <c r="E376" s="26" t="s">
        <v>3038</v>
      </c>
      <c r="F376" s="27" t="s">
        <v>3429</v>
      </c>
      <c r="G376" s="27" t="s">
        <v>3472</v>
      </c>
      <c r="H376" s="27" t="s">
        <v>3473</v>
      </c>
      <c r="I376" s="27" t="s">
        <v>3625</v>
      </c>
      <c r="J376" s="27" t="s">
        <v>3626</v>
      </c>
      <c r="K376" s="27" t="s">
        <v>3468</v>
      </c>
      <c r="L376" s="27" t="s">
        <v>3573</v>
      </c>
      <c r="M376" s="28" t="s">
        <v>3627</v>
      </c>
      <c r="N376" s="26" t="s">
        <v>3469</v>
      </c>
      <c r="O376" s="26">
        <v>6991702</v>
      </c>
      <c r="P376" t="s">
        <v>3470</v>
      </c>
      <c r="Q376" t="s">
        <v>3471</v>
      </c>
      <c r="R376" s="26" t="s">
        <v>2143</v>
      </c>
      <c r="S376" s="27" t="s">
        <v>2144</v>
      </c>
      <c r="T376" s="26" t="s">
        <v>802</v>
      </c>
      <c r="U376" s="27" t="s">
        <v>59</v>
      </c>
      <c r="V376" s="26" t="s">
        <v>161</v>
      </c>
      <c r="W376" s="27" t="s">
        <v>161</v>
      </c>
      <c r="X376" s="26" t="s">
        <v>2483</v>
      </c>
      <c r="Y376" s="27" t="s">
        <v>2484</v>
      </c>
      <c r="Z376" s="29"/>
      <c r="AA376" s="29"/>
    </row>
    <row r="377" spans="1:27" ht="15" customHeight="1" x14ac:dyDescent="0.25">
      <c r="A377" s="26" t="s">
        <v>601</v>
      </c>
      <c r="B377" s="27" t="s">
        <v>58</v>
      </c>
      <c r="C377" s="26" t="s">
        <v>3435</v>
      </c>
      <c r="D377" s="27" t="s">
        <v>3436</v>
      </c>
      <c r="E377" s="26" t="s">
        <v>3038</v>
      </c>
      <c r="F377" s="27" t="s">
        <v>3429</v>
      </c>
      <c r="G377" s="27" t="s">
        <v>3472</v>
      </c>
      <c r="H377" s="27" t="s">
        <v>3473</v>
      </c>
      <c r="I377" s="27" t="s">
        <v>3628</v>
      </c>
      <c r="J377" s="27" t="s">
        <v>3629</v>
      </c>
      <c r="K377" s="27" t="s">
        <v>3563</v>
      </c>
      <c r="L377" s="27" t="s">
        <v>3564</v>
      </c>
      <c r="M377" s="28" t="s">
        <v>3630</v>
      </c>
      <c r="N377" s="26" t="s">
        <v>3565</v>
      </c>
      <c r="O377" s="26" t="s">
        <v>3566</v>
      </c>
      <c r="P377" t="s">
        <v>3567</v>
      </c>
      <c r="Q377" t="s">
        <v>3568</v>
      </c>
      <c r="R377" s="26" t="s">
        <v>3569</v>
      </c>
      <c r="S377" s="27" t="s">
        <v>3570</v>
      </c>
      <c r="T377" s="26" t="s">
        <v>667</v>
      </c>
      <c r="U377" s="27" t="s">
        <v>79</v>
      </c>
      <c r="V377" s="26" t="s">
        <v>161</v>
      </c>
      <c r="W377" s="27" t="s">
        <v>161</v>
      </c>
      <c r="X377" s="26" t="s">
        <v>2483</v>
      </c>
      <c r="Y377" s="27" t="s">
        <v>2484</v>
      </c>
      <c r="Z377" s="29"/>
      <c r="AA377" s="29"/>
    </row>
    <row r="378" spans="1:27" ht="15" customHeight="1" x14ac:dyDescent="0.25">
      <c r="A378" s="26" t="s">
        <v>601</v>
      </c>
      <c r="B378" s="27" t="s">
        <v>58</v>
      </c>
      <c r="C378" s="26" t="s">
        <v>3435</v>
      </c>
      <c r="D378" s="27" t="s">
        <v>3436</v>
      </c>
      <c r="E378" s="26" t="s">
        <v>3038</v>
      </c>
      <c r="F378" s="27" t="s">
        <v>3429</v>
      </c>
      <c r="G378" s="27" t="s">
        <v>3472</v>
      </c>
      <c r="H378" s="27" t="s">
        <v>3473</v>
      </c>
      <c r="I378" s="27" t="s">
        <v>3631</v>
      </c>
      <c r="J378" s="27" t="s">
        <v>3632</v>
      </c>
      <c r="K378" s="27" t="s">
        <v>3548</v>
      </c>
      <c r="L378" s="27" t="s">
        <v>3549</v>
      </c>
      <c r="M378" s="28" t="s">
        <v>3633</v>
      </c>
      <c r="N378" s="26" t="s">
        <v>3550</v>
      </c>
      <c r="O378" s="26" t="s">
        <v>3551</v>
      </c>
      <c r="P378" t="s">
        <v>3552</v>
      </c>
      <c r="Q378" t="s">
        <v>3553</v>
      </c>
      <c r="R378" s="26" t="s">
        <v>817</v>
      </c>
      <c r="S378" s="27" t="s">
        <v>818</v>
      </c>
      <c r="T378" s="26" t="s">
        <v>616</v>
      </c>
      <c r="U378" s="27" t="s">
        <v>66</v>
      </c>
      <c r="V378" s="26" t="s">
        <v>161</v>
      </c>
      <c r="W378" s="27" t="s">
        <v>161</v>
      </c>
      <c r="X378" s="26" t="s">
        <v>2483</v>
      </c>
      <c r="Y378" s="27" t="s">
        <v>2484</v>
      </c>
      <c r="Z378" s="29"/>
      <c r="AA378" s="29"/>
    </row>
    <row r="379" spans="1:27" ht="15" customHeight="1" x14ac:dyDescent="0.25">
      <c r="A379" s="26" t="s">
        <v>601</v>
      </c>
      <c r="B379" s="27" t="s">
        <v>58</v>
      </c>
      <c r="C379" s="26" t="s">
        <v>3435</v>
      </c>
      <c r="D379" s="27" t="s">
        <v>3436</v>
      </c>
      <c r="E379" s="26" t="s">
        <v>3038</v>
      </c>
      <c r="F379" s="27" t="s">
        <v>3429</v>
      </c>
      <c r="G379" s="27" t="s">
        <v>3472</v>
      </c>
      <c r="H379" s="27" t="s">
        <v>3473</v>
      </c>
      <c r="I379" s="27" t="s">
        <v>3634</v>
      </c>
      <c r="J379" s="27" t="s">
        <v>3635</v>
      </c>
      <c r="K379" s="27" t="s">
        <v>3584</v>
      </c>
      <c r="L379" s="27" t="s">
        <v>3585</v>
      </c>
      <c r="M379" s="28" t="s">
        <v>3636</v>
      </c>
      <c r="N379" s="26" t="s">
        <v>3586</v>
      </c>
      <c r="O379" s="26" t="s">
        <v>3587</v>
      </c>
      <c r="P379" t="s">
        <v>3588</v>
      </c>
      <c r="Q379" t="s">
        <v>3589</v>
      </c>
      <c r="R379" s="26" t="s">
        <v>2245</v>
      </c>
      <c r="S379" s="27" t="s">
        <v>2246</v>
      </c>
      <c r="T379" s="26" t="s">
        <v>616</v>
      </c>
      <c r="U379" s="27" t="s">
        <v>66</v>
      </c>
      <c r="V379" s="26" t="s">
        <v>161</v>
      </c>
      <c r="W379" s="27" t="s">
        <v>161</v>
      </c>
      <c r="X379" s="26" t="s">
        <v>2483</v>
      </c>
      <c r="Y379" s="27" t="s">
        <v>2484</v>
      </c>
      <c r="Z379" s="29"/>
      <c r="AA379" s="29"/>
    </row>
    <row r="380" spans="1:27" ht="15" customHeight="1" x14ac:dyDescent="0.25">
      <c r="A380" s="26" t="s">
        <v>601</v>
      </c>
      <c r="B380" s="27" t="s">
        <v>58</v>
      </c>
      <c r="C380" s="26" t="s">
        <v>3435</v>
      </c>
      <c r="D380" s="27" t="s">
        <v>3436</v>
      </c>
      <c r="E380" s="26" t="s">
        <v>3038</v>
      </c>
      <c r="F380" s="27" t="s">
        <v>3429</v>
      </c>
      <c r="G380" s="27" t="s">
        <v>3472</v>
      </c>
      <c r="H380" s="27" t="s">
        <v>3473</v>
      </c>
      <c r="I380" s="27" t="s">
        <v>3637</v>
      </c>
      <c r="J380" s="27" t="s">
        <v>3638</v>
      </c>
      <c r="K380" s="27" t="s">
        <v>161</v>
      </c>
      <c r="L380" s="27" t="s">
        <v>161</v>
      </c>
      <c r="M380" s="28" t="s">
        <v>161</v>
      </c>
      <c r="N380" s="26" t="s">
        <v>3639</v>
      </c>
      <c r="O380" s="26" t="s">
        <v>3640</v>
      </c>
      <c r="P380" t="s">
        <v>3641</v>
      </c>
      <c r="Q380" t="s">
        <v>3642</v>
      </c>
      <c r="R380" s="26" t="s">
        <v>892</v>
      </c>
      <c r="S380" s="27" t="s">
        <v>69</v>
      </c>
      <c r="T380" s="26" t="s">
        <v>616</v>
      </c>
      <c r="U380" s="27" t="s">
        <v>66</v>
      </c>
      <c r="V380" s="26" t="s">
        <v>161</v>
      </c>
      <c r="W380" s="27" t="s">
        <v>161</v>
      </c>
      <c r="X380" s="26" t="s">
        <v>161</v>
      </c>
      <c r="Y380" s="27" t="s">
        <v>161</v>
      </c>
      <c r="Z380" s="29"/>
      <c r="AA380" s="29"/>
    </row>
    <row r="381" spans="1:27" ht="15" customHeight="1" x14ac:dyDescent="0.25">
      <c r="A381" s="26" t="s">
        <v>601</v>
      </c>
      <c r="B381" s="27" t="s">
        <v>58</v>
      </c>
      <c r="C381" s="26" t="s">
        <v>3435</v>
      </c>
      <c r="D381" s="27" t="s">
        <v>3436</v>
      </c>
      <c r="E381" s="26" t="s">
        <v>3038</v>
      </c>
      <c r="F381" s="27" t="s">
        <v>3429</v>
      </c>
      <c r="G381" s="27" t="s">
        <v>3472</v>
      </c>
      <c r="H381" s="27" t="s">
        <v>3473</v>
      </c>
      <c r="I381" s="27" t="s">
        <v>3643</v>
      </c>
      <c r="J381" s="27" t="s">
        <v>3644</v>
      </c>
      <c r="K381" s="27" t="s">
        <v>161</v>
      </c>
      <c r="L381" s="27" t="s">
        <v>161</v>
      </c>
      <c r="M381" s="28" t="s">
        <v>161</v>
      </c>
      <c r="N381" s="26">
        <v>863942</v>
      </c>
      <c r="O381" s="26" t="s">
        <v>3645</v>
      </c>
      <c r="P381" t="s">
        <v>3646</v>
      </c>
      <c r="Q381" t="s">
        <v>3647</v>
      </c>
      <c r="R381" s="26" t="s">
        <v>1056</v>
      </c>
      <c r="S381" s="27" t="s">
        <v>1057</v>
      </c>
      <c r="T381" s="26" t="s">
        <v>616</v>
      </c>
      <c r="U381" s="27" t="s">
        <v>66</v>
      </c>
      <c r="V381" s="26" t="s">
        <v>161</v>
      </c>
      <c r="W381" s="27" t="s">
        <v>161</v>
      </c>
      <c r="X381" s="26" t="s">
        <v>2483</v>
      </c>
      <c r="Y381" s="27" t="s">
        <v>2484</v>
      </c>
      <c r="Z381" s="29"/>
      <c r="AA381" s="29"/>
    </row>
    <row r="382" spans="1:27" ht="15" customHeight="1" x14ac:dyDescent="0.25">
      <c r="A382" s="26" t="s">
        <v>601</v>
      </c>
      <c r="B382" s="27" t="s">
        <v>58</v>
      </c>
      <c r="C382" s="26" t="s">
        <v>3435</v>
      </c>
      <c r="D382" s="27" t="s">
        <v>3436</v>
      </c>
      <c r="E382" s="26" t="s">
        <v>3038</v>
      </c>
      <c r="F382" s="27" t="s">
        <v>3429</v>
      </c>
      <c r="G382" s="27" t="s">
        <v>3495</v>
      </c>
      <c r="H382" s="27" t="s">
        <v>3473</v>
      </c>
      <c r="I382" s="27" t="s">
        <v>3648</v>
      </c>
      <c r="J382" s="27" t="s">
        <v>3649</v>
      </c>
      <c r="K382" s="27" t="s">
        <v>3532</v>
      </c>
      <c r="L382" s="27" t="s">
        <v>3533</v>
      </c>
      <c r="M382" s="28" t="s">
        <v>3650</v>
      </c>
      <c r="N382" s="26" t="s">
        <v>3534</v>
      </c>
      <c r="O382" s="26" t="s">
        <v>3535</v>
      </c>
      <c r="P382" t="s">
        <v>3536</v>
      </c>
      <c r="Q382" t="s">
        <v>3537</v>
      </c>
      <c r="R382" s="26" t="s">
        <v>1954</v>
      </c>
      <c r="S382" s="27" t="s">
        <v>1955</v>
      </c>
      <c r="T382" s="26" t="s">
        <v>616</v>
      </c>
      <c r="U382" s="27" t="s">
        <v>66</v>
      </c>
      <c r="V382" s="26" t="s">
        <v>161</v>
      </c>
      <c r="W382" s="27" t="s">
        <v>161</v>
      </c>
      <c r="X382" s="26" t="s">
        <v>2483</v>
      </c>
      <c r="Y382" s="27" t="s">
        <v>2484</v>
      </c>
      <c r="Z382" s="29"/>
      <c r="AA382" s="29"/>
    </row>
    <row r="383" spans="1:27" ht="15" customHeight="1" x14ac:dyDescent="0.25">
      <c r="A383" s="26" t="s">
        <v>601</v>
      </c>
      <c r="B383" s="27" t="s">
        <v>58</v>
      </c>
      <c r="C383" s="26" t="s">
        <v>3435</v>
      </c>
      <c r="D383" s="27" t="s">
        <v>3436</v>
      </c>
      <c r="E383" s="26" t="s">
        <v>3038</v>
      </c>
      <c r="F383" s="27" t="s">
        <v>3429</v>
      </c>
      <c r="G383" s="27" t="s">
        <v>3495</v>
      </c>
      <c r="H383" s="27" t="s">
        <v>3473</v>
      </c>
      <c r="I383" s="27" t="s">
        <v>3651</v>
      </c>
      <c r="J383" s="27" t="s">
        <v>3652</v>
      </c>
      <c r="K383" s="27" t="s">
        <v>3468</v>
      </c>
      <c r="L383" s="27" t="s">
        <v>161</v>
      </c>
      <c r="M383" s="28" t="s">
        <v>3627</v>
      </c>
      <c r="N383" s="26" t="s">
        <v>3469</v>
      </c>
      <c r="O383" s="26">
        <v>6991702</v>
      </c>
      <c r="P383" t="s">
        <v>3470</v>
      </c>
      <c r="Q383" t="s">
        <v>3471</v>
      </c>
      <c r="R383" s="26" t="s">
        <v>2143</v>
      </c>
      <c r="S383" s="27" t="s">
        <v>2144</v>
      </c>
      <c r="T383" s="26" t="s">
        <v>802</v>
      </c>
      <c r="U383" s="27" t="s">
        <v>59</v>
      </c>
      <c r="V383" s="26" t="s">
        <v>161</v>
      </c>
      <c r="W383" s="27" t="s">
        <v>161</v>
      </c>
      <c r="X383" s="26" t="s">
        <v>2483</v>
      </c>
      <c r="Y383" s="27" t="s">
        <v>2484</v>
      </c>
      <c r="Z383" s="29"/>
      <c r="AA383" s="29"/>
    </row>
    <row r="384" spans="1:27" ht="15" customHeight="1" x14ac:dyDescent="0.25">
      <c r="A384" s="26" t="s">
        <v>601</v>
      </c>
      <c r="B384" s="27" t="s">
        <v>58</v>
      </c>
      <c r="C384" s="26" t="s">
        <v>3435</v>
      </c>
      <c r="D384" s="27" t="s">
        <v>3436</v>
      </c>
      <c r="E384" s="26" t="s">
        <v>3038</v>
      </c>
      <c r="F384" s="27" t="s">
        <v>3429</v>
      </c>
      <c r="G384" s="27" t="s">
        <v>3495</v>
      </c>
      <c r="H384" s="27" t="s">
        <v>3473</v>
      </c>
      <c r="I384" s="27" t="s">
        <v>3653</v>
      </c>
      <c r="J384" s="27" t="s">
        <v>3654</v>
      </c>
      <c r="K384" s="27" t="s">
        <v>3563</v>
      </c>
      <c r="L384" s="27" t="s">
        <v>3564</v>
      </c>
      <c r="M384" s="28" t="s">
        <v>3630</v>
      </c>
      <c r="N384" s="26" t="s">
        <v>3565</v>
      </c>
      <c r="O384" s="26" t="s">
        <v>3566</v>
      </c>
      <c r="P384" t="s">
        <v>3567</v>
      </c>
      <c r="Q384" t="s">
        <v>3568</v>
      </c>
      <c r="R384" s="26" t="s">
        <v>3569</v>
      </c>
      <c r="S384" s="27" t="s">
        <v>3570</v>
      </c>
      <c r="T384" s="26" t="s">
        <v>667</v>
      </c>
      <c r="U384" s="27" t="s">
        <v>79</v>
      </c>
      <c r="V384" s="26" t="s">
        <v>161</v>
      </c>
      <c r="W384" s="27" t="s">
        <v>161</v>
      </c>
      <c r="X384" s="26" t="s">
        <v>2483</v>
      </c>
      <c r="Y384" s="27" t="s">
        <v>2484</v>
      </c>
      <c r="Z384" s="29"/>
      <c r="AA384" s="29"/>
    </row>
    <row r="385" spans="1:27" ht="15" customHeight="1" x14ac:dyDescent="0.25">
      <c r="A385" s="26" t="s">
        <v>601</v>
      </c>
      <c r="B385" s="27" t="s">
        <v>58</v>
      </c>
      <c r="C385" s="26" t="s">
        <v>3435</v>
      </c>
      <c r="D385" s="27" t="s">
        <v>3436</v>
      </c>
      <c r="E385" s="26" t="s">
        <v>3038</v>
      </c>
      <c r="F385" s="27" t="s">
        <v>3429</v>
      </c>
      <c r="G385" s="27" t="s">
        <v>3655</v>
      </c>
      <c r="H385" s="27" t="s">
        <v>3656</v>
      </c>
      <c r="I385" s="27" t="s">
        <v>3657</v>
      </c>
      <c r="J385" s="27" t="s">
        <v>3658</v>
      </c>
      <c r="K385" s="27" t="s">
        <v>161</v>
      </c>
      <c r="L385" s="27" t="s">
        <v>161</v>
      </c>
      <c r="M385" s="28" t="s">
        <v>161</v>
      </c>
      <c r="N385" s="26">
        <v>820485</v>
      </c>
      <c r="O385" s="26" t="s">
        <v>3594</v>
      </c>
      <c r="P385" t="s">
        <v>3595</v>
      </c>
      <c r="Q385" t="s">
        <v>3596</v>
      </c>
      <c r="R385" s="26" t="s">
        <v>3597</v>
      </c>
      <c r="S385" s="27" t="s">
        <v>3598</v>
      </c>
      <c r="T385" s="26" t="s">
        <v>616</v>
      </c>
      <c r="U385" s="27" t="s">
        <v>66</v>
      </c>
      <c r="V385" s="26" t="s">
        <v>161</v>
      </c>
      <c r="W385" s="27" t="s">
        <v>161</v>
      </c>
      <c r="X385" s="26" t="s">
        <v>2483</v>
      </c>
      <c r="Y385" s="27" t="s">
        <v>2484</v>
      </c>
      <c r="Z385" s="29"/>
      <c r="AA385" s="29"/>
    </row>
    <row r="386" spans="1:27" ht="15" customHeight="1" x14ac:dyDescent="0.25">
      <c r="A386" s="26" t="s">
        <v>3659</v>
      </c>
      <c r="B386" s="27" t="s">
        <v>84</v>
      </c>
      <c r="C386" s="26" t="s">
        <v>602</v>
      </c>
      <c r="D386" s="27" t="s">
        <v>603</v>
      </c>
      <c r="E386" s="26" t="s">
        <v>604</v>
      </c>
      <c r="F386" s="27" t="s">
        <v>605</v>
      </c>
      <c r="G386" s="27" t="s">
        <v>606</v>
      </c>
      <c r="H386" s="27" t="s">
        <v>607</v>
      </c>
      <c r="I386" s="27" t="s">
        <v>3660</v>
      </c>
      <c r="J386" s="27" t="s">
        <v>3661</v>
      </c>
      <c r="K386" s="27" t="s">
        <v>3662</v>
      </c>
      <c r="L386" s="27" t="s">
        <v>161</v>
      </c>
      <c r="M386" s="28" t="s">
        <v>3663</v>
      </c>
      <c r="N386" s="26" t="s">
        <v>3664</v>
      </c>
      <c r="O386" s="26" t="s">
        <v>3665</v>
      </c>
      <c r="P386" t="s">
        <v>3666</v>
      </c>
      <c r="Q386" t="s">
        <v>3667</v>
      </c>
      <c r="R386" s="26" t="s">
        <v>3668</v>
      </c>
      <c r="S386" s="27" t="s">
        <v>90</v>
      </c>
      <c r="T386" s="26" t="s">
        <v>3669</v>
      </c>
      <c r="U386" s="27" t="s">
        <v>88</v>
      </c>
      <c r="V386" s="26" t="s">
        <v>161</v>
      </c>
      <c r="W386" s="27" t="s">
        <v>161</v>
      </c>
      <c r="X386" s="26" t="s">
        <v>3670</v>
      </c>
      <c r="Y386" s="27" t="s">
        <v>3671</v>
      </c>
      <c r="Z386" s="29"/>
      <c r="AA386" s="29"/>
    </row>
    <row r="387" spans="1:27" ht="15" customHeight="1" x14ac:dyDescent="0.25">
      <c r="A387" s="26" t="s">
        <v>3659</v>
      </c>
      <c r="B387" s="27" t="s">
        <v>84</v>
      </c>
      <c r="C387" s="26" t="s">
        <v>602</v>
      </c>
      <c r="D387" s="27" t="s">
        <v>603</v>
      </c>
      <c r="E387" s="26" t="s">
        <v>604</v>
      </c>
      <c r="F387" s="27" t="s">
        <v>605</v>
      </c>
      <c r="G387" s="27" t="s">
        <v>606</v>
      </c>
      <c r="H387" s="27" t="s">
        <v>607</v>
      </c>
      <c r="I387" s="27" t="s">
        <v>3672</v>
      </c>
      <c r="J387" s="27" t="s">
        <v>3673</v>
      </c>
      <c r="K387" s="27" t="s">
        <v>3674</v>
      </c>
      <c r="L387" s="27" t="s">
        <v>161</v>
      </c>
      <c r="M387" s="28" t="s">
        <v>3675</v>
      </c>
      <c r="N387" s="26" t="s">
        <v>3676</v>
      </c>
      <c r="O387" s="26" t="s">
        <v>3677</v>
      </c>
      <c r="P387" t="s">
        <v>3678</v>
      </c>
      <c r="Q387" t="s">
        <v>3679</v>
      </c>
      <c r="R387" s="26" t="s">
        <v>3668</v>
      </c>
      <c r="S387" s="27" t="s">
        <v>90</v>
      </c>
      <c r="T387" s="26" t="s">
        <v>3669</v>
      </c>
      <c r="U387" s="27" t="s">
        <v>88</v>
      </c>
      <c r="V387" s="26" t="s">
        <v>161</v>
      </c>
      <c r="W387" s="27" t="s">
        <v>161</v>
      </c>
      <c r="X387" s="26" t="s">
        <v>3680</v>
      </c>
      <c r="Y387" s="27" t="s">
        <v>3681</v>
      </c>
      <c r="Z387" s="29" t="s">
        <v>599</v>
      </c>
      <c r="AA387" s="29"/>
    </row>
    <row r="388" spans="1:27" ht="15" customHeight="1" x14ac:dyDescent="0.25">
      <c r="A388" s="26" t="s">
        <v>3659</v>
      </c>
      <c r="B388" s="27" t="s">
        <v>84</v>
      </c>
      <c r="C388" s="26" t="s">
        <v>602</v>
      </c>
      <c r="D388" s="27" t="s">
        <v>603</v>
      </c>
      <c r="E388" s="26" t="s">
        <v>604</v>
      </c>
      <c r="F388" s="27" t="s">
        <v>605</v>
      </c>
      <c r="G388" s="27" t="s">
        <v>606</v>
      </c>
      <c r="H388" s="27" t="s">
        <v>607</v>
      </c>
      <c r="I388" s="27" t="s">
        <v>3682</v>
      </c>
      <c r="J388" s="27" t="s">
        <v>3683</v>
      </c>
      <c r="K388" s="27" t="s">
        <v>3684</v>
      </c>
      <c r="L388" s="27" t="s">
        <v>161</v>
      </c>
      <c r="M388" s="28" t="s">
        <v>3685</v>
      </c>
      <c r="N388" s="26" t="s">
        <v>3686</v>
      </c>
      <c r="O388" s="26" t="s">
        <v>3687</v>
      </c>
      <c r="P388" t="s">
        <v>3688</v>
      </c>
      <c r="Q388" t="s">
        <v>3689</v>
      </c>
      <c r="R388" s="26" t="s">
        <v>3690</v>
      </c>
      <c r="S388" s="27" t="s">
        <v>100</v>
      </c>
      <c r="T388" s="26" t="s">
        <v>3669</v>
      </c>
      <c r="U388" s="27" t="s">
        <v>88</v>
      </c>
      <c r="V388" s="26" t="s">
        <v>161</v>
      </c>
      <c r="W388" s="27" t="s">
        <v>161</v>
      </c>
      <c r="X388" s="26" t="s">
        <v>3691</v>
      </c>
      <c r="Y388" s="27" t="s">
        <v>3692</v>
      </c>
      <c r="Z388" s="29"/>
      <c r="AA388" s="29"/>
    </row>
    <row r="389" spans="1:27" ht="15" customHeight="1" x14ac:dyDescent="0.25">
      <c r="A389" s="26" t="s">
        <v>3659</v>
      </c>
      <c r="B389" s="27" t="s">
        <v>84</v>
      </c>
      <c r="C389" s="26" t="s">
        <v>602</v>
      </c>
      <c r="D389" s="27" t="s">
        <v>603</v>
      </c>
      <c r="E389" s="26" t="s">
        <v>604</v>
      </c>
      <c r="F389" s="27" t="s">
        <v>605</v>
      </c>
      <c r="G389" s="27" t="s">
        <v>646</v>
      </c>
      <c r="H389" s="27" t="s">
        <v>647</v>
      </c>
      <c r="I389" s="27" t="s">
        <v>3693</v>
      </c>
      <c r="J389" s="27" t="s">
        <v>724</v>
      </c>
      <c r="K389" s="27" t="s">
        <v>3694</v>
      </c>
      <c r="L389" s="27" t="s">
        <v>161</v>
      </c>
      <c r="M389" s="28" t="s">
        <v>3695</v>
      </c>
      <c r="N389" s="26" t="s">
        <v>3696</v>
      </c>
      <c r="O389" s="26" t="s">
        <v>3697</v>
      </c>
      <c r="P389" t="s">
        <v>3698</v>
      </c>
      <c r="Q389" t="s">
        <v>3699</v>
      </c>
      <c r="R389" s="26" t="s">
        <v>3700</v>
      </c>
      <c r="S389" s="27" t="s">
        <v>95</v>
      </c>
      <c r="T389" s="26" t="s">
        <v>3669</v>
      </c>
      <c r="U389" s="27" t="s">
        <v>88</v>
      </c>
      <c r="V389" s="26" t="s">
        <v>161</v>
      </c>
      <c r="W389" s="27" t="s">
        <v>161</v>
      </c>
      <c r="X389" s="26" t="s">
        <v>3701</v>
      </c>
      <c r="Y389" s="27" t="s">
        <v>3702</v>
      </c>
      <c r="Z389" s="29"/>
      <c r="AA389" s="29"/>
    </row>
    <row r="390" spans="1:27" ht="15" customHeight="1" x14ac:dyDescent="0.25">
      <c r="A390" s="26" t="s">
        <v>3659</v>
      </c>
      <c r="B390" s="27" t="s">
        <v>84</v>
      </c>
      <c r="C390" s="26" t="s">
        <v>602</v>
      </c>
      <c r="D390" s="27" t="s">
        <v>603</v>
      </c>
      <c r="E390" s="26" t="s">
        <v>604</v>
      </c>
      <c r="F390" s="27" t="s">
        <v>605</v>
      </c>
      <c r="G390" s="27" t="s">
        <v>646</v>
      </c>
      <c r="H390" s="27" t="s">
        <v>647</v>
      </c>
      <c r="I390" s="27" t="s">
        <v>3703</v>
      </c>
      <c r="J390" s="27" t="s">
        <v>3704</v>
      </c>
      <c r="K390" s="27" t="s">
        <v>3705</v>
      </c>
      <c r="L390" s="27" t="s">
        <v>161</v>
      </c>
      <c r="M390" s="28" t="s">
        <v>3706</v>
      </c>
      <c r="N390" s="26">
        <v>831895</v>
      </c>
      <c r="O390" s="26" t="s">
        <v>3707</v>
      </c>
      <c r="P390" t="s">
        <v>3708</v>
      </c>
      <c r="Q390" t="s">
        <v>3709</v>
      </c>
      <c r="R390" s="26" t="s">
        <v>3710</v>
      </c>
      <c r="S390" s="27" t="s">
        <v>3711</v>
      </c>
      <c r="T390" s="26" t="s">
        <v>3669</v>
      </c>
      <c r="U390" s="27" t="s">
        <v>88</v>
      </c>
      <c r="V390" s="26" t="s">
        <v>161</v>
      </c>
      <c r="W390" s="27" t="s">
        <v>161</v>
      </c>
      <c r="X390" s="26" t="s">
        <v>3701</v>
      </c>
      <c r="Y390" s="27" t="s">
        <v>3702</v>
      </c>
      <c r="Z390" s="29"/>
      <c r="AA390" s="29"/>
    </row>
    <row r="391" spans="1:27" ht="15" customHeight="1" x14ac:dyDescent="0.25">
      <c r="A391" s="26" t="s">
        <v>3659</v>
      </c>
      <c r="B391" s="27" t="s">
        <v>84</v>
      </c>
      <c r="C391" s="26" t="s">
        <v>602</v>
      </c>
      <c r="D391" s="27" t="s">
        <v>603</v>
      </c>
      <c r="E391" s="26" t="s">
        <v>604</v>
      </c>
      <c r="F391" s="27" t="s">
        <v>605</v>
      </c>
      <c r="G391" s="27" t="s">
        <v>646</v>
      </c>
      <c r="H391" s="27" t="s">
        <v>647</v>
      </c>
      <c r="I391" s="27" t="s">
        <v>3712</v>
      </c>
      <c r="J391" s="27" t="s">
        <v>3713</v>
      </c>
      <c r="K391" s="27" t="s">
        <v>3714</v>
      </c>
      <c r="L391" s="27" t="s">
        <v>161</v>
      </c>
      <c r="M391" s="28" t="s">
        <v>3715</v>
      </c>
      <c r="N391" s="26" t="s">
        <v>3716</v>
      </c>
      <c r="O391" s="26" t="s">
        <v>3717</v>
      </c>
      <c r="P391" t="s">
        <v>3718</v>
      </c>
      <c r="Q391" t="s">
        <v>3719</v>
      </c>
      <c r="R391" s="26" t="s">
        <v>3720</v>
      </c>
      <c r="S391" s="27" t="s">
        <v>390</v>
      </c>
      <c r="T391" s="26" t="s">
        <v>3669</v>
      </c>
      <c r="U391" s="27" t="s">
        <v>88</v>
      </c>
      <c r="V391" s="26" t="s">
        <v>161</v>
      </c>
      <c r="W391" s="27" t="s">
        <v>161</v>
      </c>
      <c r="X391" s="26" t="s">
        <v>3680</v>
      </c>
      <c r="Y391" s="27" t="s">
        <v>3681</v>
      </c>
      <c r="Z391" s="29"/>
      <c r="AA391" s="29"/>
    </row>
    <row r="392" spans="1:27" ht="15" customHeight="1" x14ac:dyDescent="0.25">
      <c r="A392" s="26" t="s">
        <v>3659</v>
      </c>
      <c r="B392" s="27" t="s">
        <v>84</v>
      </c>
      <c r="C392" s="26" t="s">
        <v>602</v>
      </c>
      <c r="D392" s="27" t="s">
        <v>603</v>
      </c>
      <c r="E392" s="26" t="s">
        <v>604</v>
      </c>
      <c r="F392" s="27" t="s">
        <v>605</v>
      </c>
      <c r="G392" s="27" t="s">
        <v>646</v>
      </c>
      <c r="H392" s="27" t="s">
        <v>647</v>
      </c>
      <c r="I392" s="27" t="s">
        <v>3721</v>
      </c>
      <c r="J392" s="27" t="s">
        <v>3722</v>
      </c>
      <c r="K392" s="27" t="s">
        <v>3723</v>
      </c>
      <c r="L392" s="27" t="s">
        <v>161</v>
      </c>
      <c r="M392" s="28" t="s">
        <v>3724</v>
      </c>
      <c r="N392" s="26" t="s">
        <v>3725</v>
      </c>
      <c r="O392" s="26" t="s">
        <v>3726</v>
      </c>
      <c r="P392" t="s">
        <v>3727</v>
      </c>
      <c r="Q392" t="s">
        <v>3728</v>
      </c>
      <c r="R392" s="26" t="s">
        <v>3729</v>
      </c>
      <c r="S392" s="27" t="s">
        <v>424</v>
      </c>
      <c r="T392" s="26" t="s">
        <v>3669</v>
      </c>
      <c r="U392" s="27" t="s">
        <v>88</v>
      </c>
      <c r="V392" s="26" t="s">
        <v>161</v>
      </c>
      <c r="W392" s="27" t="s">
        <v>161</v>
      </c>
      <c r="X392" s="26" t="s">
        <v>3730</v>
      </c>
      <c r="Y392" s="27" t="s">
        <v>3731</v>
      </c>
      <c r="Z392" s="29"/>
      <c r="AA392" s="29"/>
    </row>
    <row r="393" spans="1:27" ht="15" customHeight="1" x14ac:dyDescent="0.25">
      <c r="A393" s="26" t="s">
        <v>3659</v>
      </c>
      <c r="B393" s="27" t="s">
        <v>84</v>
      </c>
      <c r="C393" s="26" t="s">
        <v>602</v>
      </c>
      <c r="D393" s="27" t="s">
        <v>603</v>
      </c>
      <c r="E393" s="26" t="s">
        <v>604</v>
      </c>
      <c r="F393" s="27" t="s">
        <v>605</v>
      </c>
      <c r="G393" s="27" t="s">
        <v>646</v>
      </c>
      <c r="H393" s="27" t="s">
        <v>647</v>
      </c>
      <c r="I393" s="27" t="s">
        <v>3732</v>
      </c>
      <c r="J393" s="27" t="s">
        <v>3733</v>
      </c>
      <c r="K393" s="27" t="s">
        <v>3734</v>
      </c>
      <c r="L393" s="27" t="s">
        <v>161</v>
      </c>
      <c r="M393" s="28" t="s">
        <v>3735</v>
      </c>
      <c r="N393" s="26" t="s">
        <v>3736</v>
      </c>
      <c r="O393" s="26" t="s">
        <v>3737</v>
      </c>
      <c r="P393" t="s">
        <v>3738</v>
      </c>
      <c r="Q393" t="s">
        <v>3739</v>
      </c>
      <c r="R393" s="26" t="s">
        <v>3740</v>
      </c>
      <c r="S393" s="27" t="s">
        <v>382</v>
      </c>
      <c r="T393" s="26" t="s">
        <v>3669</v>
      </c>
      <c r="U393" s="27" t="s">
        <v>88</v>
      </c>
      <c r="V393" s="26" t="s">
        <v>161</v>
      </c>
      <c r="W393" s="27" t="s">
        <v>161</v>
      </c>
      <c r="X393" s="26" t="s">
        <v>3691</v>
      </c>
      <c r="Y393" s="27" t="s">
        <v>3692</v>
      </c>
      <c r="Z393" s="29"/>
      <c r="AA393" s="29"/>
    </row>
    <row r="394" spans="1:27" ht="15" customHeight="1" x14ac:dyDescent="0.25">
      <c r="A394" s="26" t="s">
        <v>3659</v>
      </c>
      <c r="B394" s="27" t="s">
        <v>84</v>
      </c>
      <c r="C394" s="26" t="s">
        <v>602</v>
      </c>
      <c r="D394" s="27" t="s">
        <v>603</v>
      </c>
      <c r="E394" s="26" t="s">
        <v>604</v>
      </c>
      <c r="F394" s="27" t="s">
        <v>605</v>
      </c>
      <c r="G394" s="27" t="s">
        <v>646</v>
      </c>
      <c r="H394" s="27" t="s">
        <v>647</v>
      </c>
      <c r="I394" s="27" t="s">
        <v>3741</v>
      </c>
      <c r="J394" s="27" t="s">
        <v>3713</v>
      </c>
      <c r="K394" s="27" t="s">
        <v>3742</v>
      </c>
      <c r="L394" s="27" t="s">
        <v>161</v>
      </c>
      <c r="M394" s="28" t="s">
        <v>3743</v>
      </c>
      <c r="N394" s="26" t="s">
        <v>3744</v>
      </c>
      <c r="O394" s="26" t="s">
        <v>3745</v>
      </c>
      <c r="P394" t="s">
        <v>3746</v>
      </c>
      <c r="Q394" t="s">
        <v>3747</v>
      </c>
      <c r="R394" s="26" t="s">
        <v>3740</v>
      </c>
      <c r="S394" s="27" t="s">
        <v>382</v>
      </c>
      <c r="T394" s="26" t="s">
        <v>3669</v>
      </c>
      <c r="U394" s="27" t="s">
        <v>88</v>
      </c>
      <c r="V394" s="26" t="s">
        <v>161</v>
      </c>
      <c r="W394" s="27" t="s">
        <v>161</v>
      </c>
      <c r="X394" s="26" t="s">
        <v>3691</v>
      </c>
      <c r="Y394" s="27" t="s">
        <v>3692</v>
      </c>
      <c r="Z394" s="29"/>
      <c r="AA394" s="29" t="s">
        <v>645</v>
      </c>
    </row>
    <row r="395" spans="1:27" ht="15" customHeight="1" x14ac:dyDescent="0.25">
      <c r="A395" s="26" t="s">
        <v>3659</v>
      </c>
      <c r="B395" s="27" t="s">
        <v>84</v>
      </c>
      <c r="C395" s="26" t="s">
        <v>602</v>
      </c>
      <c r="D395" s="27" t="s">
        <v>603</v>
      </c>
      <c r="E395" s="26" t="s">
        <v>604</v>
      </c>
      <c r="F395" s="27" t="s">
        <v>605</v>
      </c>
      <c r="G395" s="27" t="s">
        <v>646</v>
      </c>
      <c r="H395" s="27" t="s">
        <v>647</v>
      </c>
      <c r="I395" s="27" t="s">
        <v>3748</v>
      </c>
      <c r="J395" s="27" t="s">
        <v>649</v>
      </c>
      <c r="K395" s="27" t="s">
        <v>3749</v>
      </c>
      <c r="L395" s="27" t="s">
        <v>161</v>
      </c>
      <c r="M395" s="28" t="s">
        <v>3750</v>
      </c>
      <c r="N395" s="26" t="s">
        <v>3751</v>
      </c>
      <c r="O395" s="26" t="s">
        <v>3752</v>
      </c>
      <c r="P395" t="s">
        <v>3753</v>
      </c>
      <c r="Q395" t="s">
        <v>3754</v>
      </c>
      <c r="R395" s="26" t="s">
        <v>3755</v>
      </c>
      <c r="S395" s="27" t="s">
        <v>3756</v>
      </c>
      <c r="T395" s="26" t="s">
        <v>3669</v>
      </c>
      <c r="U395" s="27" t="s">
        <v>88</v>
      </c>
      <c r="V395" s="26" t="s">
        <v>161</v>
      </c>
      <c r="W395" s="27" t="s">
        <v>161</v>
      </c>
      <c r="X395" s="26" t="s">
        <v>3701</v>
      </c>
      <c r="Y395" s="27" t="s">
        <v>3702</v>
      </c>
      <c r="Z395" s="29"/>
      <c r="AA395" s="29"/>
    </row>
    <row r="396" spans="1:27" ht="15" customHeight="1" x14ac:dyDescent="0.25">
      <c r="A396" s="26" t="s">
        <v>3659</v>
      </c>
      <c r="B396" s="27" t="s">
        <v>84</v>
      </c>
      <c r="C396" s="26" t="s">
        <v>602</v>
      </c>
      <c r="D396" s="27" t="s">
        <v>603</v>
      </c>
      <c r="E396" s="26" t="s">
        <v>604</v>
      </c>
      <c r="F396" s="27" t="s">
        <v>605</v>
      </c>
      <c r="G396" s="27" t="s">
        <v>646</v>
      </c>
      <c r="H396" s="27" t="s">
        <v>647</v>
      </c>
      <c r="I396" s="27" t="s">
        <v>3757</v>
      </c>
      <c r="J396" s="27" t="s">
        <v>649</v>
      </c>
      <c r="K396" s="27" t="s">
        <v>3758</v>
      </c>
      <c r="L396" s="27" t="s">
        <v>161</v>
      </c>
      <c r="M396" s="28" t="s">
        <v>3759</v>
      </c>
      <c r="N396" s="26" t="s">
        <v>3760</v>
      </c>
      <c r="O396" s="26" t="s">
        <v>3761</v>
      </c>
      <c r="P396" t="s">
        <v>3762</v>
      </c>
      <c r="Q396" t="s">
        <v>3763</v>
      </c>
      <c r="R396" s="26" t="s">
        <v>3764</v>
      </c>
      <c r="S396" s="27" t="s">
        <v>3765</v>
      </c>
      <c r="T396" s="26" t="s">
        <v>3669</v>
      </c>
      <c r="U396" s="27" t="s">
        <v>88</v>
      </c>
      <c r="V396" s="26" t="s">
        <v>161</v>
      </c>
      <c r="W396" s="27" t="s">
        <v>161</v>
      </c>
      <c r="X396" s="26" t="s">
        <v>3691</v>
      </c>
      <c r="Y396" s="27" t="s">
        <v>3692</v>
      </c>
      <c r="Z396" s="29"/>
      <c r="AA396" s="29"/>
    </row>
    <row r="397" spans="1:27" ht="15" customHeight="1" x14ac:dyDescent="0.25">
      <c r="A397" s="26" t="s">
        <v>3659</v>
      </c>
      <c r="B397" s="27" t="s">
        <v>84</v>
      </c>
      <c r="C397" s="26" t="s">
        <v>602</v>
      </c>
      <c r="D397" s="27" t="s">
        <v>603</v>
      </c>
      <c r="E397" s="26" t="s">
        <v>604</v>
      </c>
      <c r="F397" s="27" t="s">
        <v>605</v>
      </c>
      <c r="G397" s="27" t="s">
        <v>646</v>
      </c>
      <c r="H397" s="27" t="s">
        <v>647</v>
      </c>
      <c r="I397" s="27" t="s">
        <v>3766</v>
      </c>
      <c r="J397" s="27" t="s">
        <v>3767</v>
      </c>
      <c r="K397" s="27" t="s">
        <v>3768</v>
      </c>
      <c r="L397" s="27" t="s">
        <v>161</v>
      </c>
      <c r="M397" s="28" t="s">
        <v>3769</v>
      </c>
      <c r="N397" s="26" t="s">
        <v>3770</v>
      </c>
      <c r="O397" s="26" t="s">
        <v>3771</v>
      </c>
      <c r="P397" t="s">
        <v>3772</v>
      </c>
      <c r="Q397" t="s">
        <v>3773</v>
      </c>
      <c r="R397" s="26" t="s">
        <v>3774</v>
      </c>
      <c r="S397" s="27" t="s">
        <v>3775</v>
      </c>
      <c r="T397" s="26" t="s">
        <v>3669</v>
      </c>
      <c r="U397" s="27" t="s">
        <v>88</v>
      </c>
      <c r="V397" s="26" t="s">
        <v>161</v>
      </c>
      <c r="W397" s="27" t="s">
        <v>161</v>
      </c>
      <c r="X397" s="26" t="s">
        <v>3730</v>
      </c>
      <c r="Y397" s="27" t="s">
        <v>3731</v>
      </c>
      <c r="Z397" s="29"/>
      <c r="AA397" s="29"/>
    </row>
    <row r="398" spans="1:27" ht="15" customHeight="1" x14ac:dyDescent="0.25">
      <c r="A398" s="26" t="s">
        <v>3659</v>
      </c>
      <c r="B398" s="27" t="s">
        <v>84</v>
      </c>
      <c r="C398" s="26" t="s">
        <v>602</v>
      </c>
      <c r="D398" s="27" t="s">
        <v>603</v>
      </c>
      <c r="E398" s="26" t="s">
        <v>604</v>
      </c>
      <c r="F398" s="27" t="s">
        <v>605</v>
      </c>
      <c r="G398" s="27" t="s">
        <v>646</v>
      </c>
      <c r="H398" s="27" t="s">
        <v>647</v>
      </c>
      <c r="I398" s="27" t="s">
        <v>3776</v>
      </c>
      <c r="J398" s="27" t="s">
        <v>3777</v>
      </c>
      <c r="K398" s="27" t="s">
        <v>3778</v>
      </c>
      <c r="L398" s="27" t="s">
        <v>161</v>
      </c>
      <c r="M398" s="28" t="s">
        <v>3779</v>
      </c>
      <c r="N398" s="26" t="s">
        <v>3780</v>
      </c>
      <c r="O398" s="26" t="s">
        <v>3781</v>
      </c>
      <c r="P398" t="s">
        <v>3782</v>
      </c>
      <c r="Q398" t="s">
        <v>3783</v>
      </c>
      <c r="R398" s="26" t="s">
        <v>3784</v>
      </c>
      <c r="S398" s="27" t="s">
        <v>442</v>
      </c>
      <c r="T398" s="26" t="s">
        <v>3785</v>
      </c>
      <c r="U398" s="27" t="s">
        <v>85</v>
      </c>
      <c r="V398" s="26" t="s">
        <v>161</v>
      </c>
      <c r="W398" s="27" t="s">
        <v>161</v>
      </c>
      <c r="X398" s="26" t="s">
        <v>3786</v>
      </c>
      <c r="Y398" s="27" t="s">
        <v>3787</v>
      </c>
      <c r="Z398" s="29"/>
      <c r="AA398" s="29"/>
    </row>
    <row r="399" spans="1:27" ht="15" customHeight="1" x14ac:dyDescent="0.25">
      <c r="A399" s="26" t="s">
        <v>3659</v>
      </c>
      <c r="B399" s="27" t="s">
        <v>84</v>
      </c>
      <c r="C399" s="26" t="s">
        <v>602</v>
      </c>
      <c r="D399" s="27" t="s">
        <v>603</v>
      </c>
      <c r="E399" s="26" t="s">
        <v>604</v>
      </c>
      <c r="F399" s="27" t="s">
        <v>605</v>
      </c>
      <c r="G399" s="27" t="s">
        <v>646</v>
      </c>
      <c r="H399" s="27" t="s">
        <v>647</v>
      </c>
      <c r="I399" s="27" t="s">
        <v>3788</v>
      </c>
      <c r="J399" s="27" t="s">
        <v>649</v>
      </c>
      <c r="K399" s="27" t="s">
        <v>3789</v>
      </c>
      <c r="L399" s="27" t="s">
        <v>161</v>
      </c>
      <c r="M399" s="28" t="s">
        <v>3790</v>
      </c>
      <c r="N399" s="26" t="s">
        <v>3791</v>
      </c>
      <c r="O399" s="26" t="s">
        <v>3792</v>
      </c>
      <c r="P399" t="s">
        <v>3793</v>
      </c>
      <c r="Q399" t="s">
        <v>3794</v>
      </c>
      <c r="R399" s="26" t="s">
        <v>3795</v>
      </c>
      <c r="S399" s="27" t="s">
        <v>3796</v>
      </c>
      <c r="T399" s="26" t="s">
        <v>3785</v>
      </c>
      <c r="U399" s="27" t="s">
        <v>85</v>
      </c>
      <c r="V399" s="26" t="s">
        <v>161</v>
      </c>
      <c r="W399" s="27" t="s">
        <v>161</v>
      </c>
      <c r="X399" s="26" t="s">
        <v>3786</v>
      </c>
      <c r="Y399" s="27" t="s">
        <v>3787</v>
      </c>
      <c r="Z399" s="29"/>
      <c r="AA399" s="29"/>
    </row>
    <row r="400" spans="1:27" ht="15" customHeight="1" x14ac:dyDescent="0.25">
      <c r="A400" s="26" t="s">
        <v>3659</v>
      </c>
      <c r="B400" s="27" t="s">
        <v>84</v>
      </c>
      <c r="C400" s="26" t="s">
        <v>602</v>
      </c>
      <c r="D400" s="27" t="s">
        <v>603</v>
      </c>
      <c r="E400" s="26" t="s">
        <v>604</v>
      </c>
      <c r="F400" s="27" t="s">
        <v>605</v>
      </c>
      <c r="G400" s="27" t="s">
        <v>646</v>
      </c>
      <c r="H400" s="27" t="s">
        <v>647</v>
      </c>
      <c r="I400" s="27" t="s">
        <v>3797</v>
      </c>
      <c r="J400" s="27" t="s">
        <v>649</v>
      </c>
      <c r="K400" s="27" t="s">
        <v>3798</v>
      </c>
      <c r="L400" s="27" t="s">
        <v>161</v>
      </c>
      <c r="M400" s="28" t="s">
        <v>3799</v>
      </c>
      <c r="N400" s="26" t="s">
        <v>3800</v>
      </c>
      <c r="O400" s="26" t="s">
        <v>3801</v>
      </c>
      <c r="P400" t="s">
        <v>3802</v>
      </c>
      <c r="Q400" t="s">
        <v>3803</v>
      </c>
      <c r="R400" s="26" t="s">
        <v>3804</v>
      </c>
      <c r="S400" s="27" t="s">
        <v>3805</v>
      </c>
      <c r="T400" s="26" t="s">
        <v>3669</v>
      </c>
      <c r="U400" s="27" t="s">
        <v>88</v>
      </c>
      <c r="V400" s="26" t="s">
        <v>161</v>
      </c>
      <c r="W400" s="27" t="s">
        <v>161</v>
      </c>
      <c r="X400" s="26" t="s">
        <v>3701</v>
      </c>
      <c r="Y400" s="27" t="s">
        <v>3702</v>
      </c>
      <c r="Z400" s="29"/>
      <c r="AA400" s="29"/>
    </row>
    <row r="401" spans="1:27" ht="15" customHeight="1" x14ac:dyDescent="0.25">
      <c r="A401" s="26" t="s">
        <v>3659</v>
      </c>
      <c r="B401" s="27" t="s">
        <v>84</v>
      </c>
      <c r="C401" s="26" t="s">
        <v>602</v>
      </c>
      <c r="D401" s="27" t="s">
        <v>603</v>
      </c>
      <c r="E401" s="26" t="s">
        <v>604</v>
      </c>
      <c r="F401" s="27" t="s">
        <v>605</v>
      </c>
      <c r="G401" s="27" t="s">
        <v>646</v>
      </c>
      <c r="H401" s="27" t="s">
        <v>647</v>
      </c>
      <c r="I401" s="27" t="s">
        <v>3806</v>
      </c>
      <c r="J401" s="27" t="s">
        <v>724</v>
      </c>
      <c r="K401" s="27" t="s">
        <v>3807</v>
      </c>
      <c r="L401" s="27" t="s">
        <v>161</v>
      </c>
      <c r="M401" s="28" t="s">
        <v>3808</v>
      </c>
      <c r="N401" s="26" t="s">
        <v>3809</v>
      </c>
      <c r="O401" s="26" t="s">
        <v>3810</v>
      </c>
      <c r="P401" t="s">
        <v>3811</v>
      </c>
      <c r="Q401" t="s">
        <v>3812</v>
      </c>
      <c r="R401" s="26" t="s">
        <v>3813</v>
      </c>
      <c r="S401" s="27" t="s">
        <v>87</v>
      </c>
      <c r="T401" s="26" t="s">
        <v>3785</v>
      </c>
      <c r="U401" s="27" t="s">
        <v>85</v>
      </c>
      <c r="V401" s="26" t="s">
        <v>161</v>
      </c>
      <c r="W401" s="27" t="s">
        <v>161</v>
      </c>
      <c r="X401" s="26" t="s">
        <v>3786</v>
      </c>
      <c r="Y401" s="27" t="s">
        <v>3787</v>
      </c>
      <c r="Z401" s="29" t="s">
        <v>599</v>
      </c>
      <c r="AA401" s="29"/>
    </row>
    <row r="402" spans="1:27" ht="15" customHeight="1" x14ac:dyDescent="0.25">
      <c r="A402" s="26" t="s">
        <v>3659</v>
      </c>
      <c r="B402" s="27" t="s">
        <v>84</v>
      </c>
      <c r="C402" s="26" t="s">
        <v>602</v>
      </c>
      <c r="D402" s="27" t="s">
        <v>603</v>
      </c>
      <c r="E402" s="26" t="s">
        <v>604</v>
      </c>
      <c r="F402" s="27" t="s">
        <v>605</v>
      </c>
      <c r="G402" s="27" t="s">
        <v>646</v>
      </c>
      <c r="H402" s="27" t="s">
        <v>647</v>
      </c>
      <c r="I402" s="27" t="s">
        <v>3814</v>
      </c>
      <c r="J402" s="27" t="s">
        <v>3815</v>
      </c>
      <c r="K402" s="27" t="s">
        <v>3816</v>
      </c>
      <c r="L402" s="27" t="s">
        <v>161</v>
      </c>
      <c r="M402" s="28" t="s">
        <v>3817</v>
      </c>
      <c r="N402" s="26" t="s">
        <v>3818</v>
      </c>
      <c r="O402" s="26" t="s">
        <v>3819</v>
      </c>
      <c r="P402" t="s">
        <v>3820</v>
      </c>
      <c r="Q402" t="s">
        <v>3821</v>
      </c>
      <c r="R402" s="26" t="s">
        <v>3822</v>
      </c>
      <c r="S402" s="27" t="s">
        <v>3823</v>
      </c>
      <c r="T402" s="26" t="s">
        <v>3669</v>
      </c>
      <c r="U402" s="27" t="s">
        <v>88</v>
      </c>
      <c r="V402" s="26" t="s">
        <v>161</v>
      </c>
      <c r="W402" s="27" t="s">
        <v>161</v>
      </c>
      <c r="X402" s="26" t="s">
        <v>3701</v>
      </c>
      <c r="Y402" s="27" t="s">
        <v>3702</v>
      </c>
      <c r="Z402" s="29"/>
      <c r="AA402" s="29"/>
    </row>
    <row r="403" spans="1:27" ht="15" customHeight="1" x14ac:dyDescent="0.25">
      <c r="A403" s="26" t="s">
        <v>3659</v>
      </c>
      <c r="B403" s="27" t="s">
        <v>84</v>
      </c>
      <c r="C403" s="26" t="s">
        <v>602</v>
      </c>
      <c r="D403" s="27" t="s">
        <v>603</v>
      </c>
      <c r="E403" s="26" t="s">
        <v>604</v>
      </c>
      <c r="F403" s="27" t="s">
        <v>605</v>
      </c>
      <c r="G403" s="27" t="s">
        <v>646</v>
      </c>
      <c r="H403" s="27" t="s">
        <v>647</v>
      </c>
      <c r="I403" s="27" t="s">
        <v>3824</v>
      </c>
      <c r="J403" s="27" t="s">
        <v>3825</v>
      </c>
      <c r="K403" s="27" t="s">
        <v>3826</v>
      </c>
      <c r="L403" s="27" t="s">
        <v>161</v>
      </c>
      <c r="M403" s="28" t="s">
        <v>3827</v>
      </c>
      <c r="N403" s="26" t="s">
        <v>3828</v>
      </c>
      <c r="O403" s="26" t="s">
        <v>3829</v>
      </c>
      <c r="P403" t="s">
        <v>3830</v>
      </c>
      <c r="Q403" t="s">
        <v>3831</v>
      </c>
      <c r="R403" s="26" t="s">
        <v>3832</v>
      </c>
      <c r="S403" s="27" t="s">
        <v>407</v>
      </c>
      <c r="T403" s="26" t="s">
        <v>3669</v>
      </c>
      <c r="U403" s="27" t="s">
        <v>88</v>
      </c>
      <c r="V403" s="26" t="s">
        <v>161</v>
      </c>
      <c r="W403" s="27" t="s">
        <v>161</v>
      </c>
      <c r="X403" s="26" t="s">
        <v>3730</v>
      </c>
      <c r="Y403" s="27" t="s">
        <v>3731</v>
      </c>
      <c r="Z403" s="29"/>
      <c r="AA403" s="29"/>
    </row>
    <row r="404" spans="1:27" ht="15" customHeight="1" x14ac:dyDescent="0.25">
      <c r="A404" s="26" t="s">
        <v>3659</v>
      </c>
      <c r="B404" s="27" t="s">
        <v>84</v>
      </c>
      <c r="C404" s="26" t="s">
        <v>602</v>
      </c>
      <c r="D404" s="27" t="s">
        <v>603</v>
      </c>
      <c r="E404" s="26" t="s">
        <v>604</v>
      </c>
      <c r="F404" s="27" t="s">
        <v>605</v>
      </c>
      <c r="G404" s="27" t="s">
        <v>646</v>
      </c>
      <c r="H404" s="27" t="s">
        <v>647</v>
      </c>
      <c r="I404" s="27" t="s">
        <v>3833</v>
      </c>
      <c r="J404" s="27" t="s">
        <v>3834</v>
      </c>
      <c r="K404" s="27" t="s">
        <v>3835</v>
      </c>
      <c r="L404" s="27" t="s">
        <v>161</v>
      </c>
      <c r="M404" s="28" t="s">
        <v>3836</v>
      </c>
      <c r="N404" s="26" t="s">
        <v>3837</v>
      </c>
      <c r="O404" s="26">
        <v>6797770</v>
      </c>
      <c r="P404" t="s">
        <v>3838</v>
      </c>
      <c r="Q404" t="s">
        <v>3839</v>
      </c>
      <c r="R404" s="26" t="s">
        <v>3840</v>
      </c>
      <c r="S404" s="27" t="s">
        <v>3841</v>
      </c>
      <c r="T404" s="26" t="s">
        <v>3669</v>
      </c>
      <c r="U404" s="27" t="s">
        <v>88</v>
      </c>
      <c r="V404" s="26" t="s">
        <v>161</v>
      </c>
      <c r="W404" s="27" t="s">
        <v>161</v>
      </c>
      <c r="X404" s="26" t="s">
        <v>3680</v>
      </c>
      <c r="Y404" s="27" t="s">
        <v>3681</v>
      </c>
      <c r="Z404" s="29"/>
      <c r="AA404" s="29"/>
    </row>
    <row r="405" spans="1:27" ht="15" customHeight="1" x14ac:dyDescent="0.25">
      <c r="A405" s="26" t="s">
        <v>3659</v>
      </c>
      <c r="B405" s="27" t="s">
        <v>84</v>
      </c>
      <c r="C405" s="26" t="s">
        <v>602</v>
      </c>
      <c r="D405" s="27" t="s">
        <v>603</v>
      </c>
      <c r="E405" s="26" t="s">
        <v>604</v>
      </c>
      <c r="F405" s="27" t="s">
        <v>605</v>
      </c>
      <c r="G405" s="27" t="s">
        <v>646</v>
      </c>
      <c r="H405" s="27" t="s">
        <v>647</v>
      </c>
      <c r="I405" s="27" t="s">
        <v>3842</v>
      </c>
      <c r="J405" s="27" t="s">
        <v>3843</v>
      </c>
      <c r="K405" s="27" t="s">
        <v>3844</v>
      </c>
      <c r="L405" s="27" t="s">
        <v>161</v>
      </c>
      <c r="M405" s="28" t="s">
        <v>3845</v>
      </c>
      <c r="N405" s="26" t="s">
        <v>3846</v>
      </c>
      <c r="O405" s="26" t="s">
        <v>3847</v>
      </c>
      <c r="P405" t="s">
        <v>3848</v>
      </c>
      <c r="Q405" t="s">
        <v>3849</v>
      </c>
      <c r="R405" s="26" t="s">
        <v>3690</v>
      </c>
      <c r="S405" s="27" t="s">
        <v>100</v>
      </c>
      <c r="T405" s="26" t="s">
        <v>3669</v>
      </c>
      <c r="U405" s="27" t="s">
        <v>88</v>
      </c>
      <c r="V405" s="26" t="s">
        <v>161</v>
      </c>
      <c r="W405" s="27" t="s">
        <v>161</v>
      </c>
      <c r="X405" s="26" t="s">
        <v>3691</v>
      </c>
      <c r="Y405" s="27" t="s">
        <v>3692</v>
      </c>
      <c r="Z405" s="29"/>
      <c r="AA405" s="29"/>
    </row>
    <row r="406" spans="1:27" ht="15" customHeight="1" x14ac:dyDescent="0.25">
      <c r="A406" s="26" t="s">
        <v>3659</v>
      </c>
      <c r="B406" s="27" t="s">
        <v>84</v>
      </c>
      <c r="C406" s="26" t="s">
        <v>602</v>
      </c>
      <c r="D406" s="27" t="s">
        <v>603</v>
      </c>
      <c r="E406" s="26" t="s">
        <v>604</v>
      </c>
      <c r="F406" s="27" t="s">
        <v>605</v>
      </c>
      <c r="G406" s="27" t="s">
        <v>646</v>
      </c>
      <c r="H406" s="27" t="s">
        <v>647</v>
      </c>
      <c r="I406" s="27" t="s">
        <v>3850</v>
      </c>
      <c r="J406" s="27" t="s">
        <v>3851</v>
      </c>
      <c r="K406" s="27" t="s">
        <v>3852</v>
      </c>
      <c r="L406" s="27" t="s">
        <v>161</v>
      </c>
      <c r="M406" s="28" t="s">
        <v>3853</v>
      </c>
      <c r="N406" s="26" t="s">
        <v>3854</v>
      </c>
      <c r="O406" s="26" t="s">
        <v>3855</v>
      </c>
      <c r="P406" t="s">
        <v>3856</v>
      </c>
      <c r="Q406" t="s">
        <v>3857</v>
      </c>
      <c r="R406" s="26" t="s">
        <v>3690</v>
      </c>
      <c r="S406" s="27" t="s">
        <v>100</v>
      </c>
      <c r="T406" s="26" t="s">
        <v>3669</v>
      </c>
      <c r="U406" s="27" t="s">
        <v>88</v>
      </c>
      <c r="V406" s="26" t="s">
        <v>161</v>
      </c>
      <c r="W406" s="27" t="s">
        <v>161</v>
      </c>
      <c r="X406" s="26" t="s">
        <v>3691</v>
      </c>
      <c r="Y406" s="27" t="s">
        <v>3692</v>
      </c>
      <c r="Z406" s="29"/>
      <c r="AA406" s="29"/>
    </row>
    <row r="407" spans="1:27" ht="15" customHeight="1" x14ac:dyDescent="0.25">
      <c r="A407" s="26" t="s">
        <v>3659</v>
      </c>
      <c r="B407" s="27" t="s">
        <v>84</v>
      </c>
      <c r="C407" s="26" t="s">
        <v>602</v>
      </c>
      <c r="D407" s="27" t="s">
        <v>603</v>
      </c>
      <c r="E407" s="26" t="s">
        <v>604</v>
      </c>
      <c r="F407" s="27" t="s">
        <v>605</v>
      </c>
      <c r="G407" s="27" t="s">
        <v>646</v>
      </c>
      <c r="H407" s="27" t="s">
        <v>647</v>
      </c>
      <c r="I407" s="27" t="s">
        <v>3858</v>
      </c>
      <c r="J407" s="27" t="s">
        <v>3859</v>
      </c>
      <c r="K407" s="27" t="s">
        <v>3860</v>
      </c>
      <c r="L407" s="27" t="s">
        <v>161</v>
      </c>
      <c r="M407" s="28" t="s">
        <v>3861</v>
      </c>
      <c r="N407" s="26" t="s">
        <v>3862</v>
      </c>
      <c r="O407" s="26" t="s">
        <v>3863</v>
      </c>
      <c r="P407" t="s">
        <v>3864</v>
      </c>
      <c r="Q407" t="s">
        <v>3865</v>
      </c>
      <c r="R407" s="26" t="s">
        <v>3690</v>
      </c>
      <c r="S407" s="27" t="s">
        <v>100</v>
      </c>
      <c r="T407" s="26" t="s">
        <v>3669</v>
      </c>
      <c r="U407" s="27" t="s">
        <v>88</v>
      </c>
      <c r="V407" s="26" t="s">
        <v>161</v>
      </c>
      <c r="W407" s="27" t="s">
        <v>161</v>
      </c>
      <c r="X407" s="26" t="s">
        <v>3691</v>
      </c>
      <c r="Y407" s="27" t="s">
        <v>3692</v>
      </c>
      <c r="Z407" s="29"/>
      <c r="AA407" s="29"/>
    </row>
    <row r="408" spans="1:27" ht="15" customHeight="1" x14ac:dyDescent="0.25">
      <c r="A408" s="26" t="s">
        <v>3659</v>
      </c>
      <c r="B408" s="27" t="s">
        <v>84</v>
      </c>
      <c r="C408" s="26" t="s">
        <v>602</v>
      </c>
      <c r="D408" s="27" t="s">
        <v>603</v>
      </c>
      <c r="E408" s="26" t="s">
        <v>604</v>
      </c>
      <c r="F408" s="27" t="s">
        <v>605</v>
      </c>
      <c r="G408" s="27" t="s">
        <v>646</v>
      </c>
      <c r="H408" s="27" t="s">
        <v>647</v>
      </c>
      <c r="I408" s="27" t="s">
        <v>3866</v>
      </c>
      <c r="J408" s="27" t="s">
        <v>3867</v>
      </c>
      <c r="K408" s="27" t="s">
        <v>3868</v>
      </c>
      <c r="L408" s="27" t="s">
        <v>161</v>
      </c>
      <c r="M408" s="28" t="s">
        <v>3869</v>
      </c>
      <c r="N408" s="26" t="s">
        <v>3870</v>
      </c>
      <c r="O408" s="26" t="s">
        <v>3871</v>
      </c>
      <c r="P408" t="s">
        <v>3872</v>
      </c>
      <c r="Q408" t="s">
        <v>3873</v>
      </c>
      <c r="R408" s="26" t="s">
        <v>3668</v>
      </c>
      <c r="S408" s="27" t="s">
        <v>90</v>
      </c>
      <c r="T408" s="26" t="s">
        <v>3669</v>
      </c>
      <c r="U408" s="27" t="s">
        <v>88</v>
      </c>
      <c r="V408" s="26" t="s">
        <v>161</v>
      </c>
      <c r="W408" s="27" t="s">
        <v>161</v>
      </c>
      <c r="X408" s="26" t="s">
        <v>3680</v>
      </c>
      <c r="Y408" s="27" t="s">
        <v>3681</v>
      </c>
      <c r="Z408" s="29"/>
      <c r="AA408" s="29"/>
    </row>
    <row r="409" spans="1:27" ht="15" customHeight="1" x14ac:dyDescent="0.25">
      <c r="A409" s="26" t="s">
        <v>3659</v>
      </c>
      <c r="B409" s="27" t="s">
        <v>84</v>
      </c>
      <c r="C409" s="26" t="s">
        <v>602</v>
      </c>
      <c r="D409" s="27" t="s">
        <v>603</v>
      </c>
      <c r="E409" s="26" t="s">
        <v>604</v>
      </c>
      <c r="F409" s="27" t="s">
        <v>605</v>
      </c>
      <c r="G409" s="27" t="s">
        <v>646</v>
      </c>
      <c r="H409" s="27" t="s">
        <v>647</v>
      </c>
      <c r="I409" s="27" t="s">
        <v>3874</v>
      </c>
      <c r="J409" s="27" t="s">
        <v>3875</v>
      </c>
      <c r="K409" s="27" t="s">
        <v>3876</v>
      </c>
      <c r="L409" s="27" t="s">
        <v>161</v>
      </c>
      <c r="M409" s="28" t="s">
        <v>3877</v>
      </c>
      <c r="N409" s="26" t="s">
        <v>3664</v>
      </c>
      <c r="O409" s="26" t="s">
        <v>3665</v>
      </c>
      <c r="P409" t="s">
        <v>3666</v>
      </c>
      <c r="Q409" t="s">
        <v>3667</v>
      </c>
      <c r="R409" s="26" t="s">
        <v>3668</v>
      </c>
      <c r="S409" s="27" t="s">
        <v>90</v>
      </c>
      <c r="T409" s="26" t="s">
        <v>3669</v>
      </c>
      <c r="U409" s="27" t="s">
        <v>88</v>
      </c>
      <c r="V409" s="26" t="s">
        <v>161</v>
      </c>
      <c r="W409" s="27" t="s">
        <v>161</v>
      </c>
      <c r="X409" s="26" t="s">
        <v>3670</v>
      </c>
      <c r="Y409" s="27" t="s">
        <v>3671</v>
      </c>
      <c r="Z409" s="29"/>
      <c r="AA409" s="29"/>
    </row>
    <row r="410" spans="1:27" ht="15" customHeight="1" x14ac:dyDescent="0.25">
      <c r="A410" s="26" t="s">
        <v>3659</v>
      </c>
      <c r="B410" s="27" t="s">
        <v>84</v>
      </c>
      <c r="C410" s="26" t="s">
        <v>602</v>
      </c>
      <c r="D410" s="27" t="s">
        <v>603</v>
      </c>
      <c r="E410" s="26" t="s">
        <v>604</v>
      </c>
      <c r="F410" s="27" t="s">
        <v>605</v>
      </c>
      <c r="G410" s="27" t="s">
        <v>646</v>
      </c>
      <c r="H410" s="27" t="s">
        <v>647</v>
      </c>
      <c r="I410" s="27" t="s">
        <v>3878</v>
      </c>
      <c r="J410" s="27" t="s">
        <v>3879</v>
      </c>
      <c r="K410" s="27" t="s">
        <v>3880</v>
      </c>
      <c r="L410" s="27" t="s">
        <v>161</v>
      </c>
      <c r="M410" s="28" t="s">
        <v>3881</v>
      </c>
      <c r="N410" s="26" t="s">
        <v>3882</v>
      </c>
      <c r="O410" s="26" t="s">
        <v>3883</v>
      </c>
      <c r="P410" t="s">
        <v>3884</v>
      </c>
      <c r="Q410" t="s">
        <v>3885</v>
      </c>
      <c r="R410" s="26" t="s">
        <v>3668</v>
      </c>
      <c r="S410" s="27" t="s">
        <v>90</v>
      </c>
      <c r="T410" s="26" t="s">
        <v>3669</v>
      </c>
      <c r="U410" s="27" t="s">
        <v>88</v>
      </c>
      <c r="V410" s="26" t="s">
        <v>161</v>
      </c>
      <c r="W410" s="27" t="s">
        <v>161</v>
      </c>
      <c r="X410" s="26" t="s">
        <v>3670</v>
      </c>
      <c r="Y410" s="27" t="s">
        <v>3671</v>
      </c>
      <c r="Z410" s="29" t="s">
        <v>599</v>
      </c>
      <c r="AA410" s="29"/>
    </row>
    <row r="411" spans="1:27" ht="15" customHeight="1" x14ac:dyDescent="0.25">
      <c r="A411" s="26" t="s">
        <v>3659</v>
      </c>
      <c r="B411" s="27" t="s">
        <v>84</v>
      </c>
      <c r="C411" s="26" t="s">
        <v>602</v>
      </c>
      <c r="D411" s="27" t="s">
        <v>603</v>
      </c>
      <c r="E411" s="26" t="s">
        <v>604</v>
      </c>
      <c r="F411" s="27" t="s">
        <v>605</v>
      </c>
      <c r="G411" s="27" t="s">
        <v>646</v>
      </c>
      <c r="H411" s="27" t="s">
        <v>647</v>
      </c>
      <c r="I411" s="27" t="s">
        <v>3886</v>
      </c>
      <c r="J411" s="27" t="s">
        <v>3887</v>
      </c>
      <c r="K411" s="27" t="s">
        <v>3888</v>
      </c>
      <c r="L411" s="27" t="s">
        <v>161</v>
      </c>
      <c r="M411" s="28" t="s">
        <v>3889</v>
      </c>
      <c r="N411" s="26" t="s">
        <v>3890</v>
      </c>
      <c r="O411" s="26" t="s">
        <v>3891</v>
      </c>
      <c r="P411" t="s">
        <v>3892</v>
      </c>
      <c r="Q411" t="s">
        <v>3893</v>
      </c>
      <c r="R411" s="26" t="s">
        <v>3668</v>
      </c>
      <c r="S411" s="27" t="s">
        <v>90</v>
      </c>
      <c r="T411" s="26" t="s">
        <v>3669</v>
      </c>
      <c r="U411" s="27" t="s">
        <v>88</v>
      </c>
      <c r="V411" s="26" t="s">
        <v>161</v>
      </c>
      <c r="W411" s="27" t="s">
        <v>161</v>
      </c>
      <c r="X411" s="26" t="s">
        <v>3680</v>
      </c>
      <c r="Y411" s="27" t="s">
        <v>3681</v>
      </c>
      <c r="Z411" s="29" t="s">
        <v>599</v>
      </c>
      <c r="AA411" s="29"/>
    </row>
    <row r="412" spans="1:27" ht="15" customHeight="1" x14ac:dyDescent="0.25">
      <c r="A412" s="26" t="s">
        <v>3659</v>
      </c>
      <c r="B412" s="27" t="s">
        <v>84</v>
      </c>
      <c r="C412" s="26" t="s">
        <v>602</v>
      </c>
      <c r="D412" s="27" t="s">
        <v>603</v>
      </c>
      <c r="E412" s="26" t="s">
        <v>604</v>
      </c>
      <c r="F412" s="27" t="s">
        <v>605</v>
      </c>
      <c r="G412" s="27" t="s">
        <v>646</v>
      </c>
      <c r="H412" s="27" t="s">
        <v>647</v>
      </c>
      <c r="I412" s="27" t="s">
        <v>3894</v>
      </c>
      <c r="J412" s="27" t="s">
        <v>3895</v>
      </c>
      <c r="K412" s="27" t="s">
        <v>3896</v>
      </c>
      <c r="L412" s="27" t="s">
        <v>161</v>
      </c>
      <c r="M412" s="28" t="s">
        <v>3897</v>
      </c>
      <c r="N412" s="26" t="s">
        <v>3898</v>
      </c>
      <c r="O412" s="26" t="s">
        <v>3899</v>
      </c>
      <c r="P412" t="s">
        <v>3900</v>
      </c>
      <c r="Q412" t="s">
        <v>3901</v>
      </c>
      <c r="R412" s="26" t="s">
        <v>3668</v>
      </c>
      <c r="S412" s="27" t="s">
        <v>90</v>
      </c>
      <c r="T412" s="26" t="s">
        <v>3669</v>
      </c>
      <c r="U412" s="27" t="s">
        <v>88</v>
      </c>
      <c r="V412" s="26" t="s">
        <v>161</v>
      </c>
      <c r="W412" s="27" t="s">
        <v>161</v>
      </c>
      <c r="X412" s="26" t="s">
        <v>3902</v>
      </c>
      <c r="Y412" s="27" t="s">
        <v>3903</v>
      </c>
      <c r="Z412" s="29" t="s">
        <v>599</v>
      </c>
      <c r="AA412" s="29"/>
    </row>
    <row r="413" spans="1:27" ht="15" customHeight="1" x14ac:dyDescent="0.25">
      <c r="A413" s="26" t="s">
        <v>3659</v>
      </c>
      <c r="B413" s="27" t="s">
        <v>84</v>
      </c>
      <c r="C413" s="26" t="s">
        <v>602</v>
      </c>
      <c r="D413" s="27" t="s">
        <v>603</v>
      </c>
      <c r="E413" s="26" t="s">
        <v>604</v>
      </c>
      <c r="F413" s="27" t="s">
        <v>605</v>
      </c>
      <c r="G413" s="27" t="s">
        <v>646</v>
      </c>
      <c r="H413" s="27" t="s">
        <v>647</v>
      </c>
      <c r="I413" s="27" t="s">
        <v>3904</v>
      </c>
      <c r="J413" s="27" t="s">
        <v>3905</v>
      </c>
      <c r="K413" s="27" t="s">
        <v>3906</v>
      </c>
      <c r="L413" s="27" t="s">
        <v>161</v>
      </c>
      <c r="M413" s="28" t="s">
        <v>3907</v>
      </c>
      <c r="N413" s="26" t="s">
        <v>3908</v>
      </c>
      <c r="O413" s="26" t="s">
        <v>3909</v>
      </c>
      <c r="P413" t="s">
        <v>3910</v>
      </c>
      <c r="Q413" t="s">
        <v>3911</v>
      </c>
      <c r="R413" s="26" t="s">
        <v>3668</v>
      </c>
      <c r="S413" s="27" t="s">
        <v>90</v>
      </c>
      <c r="T413" s="26" t="s">
        <v>3669</v>
      </c>
      <c r="U413" s="27" t="s">
        <v>88</v>
      </c>
      <c r="V413" s="26" t="s">
        <v>161</v>
      </c>
      <c r="W413" s="27" t="s">
        <v>161</v>
      </c>
      <c r="X413" s="26" t="s">
        <v>3902</v>
      </c>
      <c r="Y413" s="27" t="s">
        <v>3903</v>
      </c>
      <c r="Z413" s="29"/>
      <c r="AA413" s="29"/>
    </row>
    <row r="414" spans="1:27" ht="15" customHeight="1" x14ac:dyDescent="0.25">
      <c r="A414" s="26" t="s">
        <v>3659</v>
      </c>
      <c r="B414" s="27" t="s">
        <v>84</v>
      </c>
      <c r="C414" s="26" t="s">
        <v>602</v>
      </c>
      <c r="D414" s="27" t="s">
        <v>603</v>
      </c>
      <c r="E414" s="26" t="s">
        <v>604</v>
      </c>
      <c r="F414" s="27" t="s">
        <v>605</v>
      </c>
      <c r="G414" s="27" t="s">
        <v>646</v>
      </c>
      <c r="H414" s="27" t="s">
        <v>647</v>
      </c>
      <c r="I414" s="27" t="s">
        <v>3912</v>
      </c>
      <c r="J414" s="27" t="s">
        <v>3913</v>
      </c>
      <c r="K414" s="27" t="s">
        <v>3914</v>
      </c>
      <c r="L414" s="27" t="s">
        <v>161</v>
      </c>
      <c r="M414" s="28" t="s">
        <v>3915</v>
      </c>
      <c r="N414" s="26">
        <v>779997</v>
      </c>
      <c r="O414" s="26">
        <v>6800547</v>
      </c>
      <c r="P414" t="s">
        <v>3916</v>
      </c>
      <c r="Q414" t="s">
        <v>3917</v>
      </c>
      <c r="R414" s="26" t="s">
        <v>3668</v>
      </c>
      <c r="S414" s="27" t="s">
        <v>90</v>
      </c>
      <c r="T414" s="26" t="s">
        <v>3669</v>
      </c>
      <c r="U414" s="27" t="s">
        <v>88</v>
      </c>
      <c r="V414" s="26" t="s">
        <v>161</v>
      </c>
      <c r="W414" s="27" t="s">
        <v>161</v>
      </c>
      <c r="X414" s="26" t="s">
        <v>3670</v>
      </c>
      <c r="Y414" s="27" t="s">
        <v>3671</v>
      </c>
      <c r="Z414" s="29" t="s">
        <v>599</v>
      </c>
      <c r="AA414" s="29"/>
    </row>
    <row r="415" spans="1:27" ht="15" customHeight="1" x14ac:dyDescent="0.25">
      <c r="A415" s="26" t="s">
        <v>3659</v>
      </c>
      <c r="B415" s="27" t="s">
        <v>84</v>
      </c>
      <c r="C415" s="26" t="s">
        <v>602</v>
      </c>
      <c r="D415" s="27" t="s">
        <v>603</v>
      </c>
      <c r="E415" s="26" t="s">
        <v>604</v>
      </c>
      <c r="F415" s="27" t="s">
        <v>605</v>
      </c>
      <c r="G415" s="27" t="s">
        <v>646</v>
      </c>
      <c r="H415" s="27" t="s">
        <v>647</v>
      </c>
      <c r="I415" s="27" t="s">
        <v>3918</v>
      </c>
      <c r="J415" s="27" t="s">
        <v>3919</v>
      </c>
      <c r="K415" s="27" t="s">
        <v>3920</v>
      </c>
      <c r="L415" s="27" t="s">
        <v>161</v>
      </c>
      <c r="M415" s="28" t="s">
        <v>3921</v>
      </c>
      <c r="N415" s="26" t="s">
        <v>3922</v>
      </c>
      <c r="O415" s="26" t="s">
        <v>3923</v>
      </c>
      <c r="P415" t="s">
        <v>3924</v>
      </c>
      <c r="Q415" t="s">
        <v>3925</v>
      </c>
      <c r="R415" s="26" t="s">
        <v>3668</v>
      </c>
      <c r="S415" s="27" t="s">
        <v>90</v>
      </c>
      <c r="T415" s="26" t="s">
        <v>3669</v>
      </c>
      <c r="U415" s="27" t="s">
        <v>88</v>
      </c>
      <c r="V415" s="26" t="s">
        <v>161</v>
      </c>
      <c r="W415" s="27" t="s">
        <v>161</v>
      </c>
      <c r="X415" s="26" t="s">
        <v>3670</v>
      </c>
      <c r="Y415" s="27" t="s">
        <v>3671</v>
      </c>
      <c r="Z415" s="29"/>
      <c r="AA415" s="29"/>
    </row>
    <row r="416" spans="1:27" ht="15" customHeight="1" x14ac:dyDescent="0.25">
      <c r="A416" s="26" t="s">
        <v>3659</v>
      </c>
      <c r="B416" s="27" t="s">
        <v>84</v>
      </c>
      <c r="C416" s="26" t="s">
        <v>602</v>
      </c>
      <c r="D416" s="27" t="s">
        <v>603</v>
      </c>
      <c r="E416" s="26" t="s">
        <v>604</v>
      </c>
      <c r="F416" s="27" t="s">
        <v>605</v>
      </c>
      <c r="G416" s="27" t="s">
        <v>646</v>
      </c>
      <c r="H416" s="27" t="s">
        <v>647</v>
      </c>
      <c r="I416" s="27" t="s">
        <v>3926</v>
      </c>
      <c r="J416" s="27" t="s">
        <v>3927</v>
      </c>
      <c r="K416" s="27" t="s">
        <v>3928</v>
      </c>
      <c r="L416" s="27" t="s">
        <v>161</v>
      </c>
      <c r="M416" s="28" t="s">
        <v>3929</v>
      </c>
      <c r="N416" s="26" t="s">
        <v>3930</v>
      </c>
      <c r="O416" s="26" t="s">
        <v>3931</v>
      </c>
      <c r="P416" t="s">
        <v>3932</v>
      </c>
      <c r="Q416" t="s">
        <v>3933</v>
      </c>
      <c r="R416" s="26" t="s">
        <v>3668</v>
      </c>
      <c r="S416" s="27" t="s">
        <v>90</v>
      </c>
      <c r="T416" s="26" t="s">
        <v>3669</v>
      </c>
      <c r="U416" s="27" t="s">
        <v>88</v>
      </c>
      <c r="V416" s="26" t="s">
        <v>161</v>
      </c>
      <c r="W416" s="27" t="s">
        <v>161</v>
      </c>
      <c r="X416" s="26" t="s">
        <v>3680</v>
      </c>
      <c r="Y416" s="27" t="s">
        <v>3681</v>
      </c>
      <c r="Z416" s="29"/>
      <c r="AA416" s="29"/>
    </row>
    <row r="417" spans="1:27" ht="15" customHeight="1" x14ac:dyDescent="0.25">
      <c r="A417" s="26" t="s">
        <v>3659</v>
      </c>
      <c r="B417" s="27" t="s">
        <v>84</v>
      </c>
      <c r="C417" s="26" t="s">
        <v>602</v>
      </c>
      <c r="D417" s="27" t="s">
        <v>603</v>
      </c>
      <c r="E417" s="26" t="s">
        <v>604</v>
      </c>
      <c r="F417" s="27" t="s">
        <v>605</v>
      </c>
      <c r="G417" s="27" t="s">
        <v>646</v>
      </c>
      <c r="H417" s="27" t="s">
        <v>647</v>
      </c>
      <c r="I417" s="27" t="s">
        <v>3934</v>
      </c>
      <c r="J417" s="27" t="s">
        <v>3935</v>
      </c>
      <c r="K417" s="27" t="s">
        <v>3936</v>
      </c>
      <c r="L417" s="27" t="s">
        <v>161</v>
      </c>
      <c r="M417" s="28" t="s">
        <v>3937</v>
      </c>
      <c r="N417" s="26" t="s">
        <v>3938</v>
      </c>
      <c r="O417" s="26" t="s">
        <v>3939</v>
      </c>
      <c r="P417" t="s">
        <v>3940</v>
      </c>
      <c r="Q417" t="s">
        <v>3941</v>
      </c>
      <c r="R417" s="26" t="s">
        <v>3668</v>
      </c>
      <c r="S417" s="27" t="s">
        <v>90</v>
      </c>
      <c r="T417" s="26" t="s">
        <v>3669</v>
      </c>
      <c r="U417" s="27" t="s">
        <v>88</v>
      </c>
      <c r="V417" s="26" t="s">
        <v>161</v>
      </c>
      <c r="W417" s="27" t="s">
        <v>161</v>
      </c>
      <c r="X417" s="26" t="s">
        <v>3670</v>
      </c>
      <c r="Y417" s="27" t="s">
        <v>3671</v>
      </c>
      <c r="Z417" s="29" t="s">
        <v>599</v>
      </c>
      <c r="AA417" s="29"/>
    </row>
    <row r="418" spans="1:27" ht="15" customHeight="1" x14ac:dyDescent="0.25">
      <c r="A418" s="26" t="s">
        <v>3659</v>
      </c>
      <c r="B418" s="27" t="s">
        <v>84</v>
      </c>
      <c r="C418" s="26" t="s">
        <v>602</v>
      </c>
      <c r="D418" s="27" t="s">
        <v>603</v>
      </c>
      <c r="E418" s="26" t="s">
        <v>604</v>
      </c>
      <c r="F418" s="27" t="s">
        <v>605</v>
      </c>
      <c r="G418" s="27" t="s">
        <v>646</v>
      </c>
      <c r="H418" s="27" t="s">
        <v>647</v>
      </c>
      <c r="I418" s="27" t="s">
        <v>3942</v>
      </c>
      <c r="J418" s="27" t="s">
        <v>3943</v>
      </c>
      <c r="K418" s="27" t="s">
        <v>3944</v>
      </c>
      <c r="L418" s="27" t="s">
        <v>161</v>
      </c>
      <c r="M418" s="28" t="s">
        <v>3945</v>
      </c>
      <c r="N418" s="26" t="s">
        <v>3946</v>
      </c>
      <c r="O418" s="26">
        <v>6801060</v>
      </c>
      <c r="P418" t="s">
        <v>3947</v>
      </c>
      <c r="Q418" t="s">
        <v>3948</v>
      </c>
      <c r="R418" s="26" t="s">
        <v>3668</v>
      </c>
      <c r="S418" s="27" t="s">
        <v>90</v>
      </c>
      <c r="T418" s="26" t="s">
        <v>3669</v>
      </c>
      <c r="U418" s="27" t="s">
        <v>88</v>
      </c>
      <c r="V418" s="26" t="s">
        <v>161</v>
      </c>
      <c r="W418" s="27" t="s">
        <v>161</v>
      </c>
      <c r="X418" s="26" t="s">
        <v>3902</v>
      </c>
      <c r="Y418" s="27" t="s">
        <v>3903</v>
      </c>
      <c r="Z418" s="29"/>
      <c r="AA418" s="29"/>
    </row>
    <row r="419" spans="1:27" ht="15" customHeight="1" x14ac:dyDescent="0.25">
      <c r="A419" s="26" t="s">
        <v>3659</v>
      </c>
      <c r="B419" s="27" t="s">
        <v>84</v>
      </c>
      <c r="C419" s="26" t="s">
        <v>602</v>
      </c>
      <c r="D419" s="27" t="s">
        <v>603</v>
      </c>
      <c r="E419" s="26" t="s">
        <v>604</v>
      </c>
      <c r="F419" s="27" t="s">
        <v>605</v>
      </c>
      <c r="G419" s="27" t="s">
        <v>646</v>
      </c>
      <c r="H419" s="27" t="s">
        <v>647</v>
      </c>
      <c r="I419" s="27" t="s">
        <v>3949</v>
      </c>
      <c r="J419" s="27" t="s">
        <v>3950</v>
      </c>
      <c r="K419" s="27" t="s">
        <v>3951</v>
      </c>
      <c r="L419" s="27" t="s">
        <v>161</v>
      </c>
      <c r="M419" s="28" t="s">
        <v>3952</v>
      </c>
      <c r="N419" s="26" t="s">
        <v>3953</v>
      </c>
      <c r="O419" s="26" t="s">
        <v>3954</v>
      </c>
      <c r="P419" t="s">
        <v>3955</v>
      </c>
      <c r="Q419" t="s">
        <v>3956</v>
      </c>
      <c r="R419" s="26" t="s">
        <v>3668</v>
      </c>
      <c r="S419" s="27" t="s">
        <v>90</v>
      </c>
      <c r="T419" s="26" t="s">
        <v>3669</v>
      </c>
      <c r="U419" s="27" t="s">
        <v>88</v>
      </c>
      <c r="V419" s="26" t="s">
        <v>161</v>
      </c>
      <c r="W419" s="27" t="s">
        <v>161</v>
      </c>
      <c r="X419" s="26" t="s">
        <v>3902</v>
      </c>
      <c r="Y419" s="27" t="s">
        <v>3903</v>
      </c>
      <c r="Z419" s="29"/>
      <c r="AA419" s="29"/>
    </row>
    <row r="420" spans="1:27" ht="15" customHeight="1" x14ac:dyDescent="0.25">
      <c r="A420" s="26" t="s">
        <v>3659</v>
      </c>
      <c r="B420" s="27" t="s">
        <v>84</v>
      </c>
      <c r="C420" s="26" t="s">
        <v>602</v>
      </c>
      <c r="D420" s="27" t="s">
        <v>603</v>
      </c>
      <c r="E420" s="26" t="s">
        <v>604</v>
      </c>
      <c r="F420" s="27" t="s">
        <v>605</v>
      </c>
      <c r="G420" s="27" t="s">
        <v>646</v>
      </c>
      <c r="H420" s="27" t="s">
        <v>647</v>
      </c>
      <c r="I420" s="27" t="s">
        <v>3957</v>
      </c>
      <c r="J420" s="27" t="s">
        <v>3958</v>
      </c>
      <c r="K420" s="27" t="s">
        <v>3959</v>
      </c>
      <c r="L420" s="27" t="s">
        <v>161</v>
      </c>
      <c r="M420" s="28" t="s">
        <v>3960</v>
      </c>
      <c r="N420" s="26" t="s">
        <v>3961</v>
      </c>
      <c r="O420" s="26" t="s">
        <v>3962</v>
      </c>
      <c r="P420" t="s">
        <v>3963</v>
      </c>
      <c r="Q420" t="s">
        <v>3964</v>
      </c>
      <c r="R420" s="26" t="s">
        <v>3668</v>
      </c>
      <c r="S420" s="27" t="s">
        <v>90</v>
      </c>
      <c r="T420" s="26" t="s">
        <v>3669</v>
      </c>
      <c r="U420" s="27" t="s">
        <v>88</v>
      </c>
      <c r="V420" s="26" t="s">
        <v>161</v>
      </c>
      <c r="W420" s="27" t="s">
        <v>161</v>
      </c>
      <c r="X420" s="26" t="s">
        <v>3670</v>
      </c>
      <c r="Y420" s="27" t="s">
        <v>3671</v>
      </c>
      <c r="Z420" s="29" t="s">
        <v>599</v>
      </c>
      <c r="AA420" s="29"/>
    </row>
    <row r="421" spans="1:27" ht="15" customHeight="1" x14ac:dyDescent="0.25">
      <c r="A421" s="26" t="s">
        <v>3659</v>
      </c>
      <c r="B421" s="27" t="s">
        <v>84</v>
      </c>
      <c r="C421" s="26" t="s">
        <v>602</v>
      </c>
      <c r="D421" s="27" t="s">
        <v>603</v>
      </c>
      <c r="E421" s="26" t="s">
        <v>604</v>
      </c>
      <c r="F421" s="27" t="s">
        <v>605</v>
      </c>
      <c r="G421" s="27" t="s">
        <v>646</v>
      </c>
      <c r="H421" s="27" t="s">
        <v>647</v>
      </c>
      <c r="I421" s="27" t="s">
        <v>3965</v>
      </c>
      <c r="J421" s="27" t="s">
        <v>3966</v>
      </c>
      <c r="K421" s="27" t="s">
        <v>3967</v>
      </c>
      <c r="L421" s="27" t="s">
        <v>161</v>
      </c>
      <c r="M421" s="28" t="s">
        <v>3968</v>
      </c>
      <c r="N421" s="26" t="s">
        <v>3969</v>
      </c>
      <c r="O421" s="26" t="s">
        <v>3970</v>
      </c>
      <c r="P421" t="s">
        <v>3971</v>
      </c>
      <c r="Q421" t="s">
        <v>3972</v>
      </c>
      <c r="R421" s="26" t="s">
        <v>3973</v>
      </c>
      <c r="S421" s="27" t="s">
        <v>404</v>
      </c>
      <c r="T421" s="26" t="s">
        <v>3669</v>
      </c>
      <c r="U421" s="27" t="s">
        <v>88</v>
      </c>
      <c r="V421" s="26" t="s">
        <v>161</v>
      </c>
      <c r="W421" s="27" t="s">
        <v>161</v>
      </c>
      <c r="X421" s="26" t="s">
        <v>3701</v>
      </c>
      <c r="Y421" s="27" t="s">
        <v>3702</v>
      </c>
      <c r="Z421" s="29"/>
      <c r="AA421" s="29"/>
    </row>
    <row r="422" spans="1:27" ht="15" customHeight="1" x14ac:dyDescent="0.25">
      <c r="A422" s="26" t="s">
        <v>3659</v>
      </c>
      <c r="B422" s="27" t="s">
        <v>84</v>
      </c>
      <c r="C422" s="26" t="s">
        <v>602</v>
      </c>
      <c r="D422" s="27" t="s">
        <v>603</v>
      </c>
      <c r="E422" s="26" t="s">
        <v>604</v>
      </c>
      <c r="F422" s="27" t="s">
        <v>605</v>
      </c>
      <c r="G422" s="27" t="s">
        <v>646</v>
      </c>
      <c r="H422" s="27" t="s">
        <v>647</v>
      </c>
      <c r="I422" s="27" t="s">
        <v>3974</v>
      </c>
      <c r="J422" s="27" t="s">
        <v>3975</v>
      </c>
      <c r="K422" s="27" t="s">
        <v>3976</v>
      </c>
      <c r="L422" s="27" t="s">
        <v>161</v>
      </c>
      <c r="M422" s="28" t="s">
        <v>3977</v>
      </c>
      <c r="N422" s="26" t="s">
        <v>3978</v>
      </c>
      <c r="O422" s="26" t="s">
        <v>3979</v>
      </c>
      <c r="P422" t="s">
        <v>3980</v>
      </c>
      <c r="Q422" t="s">
        <v>3981</v>
      </c>
      <c r="R422" s="26" t="s">
        <v>3982</v>
      </c>
      <c r="S422" s="27" t="s">
        <v>3983</v>
      </c>
      <c r="T422" s="26" t="s">
        <v>3785</v>
      </c>
      <c r="U422" s="27" t="s">
        <v>85</v>
      </c>
      <c r="V422" s="26" t="s">
        <v>161</v>
      </c>
      <c r="W422" s="27" t="s">
        <v>161</v>
      </c>
      <c r="X422" s="26" t="s">
        <v>3786</v>
      </c>
      <c r="Y422" s="27" t="s">
        <v>3787</v>
      </c>
      <c r="Z422" s="29"/>
      <c r="AA422" s="29"/>
    </row>
    <row r="423" spans="1:27" ht="15" customHeight="1" x14ac:dyDescent="0.25">
      <c r="A423" s="26" t="s">
        <v>3659</v>
      </c>
      <c r="B423" s="27" t="s">
        <v>84</v>
      </c>
      <c r="C423" s="26" t="s">
        <v>602</v>
      </c>
      <c r="D423" s="27" t="s">
        <v>603</v>
      </c>
      <c r="E423" s="26" t="s">
        <v>604</v>
      </c>
      <c r="F423" s="27" t="s">
        <v>605</v>
      </c>
      <c r="G423" s="27" t="s">
        <v>646</v>
      </c>
      <c r="H423" s="27" t="s">
        <v>647</v>
      </c>
      <c r="I423" s="27" t="s">
        <v>3984</v>
      </c>
      <c r="J423" s="27" t="s">
        <v>3985</v>
      </c>
      <c r="K423" s="27" t="s">
        <v>3986</v>
      </c>
      <c r="L423" s="27" t="s">
        <v>161</v>
      </c>
      <c r="M423" s="28" t="s">
        <v>3987</v>
      </c>
      <c r="N423" s="26">
        <v>778702</v>
      </c>
      <c r="O423" s="26" t="s">
        <v>3988</v>
      </c>
      <c r="P423" t="s">
        <v>3989</v>
      </c>
      <c r="Q423" t="s">
        <v>3990</v>
      </c>
      <c r="R423" s="26" t="s">
        <v>3832</v>
      </c>
      <c r="S423" s="27" t="s">
        <v>407</v>
      </c>
      <c r="T423" s="26" t="s">
        <v>3669</v>
      </c>
      <c r="U423" s="27" t="s">
        <v>88</v>
      </c>
      <c r="V423" s="26" t="s">
        <v>161</v>
      </c>
      <c r="W423" s="27" t="s">
        <v>161</v>
      </c>
      <c r="X423" s="26" t="s">
        <v>3730</v>
      </c>
      <c r="Y423" s="27" t="s">
        <v>3731</v>
      </c>
      <c r="Z423" s="29"/>
      <c r="AA423" s="29"/>
    </row>
    <row r="424" spans="1:27" ht="15" customHeight="1" x14ac:dyDescent="0.25">
      <c r="A424" s="26" t="s">
        <v>3659</v>
      </c>
      <c r="B424" s="27" t="s">
        <v>84</v>
      </c>
      <c r="C424" s="26" t="s">
        <v>602</v>
      </c>
      <c r="D424" s="27" t="s">
        <v>603</v>
      </c>
      <c r="E424" s="26" t="s">
        <v>604</v>
      </c>
      <c r="F424" s="27" t="s">
        <v>605</v>
      </c>
      <c r="G424" s="27" t="s">
        <v>646</v>
      </c>
      <c r="H424" s="27" t="s">
        <v>647</v>
      </c>
      <c r="I424" s="27" t="s">
        <v>3991</v>
      </c>
      <c r="J424" s="27" t="s">
        <v>3992</v>
      </c>
      <c r="K424" s="27" t="s">
        <v>3993</v>
      </c>
      <c r="L424" s="27" t="s">
        <v>161</v>
      </c>
      <c r="M424" s="28" t="s">
        <v>3994</v>
      </c>
      <c r="N424" s="26" t="s">
        <v>3995</v>
      </c>
      <c r="O424" s="26" t="s">
        <v>3996</v>
      </c>
      <c r="P424" t="s">
        <v>3997</v>
      </c>
      <c r="Q424" t="s">
        <v>3998</v>
      </c>
      <c r="R424" s="26" t="s">
        <v>3668</v>
      </c>
      <c r="S424" s="27" t="s">
        <v>90</v>
      </c>
      <c r="T424" s="26" t="s">
        <v>3669</v>
      </c>
      <c r="U424" s="27" t="s">
        <v>88</v>
      </c>
      <c r="V424" s="26" t="s">
        <v>161</v>
      </c>
      <c r="W424" s="27" t="s">
        <v>161</v>
      </c>
      <c r="X424" s="26" t="s">
        <v>3670</v>
      </c>
      <c r="Y424" s="27" t="s">
        <v>3671</v>
      </c>
      <c r="Z424" s="29" t="s">
        <v>599</v>
      </c>
      <c r="AA424" s="29"/>
    </row>
    <row r="425" spans="1:27" ht="15" customHeight="1" x14ac:dyDescent="0.25">
      <c r="A425" s="26" t="s">
        <v>3659</v>
      </c>
      <c r="B425" s="27" t="s">
        <v>84</v>
      </c>
      <c r="C425" s="26" t="s">
        <v>602</v>
      </c>
      <c r="D425" s="27" t="s">
        <v>603</v>
      </c>
      <c r="E425" s="26" t="s">
        <v>604</v>
      </c>
      <c r="F425" s="27" t="s">
        <v>605</v>
      </c>
      <c r="G425" s="27" t="s">
        <v>646</v>
      </c>
      <c r="H425" s="27" t="s">
        <v>647</v>
      </c>
      <c r="I425" s="27" t="s">
        <v>3999</v>
      </c>
      <c r="J425" s="27" t="s">
        <v>4000</v>
      </c>
      <c r="K425" s="27" t="s">
        <v>4001</v>
      </c>
      <c r="L425" s="27" t="s">
        <v>161</v>
      </c>
      <c r="M425" s="28" t="s">
        <v>4002</v>
      </c>
      <c r="N425" s="26" t="s">
        <v>4003</v>
      </c>
      <c r="O425" s="26" t="s">
        <v>4004</v>
      </c>
      <c r="P425" t="s">
        <v>4005</v>
      </c>
      <c r="Q425" t="s">
        <v>4006</v>
      </c>
      <c r="R425" s="26" t="s">
        <v>3840</v>
      </c>
      <c r="S425" s="27" t="s">
        <v>3841</v>
      </c>
      <c r="T425" s="26" t="s">
        <v>3669</v>
      </c>
      <c r="U425" s="27" t="s">
        <v>88</v>
      </c>
      <c r="V425" s="26" t="s">
        <v>161</v>
      </c>
      <c r="W425" s="27" t="s">
        <v>161</v>
      </c>
      <c r="X425" s="26" t="s">
        <v>3680</v>
      </c>
      <c r="Y425" s="27" t="s">
        <v>3681</v>
      </c>
      <c r="Z425" s="29"/>
      <c r="AA425" s="29"/>
    </row>
    <row r="426" spans="1:27" ht="15" customHeight="1" x14ac:dyDescent="0.25">
      <c r="A426" s="26" t="s">
        <v>3659</v>
      </c>
      <c r="B426" s="27" t="s">
        <v>84</v>
      </c>
      <c r="C426" s="26" t="s">
        <v>602</v>
      </c>
      <c r="D426" s="27" t="s">
        <v>603</v>
      </c>
      <c r="E426" s="26" t="s">
        <v>604</v>
      </c>
      <c r="F426" s="27" t="s">
        <v>605</v>
      </c>
      <c r="G426" s="27" t="s">
        <v>646</v>
      </c>
      <c r="H426" s="27" t="s">
        <v>647</v>
      </c>
      <c r="I426" s="27" t="s">
        <v>4007</v>
      </c>
      <c r="J426" s="27" t="s">
        <v>4008</v>
      </c>
      <c r="K426" s="27" t="s">
        <v>4009</v>
      </c>
      <c r="L426" s="27" t="s">
        <v>161</v>
      </c>
      <c r="M426" s="28" t="s">
        <v>4010</v>
      </c>
      <c r="N426" s="26" t="s">
        <v>4011</v>
      </c>
      <c r="O426" s="26" t="s">
        <v>4012</v>
      </c>
      <c r="P426" t="s">
        <v>4013</v>
      </c>
      <c r="Q426" t="s">
        <v>4014</v>
      </c>
      <c r="R426" s="26" t="s">
        <v>3668</v>
      </c>
      <c r="S426" s="27" t="s">
        <v>90</v>
      </c>
      <c r="T426" s="26" t="s">
        <v>3669</v>
      </c>
      <c r="U426" s="27" t="s">
        <v>88</v>
      </c>
      <c r="V426" s="26" t="s">
        <v>161</v>
      </c>
      <c r="W426" s="27" t="s">
        <v>161</v>
      </c>
      <c r="X426" s="26" t="s">
        <v>3680</v>
      </c>
      <c r="Y426" s="27" t="s">
        <v>3681</v>
      </c>
      <c r="Z426" s="29" t="s">
        <v>599</v>
      </c>
      <c r="AA426" s="29"/>
    </row>
    <row r="427" spans="1:27" ht="15" customHeight="1" x14ac:dyDescent="0.25">
      <c r="A427" s="26" t="s">
        <v>3659</v>
      </c>
      <c r="B427" s="27" t="s">
        <v>84</v>
      </c>
      <c r="C427" s="26" t="s">
        <v>602</v>
      </c>
      <c r="D427" s="27" t="s">
        <v>603</v>
      </c>
      <c r="E427" s="26" t="s">
        <v>604</v>
      </c>
      <c r="F427" s="27" t="s">
        <v>605</v>
      </c>
      <c r="G427" s="27" t="s">
        <v>646</v>
      </c>
      <c r="H427" s="27" t="s">
        <v>647</v>
      </c>
      <c r="I427" s="27" t="s">
        <v>4015</v>
      </c>
      <c r="J427" s="27" t="s">
        <v>4016</v>
      </c>
      <c r="K427" s="27" t="s">
        <v>4017</v>
      </c>
      <c r="L427" s="27" t="s">
        <v>161</v>
      </c>
      <c r="M427" s="28" t="s">
        <v>4018</v>
      </c>
      <c r="N427" s="26" t="s">
        <v>4019</v>
      </c>
      <c r="O427" s="26" t="s">
        <v>4020</v>
      </c>
      <c r="P427" t="s">
        <v>4021</v>
      </c>
      <c r="Q427" t="s">
        <v>4022</v>
      </c>
      <c r="R427" s="26" t="s">
        <v>4023</v>
      </c>
      <c r="S427" s="27" t="s">
        <v>376</v>
      </c>
      <c r="T427" s="26" t="s">
        <v>3669</v>
      </c>
      <c r="U427" s="27" t="s">
        <v>88</v>
      </c>
      <c r="V427" s="26" t="s">
        <v>161</v>
      </c>
      <c r="W427" s="27" t="s">
        <v>161</v>
      </c>
      <c r="X427" s="26" t="s">
        <v>3680</v>
      </c>
      <c r="Y427" s="27" t="s">
        <v>3681</v>
      </c>
      <c r="Z427" s="29"/>
      <c r="AA427" s="29"/>
    </row>
    <row r="428" spans="1:27" ht="15" customHeight="1" x14ac:dyDescent="0.25">
      <c r="A428" s="26" t="s">
        <v>3659</v>
      </c>
      <c r="B428" s="27" t="s">
        <v>84</v>
      </c>
      <c r="C428" s="26" t="s">
        <v>602</v>
      </c>
      <c r="D428" s="27" t="s">
        <v>603</v>
      </c>
      <c r="E428" s="26" t="s">
        <v>604</v>
      </c>
      <c r="F428" s="27" t="s">
        <v>605</v>
      </c>
      <c r="G428" s="27" t="s">
        <v>646</v>
      </c>
      <c r="H428" s="27" t="s">
        <v>647</v>
      </c>
      <c r="I428" s="27" t="s">
        <v>4024</v>
      </c>
      <c r="J428" s="27" t="s">
        <v>4025</v>
      </c>
      <c r="K428" s="27" t="s">
        <v>4026</v>
      </c>
      <c r="L428" s="27" t="s">
        <v>161</v>
      </c>
      <c r="M428" s="28" t="s">
        <v>4027</v>
      </c>
      <c r="N428" s="26" t="s">
        <v>4028</v>
      </c>
      <c r="O428" s="26">
        <v>6801978</v>
      </c>
      <c r="P428" t="s">
        <v>4029</v>
      </c>
      <c r="Q428" t="s">
        <v>4030</v>
      </c>
      <c r="R428" s="26" t="s">
        <v>3740</v>
      </c>
      <c r="S428" s="27" t="s">
        <v>382</v>
      </c>
      <c r="T428" s="26" t="s">
        <v>3669</v>
      </c>
      <c r="U428" s="27" t="s">
        <v>88</v>
      </c>
      <c r="V428" s="26" t="s">
        <v>161</v>
      </c>
      <c r="W428" s="27" t="s">
        <v>161</v>
      </c>
      <c r="X428" s="26" t="s">
        <v>3691</v>
      </c>
      <c r="Y428" s="27" t="s">
        <v>3692</v>
      </c>
      <c r="Z428" s="29"/>
      <c r="AA428" s="29" t="s">
        <v>645</v>
      </c>
    </row>
    <row r="429" spans="1:27" ht="15" customHeight="1" x14ac:dyDescent="0.25">
      <c r="A429" s="26" t="s">
        <v>3659</v>
      </c>
      <c r="B429" s="27" t="s">
        <v>84</v>
      </c>
      <c r="C429" s="26" t="s">
        <v>602</v>
      </c>
      <c r="D429" s="27" t="s">
        <v>603</v>
      </c>
      <c r="E429" s="26" t="s">
        <v>604</v>
      </c>
      <c r="F429" s="27" t="s">
        <v>605</v>
      </c>
      <c r="G429" s="27" t="s">
        <v>646</v>
      </c>
      <c r="H429" s="27" t="s">
        <v>647</v>
      </c>
      <c r="I429" s="27" t="s">
        <v>4031</v>
      </c>
      <c r="J429" s="27" t="s">
        <v>894</v>
      </c>
      <c r="K429" s="27" t="s">
        <v>4032</v>
      </c>
      <c r="L429" s="27" t="s">
        <v>161</v>
      </c>
      <c r="M429" s="28" t="s">
        <v>4033</v>
      </c>
      <c r="N429" s="26" t="s">
        <v>4034</v>
      </c>
      <c r="O429" s="26" t="s">
        <v>4035</v>
      </c>
      <c r="P429" t="s">
        <v>4036</v>
      </c>
      <c r="Q429" t="s">
        <v>4037</v>
      </c>
      <c r="R429" s="26" t="s">
        <v>4038</v>
      </c>
      <c r="S429" s="27" t="s">
        <v>4039</v>
      </c>
      <c r="T429" s="26" t="s">
        <v>3669</v>
      </c>
      <c r="U429" s="27" t="s">
        <v>88</v>
      </c>
      <c r="V429" s="26" t="s">
        <v>161</v>
      </c>
      <c r="W429" s="27" t="s">
        <v>161</v>
      </c>
      <c r="X429" s="26" t="s">
        <v>3680</v>
      </c>
      <c r="Y429" s="27" t="s">
        <v>3681</v>
      </c>
      <c r="Z429" s="29"/>
      <c r="AA429" s="29"/>
    </row>
    <row r="430" spans="1:27" ht="15" customHeight="1" x14ac:dyDescent="0.25">
      <c r="A430" s="26" t="s">
        <v>3659</v>
      </c>
      <c r="B430" s="27" t="s">
        <v>84</v>
      </c>
      <c r="C430" s="26" t="s">
        <v>602</v>
      </c>
      <c r="D430" s="27" t="s">
        <v>603</v>
      </c>
      <c r="E430" s="26" t="s">
        <v>604</v>
      </c>
      <c r="F430" s="27" t="s">
        <v>605</v>
      </c>
      <c r="G430" s="27" t="s">
        <v>646</v>
      </c>
      <c r="H430" s="27" t="s">
        <v>647</v>
      </c>
      <c r="I430" s="27" t="s">
        <v>4040</v>
      </c>
      <c r="J430" s="27" t="s">
        <v>649</v>
      </c>
      <c r="K430" s="27" t="s">
        <v>4041</v>
      </c>
      <c r="L430" s="27" t="s">
        <v>161</v>
      </c>
      <c r="M430" s="28" t="s">
        <v>4042</v>
      </c>
      <c r="N430" s="26" t="s">
        <v>4043</v>
      </c>
      <c r="O430" s="26" t="s">
        <v>4044</v>
      </c>
      <c r="P430" t="s">
        <v>4045</v>
      </c>
      <c r="Q430" t="s">
        <v>4046</v>
      </c>
      <c r="R430" s="26" t="s">
        <v>4047</v>
      </c>
      <c r="S430" s="27" t="s">
        <v>4048</v>
      </c>
      <c r="T430" s="26" t="s">
        <v>3669</v>
      </c>
      <c r="U430" s="27" t="s">
        <v>88</v>
      </c>
      <c r="V430" s="26" t="s">
        <v>161</v>
      </c>
      <c r="W430" s="27" t="s">
        <v>161</v>
      </c>
      <c r="X430" s="26" t="s">
        <v>3691</v>
      </c>
      <c r="Y430" s="27" t="s">
        <v>3692</v>
      </c>
      <c r="Z430" s="29"/>
      <c r="AA430" s="29"/>
    </row>
    <row r="431" spans="1:27" ht="15" customHeight="1" x14ac:dyDescent="0.25">
      <c r="A431" s="26" t="s">
        <v>3659</v>
      </c>
      <c r="B431" s="27" t="s">
        <v>84</v>
      </c>
      <c r="C431" s="26" t="s">
        <v>602</v>
      </c>
      <c r="D431" s="27" t="s">
        <v>603</v>
      </c>
      <c r="E431" s="26" t="s">
        <v>604</v>
      </c>
      <c r="F431" s="27" t="s">
        <v>605</v>
      </c>
      <c r="G431" s="27" t="s">
        <v>646</v>
      </c>
      <c r="H431" s="27" t="s">
        <v>647</v>
      </c>
      <c r="I431" s="27" t="s">
        <v>4049</v>
      </c>
      <c r="J431" s="27" t="s">
        <v>3905</v>
      </c>
      <c r="K431" s="27" t="s">
        <v>4050</v>
      </c>
      <c r="L431" s="27" t="s">
        <v>4051</v>
      </c>
      <c r="M431" s="28" t="s">
        <v>4052</v>
      </c>
      <c r="N431" s="26" t="s">
        <v>4053</v>
      </c>
      <c r="O431" s="26" t="s">
        <v>4054</v>
      </c>
      <c r="P431" t="s">
        <v>4055</v>
      </c>
      <c r="Q431" t="s">
        <v>4056</v>
      </c>
      <c r="R431" s="26" t="s">
        <v>4057</v>
      </c>
      <c r="S431" s="27" t="s">
        <v>4058</v>
      </c>
      <c r="T431" s="26" t="s">
        <v>3669</v>
      </c>
      <c r="U431" s="27" t="s">
        <v>88</v>
      </c>
      <c r="V431" s="26" t="s">
        <v>161</v>
      </c>
      <c r="W431" s="27" t="s">
        <v>161</v>
      </c>
      <c r="X431" s="26" t="s">
        <v>3680</v>
      </c>
      <c r="Y431" s="27" t="s">
        <v>3681</v>
      </c>
      <c r="Z431" s="29"/>
      <c r="AA431" s="29"/>
    </row>
    <row r="432" spans="1:27" ht="15" customHeight="1" x14ac:dyDescent="0.25">
      <c r="A432" s="26" t="s">
        <v>3659</v>
      </c>
      <c r="B432" s="27" t="s">
        <v>84</v>
      </c>
      <c r="C432" s="26" t="s">
        <v>602</v>
      </c>
      <c r="D432" s="27" t="s">
        <v>603</v>
      </c>
      <c r="E432" s="26" t="s">
        <v>604</v>
      </c>
      <c r="F432" s="27" t="s">
        <v>605</v>
      </c>
      <c r="G432" s="27" t="s">
        <v>646</v>
      </c>
      <c r="H432" s="27" t="s">
        <v>647</v>
      </c>
      <c r="I432" s="27" t="s">
        <v>4059</v>
      </c>
      <c r="J432" s="27" t="s">
        <v>649</v>
      </c>
      <c r="K432" s="27" t="s">
        <v>4060</v>
      </c>
      <c r="L432" s="27" t="s">
        <v>161</v>
      </c>
      <c r="M432" s="28" t="s">
        <v>4061</v>
      </c>
      <c r="N432" s="26" t="s">
        <v>4062</v>
      </c>
      <c r="O432" s="26">
        <v>6823587</v>
      </c>
      <c r="P432" t="s">
        <v>4063</v>
      </c>
      <c r="Q432" t="s">
        <v>4064</v>
      </c>
      <c r="R432" s="26" t="s">
        <v>4065</v>
      </c>
      <c r="S432" s="27" t="s">
        <v>444</v>
      </c>
      <c r="T432" s="26" t="s">
        <v>3785</v>
      </c>
      <c r="U432" s="27" t="s">
        <v>85</v>
      </c>
      <c r="V432" s="26" t="s">
        <v>161</v>
      </c>
      <c r="W432" s="27" t="s">
        <v>161</v>
      </c>
      <c r="X432" s="26" t="s">
        <v>3786</v>
      </c>
      <c r="Y432" s="27" t="s">
        <v>3787</v>
      </c>
      <c r="Z432" s="29"/>
      <c r="AA432" s="29"/>
    </row>
    <row r="433" spans="1:27" ht="15" customHeight="1" x14ac:dyDescent="0.25">
      <c r="A433" s="26" t="s">
        <v>3659</v>
      </c>
      <c r="B433" s="27" t="s">
        <v>84</v>
      </c>
      <c r="C433" s="26" t="s">
        <v>602</v>
      </c>
      <c r="D433" s="27" t="s">
        <v>603</v>
      </c>
      <c r="E433" s="26" t="s">
        <v>604</v>
      </c>
      <c r="F433" s="27" t="s">
        <v>605</v>
      </c>
      <c r="G433" s="27" t="s">
        <v>646</v>
      </c>
      <c r="H433" s="27" t="s">
        <v>647</v>
      </c>
      <c r="I433" s="27" t="s">
        <v>4066</v>
      </c>
      <c r="J433" s="27" t="s">
        <v>4067</v>
      </c>
      <c r="K433" s="27" t="s">
        <v>4068</v>
      </c>
      <c r="L433" s="27" t="s">
        <v>161</v>
      </c>
      <c r="M433" s="28" t="s">
        <v>4069</v>
      </c>
      <c r="N433" s="26" t="s">
        <v>4070</v>
      </c>
      <c r="O433" s="26">
        <v>6810897</v>
      </c>
      <c r="P433" t="s">
        <v>4071</v>
      </c>
      <c r="Q433" t="s">
        <v>4072</v>
      </c>
      <c r="R433" s="26" t="s">
        <v>4073</v>
      </c>
      <c r="S433" s="27" t="s">
        <v>421</v>
      </c>
      <c r="T433" s="26" t="s">
        <v>3669</v>
      </c>
      <c r="U433" s="27" t="s">
        <v>88</v>
      </c>
      <c r="V433" s="26" t="s">
        <v>161</v>
      </c>
      <c r="W433" s="27" t="s">
        <v>161</v>
      </c>
      <c r="X433" s="26" t="s">
        <v>3701</v>
      </c>
      <c r="Y433" s="27" t="s">
        <v>3702</v>
      </c>
      <c r="Z433" s="29"/>
      <c r="AA433" s="29"/>
    </row>
    <row r="434" spans="1:27" ht="15" customHeight="1" x14ac:dyDescent="0.25">
      <c r="A434" s="26" t="s">
        <v>3659</v>
      </c>
      <c r="B434" s="27" t="s">
        <v>84</v>
      </c>
      <c r="C434" s="26" t="s">
        <v>602</v>
      </c>
      <c r="D434" s="27" t="s">
        <v>603</v>
      </c>
      <c r="E434" s="26" t="s">
        <v>604</v>
      </c>
      <c r="F434" s="27" t="s">
        <v>605</v>
      </c>
      <c r="G434" s="27" t="s">
        <v>646</v>
      </c>
      <c r="H434" s="27" t="s">
        <v>647</v>
      </c>
      <c r="I434" s="27" t="s">
        <v>4074</v>
      </c>
      <c r="J434" s="27" t="s">
        <v>4075</v>
      </c>
      <c r="K434" s="27" t="s">
        <v>4076</v>
      </c>
      <c r="L434" s="27" t="s">
        <v>161</v>
      </c>
      <c r="M434" s="28" t="s">
        <v>4077</v>
      </c>
      <c r="N434" s="26" t="s">
        <v>4078</v>
      </c>
      <c r="O434" s="26" t="s">
        <v>4079</v>
      </c>
      <c r="P434" t="s">
        <v>4080</v>
      </c>
      <c r="Q434" t="s">
        <v>4081</v>
      </c>
      <c r="R434" s="26" t="s">
        <v>3740</v>
      </c>
      <c r="S434" s="27" t="s">
        <v>382</v>
      </c>
      <c r="T434" s="26" t="s">
        <v>3669</v>
      </c>
      <c r="U434" s="27" t="s">
        <v>88</v>
      </c>
      <c r="V434" s="26" t="s">
        <v>161</v>
      </c>
      <c r="W434" s="27" t="s">
        <v>161</v>
      </c>
      <c r="X434" s="26" t="s">
        <v>3691</v>
      </c>
      <c r="Y434" s="27" t="s">
        <v>3692</v>
      </c>
      <c r="Z434" s="29"/>
      <c r="AA434" s="29" t="s">
        <v>645</v>
      </c>
    </row>
    <row r="435" spans="1:27" ht="15" customHeight="1" x14ac:dyDescent="0.25">
      <c r="A435" s="26" t="s">
        <v>3659</v>
      </c>
      <c r="B435" s="27" t="s">
        <v>84</v>
      </c>
      <c r="C435" s="26" t="s">
        <v>602</v>
      </c>
      <c r="D435" s="27" t="s">
        <v>603</v>
      </c>
      <c r="E435" s="26" t="s">
        <v>604</v>
      </c>
      <c r="F435" s="27" t="s">
        <v>605</v>
      </c>
      <c r="G435" s="27" t="s">
        <v>646</v>
      </c>
      <c r="H435" s="27" t="s">
        <v>647</v>
      </c>
      <c r="I435" s="27" t="s">
        <v>4082</v>
      </c>
      <c r="J435" s="27" t="s">
        <v>4083</v>
      </c>
      <c r="K435" s="27" t="s">
        <v>4084</v>
      </c>
      <c r="L435" s="27" t="s">
        <v>161</v>
      </c>
      <c r="M435" s="28" t="s">
        <v>4085</v>
      </c>
      <c r="N435" s="26" t="s">
        <v>4078</v>
      </c>
      <c r="O435" s="26" t="s">
        <v>4079</v>
      </c>
      <c r="P435" t="s">
        <v>4080</v>
      </c>
      <c r="Q435" t="s">
        <v>4081</v>
      </c>
      <c r="R435" s="26" t="s">
        <v>3740</v>
      </c>
      <c r="S435" s="27" t="s">
        <v>382</v>
      </c>
      <c r="T435" s="26" t="s">
        <v>3669</v>
      </c>
      <c r="U435" s="27" t="s">
        <v>88</v>
      </c>
      <c r="V435" s="26" t="s">
        <v>161</v>
      </c>
      <c r="W435" s="27" t="s">
        <v>161</v>
      </c>
      <c r="X435" s="26" t="s">
        <v>3691</v>
      </c>
      <c r="Y435" s="27" t="s">
        <v>3692</v>
      </c>
      <c r="Z435" s="29"/>
      <c r="AA435" s="29" t="s">
        <v>645</v>
      </c>
    </row>
    <row r="436" spans="1:27" ht="15" customHeight="1" x14ac:dyDescent="0.25">
      <c r="A436" s="26" t="s">
        <v>3659</v>
      </c>
      <c r="B436" s="27" t="s">
        <v>84</v>
      </c>
      <c r="C436" s="26" t="s">
        <v>602</v>
      </c>
      <c r="D436" s="27" t="s">
        <v>603</v>
      </c>
      <c r="E436" s="26" t="s">
        <v>604</v>
      </c>
      <c r="F436" s="27" t="s">
        <v>605</v>
      </c>
      <c r="G436" s="27" t="s">
        <v>646</v>
      </c>
      <c r="H436" s="27" t="s">
        <v>647</v>
      </c>
      <c r="I436" s="27" t="s">
        <v>4086</v>
      </c>
      <c r="J436" s="27" t="s">
        <v>4087</v>
      </c>
      <c r="K436" s="27" t="s">
        <v>4088</v>
      </c>
      <c r="L436" s="27" t="s">
        <v>161</v>
      </c>
      <c r="M436" s="28" t="s">
        <v>4089</v>
      </c>
      <c r="N436" s="26" t="s">
        <v>4090</v>
      </c>
      <c r="O436" s="26">
        <v>6798847</v>
      </c>
      <c r="P436" t="s">
        <v>4091</v>
      </c>
      <c r="Q436" t="s">
        <v>4092</v>
      </c>
      <c r="R436" s="26" t="s">
        <v>3832</v>
      </c>
      <c r="S436" s="27" t="s">
        <v>407</v>
      </c>
      <c r="T436" s="26" t="s">
        <v>3669</v>
      </c>
      <c r="U436" s="27" t="s">
        <v>88</v>
      </c>
      <c r="V436" s="26" t="s">
        <v>161</v>
      </c>
      <c r="W436" s="27" t="s">
        <v>161</v>
      </c>
      <c r="X436" s="26" t="s">
        <v>3730</v>
      </c>
      <c r="Y436" s="27" t="s">
        <v>3731</v>
      </c>
      <c r="Z436" s="29"/>
      <c r="AA436" s="29"/>
    </row>
    <row r="437" spans="1:27" ht="15" customHeight="1" x14ac:dyDescent="0.25">
      <c r="A437" s="26" t="s">
        <v>3659</v>
      </c>
      <c r="B437" s="27" t="s">
        <v>84</v>
      </c>
      <c r="C437" s="26" t="s">
        <v>602</v>
      </c>
      <c r="D437" s="27" t="s">
        <v>603</v>
      </c>
      <c r="E437" s="26" t="s">
        <v>604</v>
      </c>
      <c r="F437" s="27" t="s">
        <v>605</v>
      </c>
      <c r="G437" s="27" t="s">
        <v>646</v>
      </c>
      <c r="H437" s="27" t="s">
        <v>647</v>
      </c>
      <c r="I437" s="27" t="s">
        <v>4093</v>
      </c>
      <c r="J437" s="27" t="s">
        <v>649</v>
      </c>
      <c r="K437" s="27" t="s">
        <v>4094</v>
      </c>
      <c r="L437" s="27" t="s">
        <v>161</v>
      </c>
      <c r="M437" s="28" t="s">
        <v>4095</v>
      </c>
      <c r="N437" s="26" t="s">
        <v>4096</v>
      </c>
      <c r="O437" s="26" t="s">
        <v>4097</v>
      </c>
      <c r="P437" t="s">
        <v>4098</v>
      </c>
      <c r="Q437" t="s">
        <v>4099</v>
      </c>
      <c r="R437" s="26" t="s">
        <v>4100</v>
      </c>
      <c r="S437" s="27" t="s">
        <v>410</v>
      </c>
      <c r="T437" s="26" t="s">
        <v>3669</v>
      </c>
      <c r="U437" s="27" t="s">
        <v>88</v>
      </c>
      <c r="V437" s="26" t="s">
        <v>161</v>
      </c>
      <c r="W437" s="27" t="s">
        <v>161</v>
      </c>
      <c r="X437" s="26" t="s">
        <v>3701</v>
      </c>
      <c r="Y437" s="27" t="s">
        <v>3702</v>
      </c>
      <c r="Z437" s="29"/>
      <c r="AA437" s="29"/>
    </row>
    <row r="438" spans="1:27" ht="15" customHeight="1" x14ac:dyDescent="0.25">
      <c r="A438" s="26" t="s">
        <v>3659</v>
      </c>
      <c r="B438" s="27" t="s">
        <v>84</v>
      </c>
      <c r="C438" s="26" t="s">
        <v>602</v>
      </c>
      <c r="D438" s="27" t="s">
        <v>603</v>
      </c>
      <c r="E438" s="26" t="s">
        <v>604</v>
      </c>
      <c r="F438" s="27" t="s">
        <v>605</v>
      </c>
      <c r="G438" s="27" t="s">
        <v>646</v>
      </c>
      <c r="H438" s="27" t="s">
        <v>647</v>
      </c>
      <c r="I438" s="27" t="s">
        <v>4101</v>
      </c>
      <c r="J438" s="27" t="s">
        <v>4102</v>
      </c>
      <c r="K438" s="27" t="s">
        <v>4103</v>
      </c>
      <c r="L438" s="27" t="s">
        <v>161</v>
      </c>
      <c r="M438" s="28" t="s">
        <v>4104</v>
      </c>
      <c r="N438" s="26" t="s">
        <v>4105</v>
      </c>
      <c r="O438" s="26" t="s">
        <v>4106</v>
      </c>
      <c r="P438" t="s">
        <v>4107</v>
      </c>
      <c r="Q438" t="s">
        <v>4108</v>
      </c>
      <c r="R438" s="26" t="s">
        <v>3740</v>
      </c>
      <c r="S438" s="27" t="s">
        <v>382</v>
      </c>
      <c r="T438" s="26" t="s">
        <v>3669</v>
      </c>
      <c r="U438" s="27" t="s">
        <v>88</v>
      </c>
      <c r="V438" s="26" t="s">
        <v>161</v>
      </c>
      <c r="W438" s="27" t="s">
        <v>161</v>
      </c>
      <c r="X438" s="26" t="s">
        <v>3691</v>
      </c>
      <c r="Y438" s="27" t="s">
        <v>3692</v>
      </c>
      <c r="Z438" s="29"/>
      <c r="AA438" s="29" t="s">
        <v>645</v>
      </c>
    </row>
    <row r="439" spans="1:27" ht="15" customHeight="1" x14ac:dyDescent="0.25">
      <c r="A439" s="26" t="s">
        <v>3659</v>
      </c>
      <c r="B439" s="27" t="s">
        <v>84</v>
      </c>
      <c r="C439" s="26" t="s">
        <v>602</v>
      </c>
      <c r="D439" s="27" t="s">
        <v>603</v>
      </c>
      <c r="E439" s="26" t="s">
        <v>604</v>
      </c>
      <c r="F439" s="27" t="s">
        <v>605</v>
      </c>
      <c r="G439" s="27" t="s">
        <v>646</v>
      </c>
      <c r="H439" s="27" t="s">
        <v>647</v>
      </c>
      <c r="I439" s="27" t="s">
        <v>4109</v>
      </c>
      <c r="J439" s="27" t="s">
        <v>649</v>
      </c>
      <c r="K439" s="27" t="s">
        <v>4110</v>
      </c>
      <c r="L439" s="27" t="s">
        <v>161</v>
      </c>
      <c r="M439" s="28" t="s">
        <v>4111</v>
      </c>
      <c r="N439" s="26" t="s">
        <v>4112</v>
      </c>
      <c r="O439" s="26" t="s">
        <v>4113</v>
      </c>
      <c r="P439" t="s">
        <v>4114</v>
      </c>
      <c r="Q439" t="s">
        <v>4115</v>
      </c>
      <c r="R439" s="26" t="s">
        <v>4116</v>
      </c>
      <c r="S439" s="27" t="s">
        <v>4117</v>
      </c>
      <c r="T439" s="26" t="s">
        <v>3669</v>
      </c>
      <c r="U439" s="27" t="s">
        <v>88</v>
      </c>
      <c r="V439" s="26" t="s">
        <v>161</v>
      </c>
      <c r="W439" s="27" t="s">
        <v>161</v>
      </c>
      <c r="X439" s="26" t="s">
        <v>3680</v>
      </c>
      <c r="Y439" s="27" t="s">
        <v>3681</v>
      </c>
      <c r="Z439" s="29"/>
      <c r="AA439" s="29"/>
    </row>
    <row r="440" spans="1:27" ht="15" customHeight="1" x14ac:dyDescent="0.25">
      <c r="A440" s="26" t="s">
        <v>3659</v>
      </c>
      <c r="B440" s="27" t="s">
        <v>84</v>
      </c>
      <c r="C440" s="26" t="s">
        <v>602</v>
      </c>
      <c r="D440" s="27" t="s">
        <v>603</v>
      </c>
      <c r="E440" s="26" t="s">
        <v>604</v>
      </c>
      <c r="F440" s="27" t="s">
        <v>605</v>
      </c>
      <c r="G440" s="27" t="s">
        <v>646</v>
      </c>
      <c r="H440" s="27" t="s">
        <v>647</v>
      </c>
      <c r="I440" s="27" t="s">
        <v>4118</v>
      </c>
      <c r="J440" s="27" t="s">
        <v>649</v>
      </c>
      <c r="K440" s="27" t="s">
        <v>4119</v>
      </c>
      <c r="L440" s="27" t="s">
        <v>161</v>
      </c>
      <c r="M440" s="28" t="s">
        <v>4120</v>
      </c>
      <c r="N440" s="26">
        <v>754474</v>
      </c>
      <c r="O440" s="26" t="s">
        <v>4121</v>
      </c>
      <c r="P440" t="s">
        <v>4122</v>
      </c>
      <c r="Q440" t="s">
        <v>4123</v>
      </c>
      <c r="R440" s="26" t="s">
        <v>4124</v>
      </c>
      <c r="S440" s="27" t="s">
        <v>447</v>
      </c>
      <c r="T440" s="26" t="s">
        <v>3785</v>
      </c>
      <c r="U440" s="27" t="s">
        <v>85</v>
      </c>
      <c r="V440" s="26" t="s">
        <v>161</v>
      </c>
      <c r="W440" s="27" t="s">
        <v>161</v>
      </c>
      <c r="X440" s="26" t="s">
        <v>3786</v>
      </c>
      <c r="Y440" s="27" t="s">
        <v>3787</v>
      </c>
      <c r="Z440" s="29"/>
      <c r="AA440" s="29"/>
    </row>
    <row r="441" spans="1:27" ht="15" customHeight="1" x14ac:dyDescent="0.25">
      <c r="A441" s="26" t="s">
        <v>3659</v>
      </c>
      <c r="B441" s="27" t="s">
        <v>84</v>
      </c>
      <c r="C441" s="26" t="s">
        <v>602</v>
      </c>
      <c r="D441" s="27" t="s">
        <v>603</v>
      </c>
      <c r="E441" s="26" t="s">
        <v>604</v>
      </c>
      <c r="F441" s="27" t="s">
        <v>605</v>
      </c>
      <c r="G441" s="27" t="s">
        <v>646</v>
      </c>
      <c r="H441" s="27" t="s">
        <v>647</v>
      </c>
      <c r="I441" s="27" t="s">
        <v>4125</v>
      </c>
      <c r="J441" s="27" t="s">
        <v>4126</v>
      </c>
      <c r="K441" s="27" t="s">
        <v>4127</v>
      </c>
      <c r="L441" s="27" t="s">
        <v>161</v>
      </c>
      <c r="M441" s="28" t="s">
        <v>4128</v>
      </c>
      <c r="N441" s="26" t="s">
        <v>4129</v>
      </c>
      <c r="O441" s="26" t="s">
        <v>4130</v>
      </c>
      <c r="P441" t="s">
        <v>4131</v>
      </c>
      <c r="Q441" t="s">
        <v>4132</v>
      </c>
      <c r="R441" s="26" t="s">
        <v>4133</v>
      </c>
      <c r="S441" s="27" t="s">
        <v>413</v>
      </c>
      <c r="T441" s="26" t="s">
        <v>3669</v>
      </c>
      <c r="U441" s="27" t="s">
        <v>88</v>
      </c>
      <c r="V441" s="26" t="s">
        <v>161</v>
      </c>
      <c r="W441" s="27" t="s">
        <v>161</v>
      </c>
      <c r="X441" s="26" t="s">
        <v>3730</v>
      </c>
      <c r="Y441" s="27" t="s">
        <v>3731</v>
      </c>
      <c r="Z441" s="29"/>
      <c r="AA441" s="29"/>
    </row>
    <row r="442" spans="1:27" ht="15" customHeight="1" x14ac:dyDescent="0.25">
      <c r="A442" s="26" t="s">
        <v>3659</v>
      </c>
      <c r="B442" s="27" t="s">
        <v>84</v>
      </c>
      <c r="C442" s="26" t="s">
        <v>602</v>
      </c>
      <c r="D442" s="27" t="s">
        <v>603</v>
      </c>
      <c r="E442" s="26" t="s">
        <v>604</v>
      </c>
      <c r="F442" s="27" t="s">
        <v>605</v>
      </c>
      <c r="G442" s="27" t="s">
        <v>646</v>
      </c>
      <c r="H442" s="27" t="s">
        <v>647</v>
      </c>
      <c r="I442" s="27" t="s">
        <v>4134</v>
      </c>
      <c r="J442" s="27" t="s">
        <v>4135</v>
      </c>
      <c r="K442" s="27" t="s">
        <v>4136</v>
      </c>
      <c r="L442" s="27" t="s">
        <v>161</v>
      </c>
      <c r="M442" s="28" t="s">
        <v>4137</v>
      </c>
      <c r="N442" s="26" t="s">
        <v>4138</v>
      </c>
      <c r="O442" s="26" t="s">
        <v>4139</v>
      </c>
      <c r="P442" t="s">
        <v>4140</v>
      </c>
      <c r="Q442" t="s">
        <v>4141</v>
      </c>
      <c r="R442" s="26" t="s">
        <v>4142</v>
      </c>
      <c r="S442" s="27" t="s">
        <v>4143</v>
      </c>
      <c r="T442" s="26" t="s">
        <v>3669</v>
      </c>
      <c r="U442" s="27" t="s">
        <v>88</v>
      </c>
      <c r="V442" s="26" t="s">
        <v>161</v>
      </c>
      <c r="W442" s="27" t="s">
        <v>161</v>
      </c>
      <c r="X442" s="26" t="s">
        <v>3691</v>
      </c>
      <c r="Y442" s="27" t="s">
        <v>3692</v>
      </c>
      <c r="Z442" s="29"/>
      <c r="AA442" s="29" t="s">
        <v>645</v>
      </c>
    </row>
    <row r="443" spans="1:27" ht="15" customHeight="1" x14ac:dyDescent="0.25">
      <c r="A443" s="26" t="s">
        <v>3659</v>
      </c>
      <c r="B443" s="27" t="s">
        <v>84</v>
      </c>
      <c r="C443" s="26" t="s">
        <v>602</v>
      </c>
      <c r="D443" s="27" t="s">
        <v>603</v>
      </c>
      <c r="E443" s="26" t="s">
        <v>604</v>
      </c>
      <c r="F443" s="27" t="s">
        <v>605</v>
      </c>
      <c r="G443" s="27" t="s">
        <v>646</v>
      </c>
      <c r="H443" s="27" t="s">
        <v>647</v>
      </c>
      <c r="I443" s="27" t="s">
        <v>4144</v>
      </c>
      <c r="J443" s="27" t="s">
        <v>4145</v>
      </c>
      <c r="K443" s="27" t="s">
        <v>4146</v>
      </c>
      <c r="L443" s="27" t="s">
        <v>161</v>
      </c>
      <c r="M443" s="28" t="s">
        <v>4147</v>
      </c>
      <c r="N443" s="26" t="s">
        <v>4148</v>
      </c>
      <c r="O443" s="26" t="s">
        <v>4149</v>
      </c>
      <c r="P443" t="s">
        <v>4150</v>
      </c>
      <c r="Q443" t="s">
        <v>4151</v>
      </c>
      <c r="R443" s="26" t="s">
        <v>4152</v>
      </c>
      <c r="S443" s="27" t="s">
        <v>4153</v>
      </c>
      <c r="T443" s="26" t="s">
        <v>3669</v>
      </c>
      <c r="U443" s="27" t="s">
        <v>88</v>
      </c>
      <c r="V443" s="26" t="s">
        <v>161</v>
      </c>
      <c r="W443" s="27" t="s">
        <v>161</v>
      </c>
      <c r="X443" s="26" t="s">
        <v>3691</v>
      </c>
      <c r="Y443" s="27" t="s">
        <v>3692</v>
      </c>
      <c r="Z443" s="29"/>
      <c r="AA443" s="29"/>
    </row>
    <row r="444" spans="1:27" ht="15" customHeight="1" x14ac:dyDescent="0.25">
      <c r="A444" s="26" t="s">
        <v>3659</v>
      </c>
      <c r="B444" s="27" t="s">
        <v>84</v>
      </c>
      <c r="C444" s="26" t="s">
        <v>602</v>
      </c>
      <c r="D444" s="27" t="s">
        <v>603</v>
      </c>
      <c r="E444" s="26" t="s">
        <v>604</v>
      </c>
      <c r="F444" s="27" t="s">
        <v>605</v>
      </c>
      <c r="G444" s="27" t="s">
        <v>646</v>
      </c>
      <c r="H444" s="27" t="s">
        <v>647</v>
      </c>
      <c r="I444" s="27" t="s">
        <v>4154</v>
      </c>
      <c r="J444" s="27" t="s">
        <v>4155</v>
      </c>
      <c r="K444" s="27" t="s">
        <v>4156</v>
      </c>
      <c r="L444" s="27" t="s">
        <v>161</v>
      </c>
      <c r="M444" s="28" t="s">
        <v>4157</v>
      </c>
      <c r="N444" s="26" t="s">
        <v>4158</v>
      </c>
      <c r="O444" s="26" t="s">
        <v>4159</v>
      </c>
      <c r="P444" t="s">
        <v>4160</v>
      </c>
      <c r="Q444" t="s">
        <v>4161</v>
      </c>
      <c r="R444" s="26" t="s">
        <v>4162</v>
      </c>
      <c r="S444" s="27" t="s">
        <v>4163</v>
      </c>
      <c r="T444" s="26" t="s">
        <v>3669</v>
      </c>
      <c r="U444" s="27" t="s">
        <v>88</v>
      </c>
      <c r="V444" s="26" t="s">
        <v>161</v>
      </c>
      <c r="W444" s="27" t="s">
        <v>161</v>
      </c>
      <c r="X444" s="26" t="s">
        <v>3680</v>
      </c>
      <c r="Y444" s="27" t="s">
        <v>3681</v>
      </c>
      <c r="Z444" s="29"/>
      <c r="AA444" s="29"/>
    </row>
    <row r="445" spans="1:27" ht="15" customHeight="1" x14ac:dyDescent="0.25">
      <c r="A445" s="26" t="s">
        <v>3659</v>
      </c>
      <c r="B445" s="27" t="s">
        <v>84</v>
      </c>
      <c r="C445" s="26" t="s">
        <v>602</v>
      </c>
      <c r="D445" s="27" t="s">
        <v>603</v>
      </c>
      <c r="E445" s="26" t="s">
        <v>604</v>
      </c>
      <c r="F445" s="27" t="s">
        <v>605</v>
      </c>
      <c r="G445" s="27" t="s">
        <v>646</v>
      </c>
      <c r="H445" s="27" t="s">
        <v>647</v>
      </c>
      <c r="I445" s="27" t="s">
        <v>4164</v>
      </c>
      <c r="J445" s="27" t="s">
        <v>649</v>
      </c>
      <c r="K445" s="27" t="s">
        <v>4165</v>
      </c>
      <c r="L445" s="27" t="s">
        <v>161</v>
      </c>
      <c r="M445" s="28" t="s">
        <v>4166</v>
      </c>
      <c r="N445" s="26" t="s">
        <v>4167</v>
      </c>
      <c r="O445" s="26" t="s">
        <v>4168</v>
      </c>
      <c r="P445" t="s">
        <v>4169</v>
      </c>
      <c r="Q445" t="s">
        <v>4170</v>
      </c>
      <c r="R445" s="26" t="s">
        <v>4171</v>
      </c>
      <c r="S445" s="27" t="s">
        <v>4172</v>
      </c>
      <c r="T445" s="26" t="s">
        <v>3669</v>
      </c>
      <c r="U445" s="27" t="s">
        <v>88</v>
      </c>
      <c r="V445" s="26" t="s">
        <v>161</v>
      </c>
      <c r="W445" s="27" t="s">
        <v>161</v>
      </c>
      <c r="X445" s="26" t="s">
        <v>3701</v>
      </c>
      <c r="Y445" s="27" t="s">
        <v>3702</v>
      </c>
      <c r="Z445" s="29"/>
      <c r="AA445" s="29"/>
    </row>
    <row r="446" spans="1:27" ht="15" customHeight="1" x14ac:dyDescent="0.25">
      <c r="A446" s="26" t="s">
        <v>3659</v>
      </c>
      <c r="B446" s="27" t="s">
        <v>84</v>
      </c>
      <c r="C446" s="26" t="s">
        <v>602</v>
      </c>
      <c r="D446" s="27" t="s">
        <v>603</v>
      </c>
      <c r="E446" s="26" t="s">
        <v>604</v>
      </c>
      <c r="F446" s="27" t="s">
        <v>605</v>
      </c>
      <c r="G446" s="27" t="s">
        <v>646</v>
      </c>
      <c r="H446" s="27" t="s">
        <v>647</v>
      </c>
      <c r="I446" s="27" t="s">
        <v>4173</v>
      </c>
      <c r="J446" s="27" t="s">
        <v>4174</v>
      </c>
      <c r="K446" s="27" t="s">
        <v>4175</v>
      </c>
      <c r="L446" s="27" t="s">
        <v>161</v>
      </c>
      <c r="M446" s="28" t="s">
        <v>4176</v>
      </c>
      <c r="N446" s="26">
        <v>785205</v>
      </c>
      <c r="O446" s="26" t="s">
        <v>4177</v>
      </c>
      <c r="P446" t="s">
        <v>4178</v>
      </c>
      <c r="Q446" t="s">
        <v>4179</v>
      </c>
      <c r="R446" s="26" t="s">
        <v>4180</v>
      </c>
      <c r="S446" s="27" t="s">
        <v>4181</v>
      </c>
      <c r="T446" s="26" t="s">
        <v>3669</v>
      </c>
      <c r="U446" s="27" t="s">
        <v>88</v>
      </c>
      <c r="V446" s="26" t="s">
        <v>161</v>
      </c>
      <c r="W446" s="27" t="s">
        <v>161</v>
      </c>
      <c r="X446" s="26" t="s">
        <v>3701</v>
      </c>
      <c r="Y446" s="27" t="s">
        <v>3702</v>
      </c>
      <c r="Z446" s="29"/>
      <c r="AA446" s="29"/>
    </row>
    <row r="447" spans="1:27" ht="15" customHeight="1" x14ac:dyDescent="0.25">
      <c r="A447" s="26" t="s">
        <v>3659</v>
      </c>
      <c r="B447" s="27" t="s">
        <v>84</v>
      </c>
      <c r="C447" s="26" t="s">
        <v>602</v>
      </c>
      <c r="D447" s="27" t="s">
        <v>603</v>
      </c>
      <c r="E447" s="26" t="s">
        <v>604</v>
      </c>
      <c r="F447" s="27" t="s">
        <v>605</v>
      </c>
      <c r="G447" s="27" t="s">
        <v>646</v>
      </c>
      <c r="H447" s="27" t="s">
        <v>647</v>
      </c>
      <c r="I447" s="27" t="s">
        <v>4182</v>
      </c>
      <c r="J447" s="27" t="s">
        <v>4183</v>
      </c>
      <c r="K447" s="27" t="s">
        <v>4184</v>
      </c>
      <c r="L447" s="27" t="s">
        <v>161</v>
      </c>
      <c r="M447" s="28" t="s">
        <v>4185</v>
      </c>
      <c r="N447" s="26" t="s">
        <v>4186</v>
      </c>
      <c r="O447" s="26">
        <v>6791182</v>
      </c>
      <c r="P447" t="s">
        <v>4187</v>
      </c>
      <c r="Q447" t="s">
        <v>4188</v>
      </c>
      <c r="R447" s="26" t="s">
        <v>4189</v>
      </c>
      <c r="S447" s="27" t="s">
        <v>384</v>
      </c>
      <c r="T447" s="26" t="s">
        <v>3669</v>
      </c>
      <c r="U447" s="27" t="s">
        <v>88</v>
      </c>
      <c r="V447" s="26" t="s">
        <v>161</v>
      </c>
      <c r="W447" s="27" t="s">
        <v>161</v>
      </c>
      <c r="X447" s="26" t="s">
        <v>3691</v>
      </c>
      <c r="Y447" s="27" t="s">
        <v>3692</v>
      </c>
      <c r="Z447" s="29"/>
      <c r="AA447" s="29"/>
    </row>
    <row r="448" spans="1:27" ht="15" customHeight="1" x14ac:dyDescent="0.25">
      <c r="A448" s="26" t="s">
        <v>3659</v>
      </c>
      <c r="B448" s="27" t="s">
        <v>84</v>
      </c>
      <c r="C448" s="26" t="s">
        <v>602</v>
      </c>
      <c r="D448" s="27" t="s">
        <v>603</v>
      </c>
      <c r="E448" s="26" t="s">
        <v>604</v>
      </c>
      <c r="F448" s="27" t="s">
        <v>605</v>
      </c>
      <c r="G448" s="27" t="s">
        <v>646</v>
      </c>
      <c r="H448" s="27" t="s">
        <v>647</v>
      </c>
      <c r="I448" s="27" t="s">
        <v>4190</v>
      </c>
      <c r="J448" s="27" t="s">
        <v>649</v>
      </c>
      <c r="K448" s="27" t="s">
        <v>4191</v>
      </c>
      <c r="L448" s="27" t="s">
        <v>161</v>
      </c>
      <c r="M448" s="28" t="s">
        <v>4192</v>
      </c>
      <c r="N448" s="26" t="s">
        <v>4193</v>
      </c>
      <c r="O448" s="26" t="s">
        <v>4194</v>
      </c>
      <c r="P448" t="s">
        <v>4195</v>
      </c>
      <c r="Q448" t="s">
        <v>4196</v>
      </c>
      <c r="R448" s="26" t="s">
        <v>4197</v>
      </c>
      <c r="S448" s="27" t="s">
        <v>4198</v>
      </c>
      <c r="T448" s="26" t="s">
        <v>3669</v>
      </c>
      <c r="U448" s="27" t="s">
        <v>88</v>
      </c>
      <c r="V448" s="26" t="s">
        <v>161</v>
      </c>
      <c r="W448" s="27" t="s">
        <v>161</v>
      </c>
      <c r="X448" s="26" t="s">
        <v>3680</v>
      </c>
      <c r="Y448" s="27" t="s">
        <v>3681</v>
      </c>
      <c r="Z448" s="29"/>
      <c r="AA448" s="29"/>
    </row>
    <row r="449" spans="1:27" ht="15" customHeight="1" x14ac:dyDescent="0.25">
      <c r="A449" s="26" t="s">
        <v>3659</v>
      </c>
      <c r="B449" s="27" t="s">
        <v>84</v>
      </c>
      <c r="C449" s="26" t="s">
        <v>602</v>
      </c>
      <c r="D449" s="27" t="s">
        <v>603</v>
      </c>
      <c r="E449" s="26" t="s">
        <v>604</v>
      </c>
      <c r="F449" s="27" t="s">
        <v>605</v>
      </c>
      <c r="G449" s="27" t="s">
        <v>646</v>
      </c>
      <c r="H449" s="27" t="s">
        <v>647</v>
      </c>
      <c r="I449" s="27" t="s">
        <v>4199</v>
      </c>
      <c r="J449" s="27" t="s">
        <v>649</v>
      </c>
      <c r="K449" s="27" t="s">
        <v>4200</v>
      </c>
      <c r="L449" s="27" t="s">
        <v>161</v>
      </c>
      <c r="M449" s="28" t="s">
        <v>4201</v>
      </c>
      <c r="N449" s="26" t="s">
        <v>4202</v>
      </c>
      <c r="O449" s="26" t="s">
        <v>4203</v>
      </c>
      <c r="P449" t="s">
        <v>4204</v>
      </c>
      <c r="Q449" t="s">
        <v>4205</v>
      </c>
      <c r="R449" s="26" t="s">
        <v>4206</v>
      </c>
      <c r="S449" s="27" t="s">
        <v>4207</v>
      </c>
      <c r="T449" s="26" t="s">
        <v>3669</v>
      </c>
      <c r="U449" s="27" t="s">
        <v>88</v>
      </c>
      <c r="V449" s="26" t="s">
        <v>161</v>
      </c>
      <c r="W449" s="27" t="s">
        <v>161</v>
      </c>
      <c r="X449" s="26" t="s">
        <v>3701</v>
      </c>
      <c r="Y449" s="27" t="s">
        <v>3702</v>
      </c>
      <c r="Z449" s="29"/>
      <c r="AA449" s="29"/>
    </row>
    <row r="450" spans="1:27" ht="15" customHeight="1" x14ac:dyDescent="0.25">
      <c r="A450" s="26" t="s">
        <v>3659</v>
      </c>
      <c r="B450" s="27" t="s">
        <v>84</v>
      </c>
      <c r="C450" s="26" t="s">
        <v>602</v>
      </c>
      <c r="D450" s="27" t="s">
        <v>603</v>
      </c>
      <c r="E450" s="26" t="s">
        <v>604</v>
      </c>
      <c r="F450" s="27" t="s">
        <v>605</v>
      </c>
      <c r="G450" s="27" t="s">
        <v>646</v>
      </c>
      <c r="H450" s="27" t="s">
        <v>647</v>
      </c>
      <c r="I450" s="27" t="s">
        <v>4208</v>
      </c>
      <c r="J450" s="27" t="s">
        <v>649</v>
      </c>
      <c r="K450" s="27" t="s">
        <v>4209</v>
      </c>
      <c r="L450" s="27" t="s">
        <v>161</v>
      </c>
      <c r="M450" s="28" t="s">
        <v>4210</v>
      </c>
      <c r="N450" s="26" t="s">
        <v>4211</v>
      </c>
      <c r="O450" s="26" t="s">
        <v>4212</v>
      </c>
      <c r="P450" t="s">
        <v>4213</v>
      </c>
      <c r="Q450" t="s">
        <v>4214</v>
      </c>
      <c r="R450" s="26" t="s">
        <v>4215</v>
      </c>
      <c r="S450" s="27" t="s">
        <v>418</v>
      </c>
      <c r="T450" s="26" t="s">
        <v>3669</v>
      </c>
      <c r="U450" s="27" t="s">
        <v>88</v>
      </c>
      <c r="V450" s="26" t="s">
        <v>161</v>
      </c>
      <c r="W450" s="27" t="s">
        <v>161</v>
      </c>
      <c r="X450" s="26" t="s">
        <v>3730</v>
      </c>
      <c r="Y450" s="27" t="s">
        <v>3731</v>
      </c>
      <c r="Z450" s="29"/>
      <c r="AA450" s="29"/>
    </row>
    <row r="451" spans="1:27" ht="15" customHeight="1" x14ac:dyDescent="0.25">
      <c r="A451" s="26" t="s">
        <v>3659</v>
      </c>
      <c r="B451" s="27" t="s">
        <v>84</v>
      </c>
      <c r="C451" s="26" t="s">
        <v>602</v>
      </c>
      <c r="D451" s="27" t="s">
        <v>603</v>
      </c>
      <c r="E451" s="26" t="s">
        <v>604</v>
      </c>
      <c r="F451" s="27" t="s">
        <v>605</v>
      </c>
      <c r="G451" s="27" t="s">
        <v>646</v>
      </c>
      <c r="H451" s="27" t="s">
        <v>647</v>
      </c>
      <c r="I451" s="27" t="s">
        <v>4216</v>
      </c>
      <c r="J451" s="27" t="s">
        <v>4217</v>
      </c>
      <c r="K451" s="27" t="s">
        <v>4218</v>
      </c>
      <c r="L451" s="27" t="s">
        <v>161</v>
      </c>
      <c r="M451" s="28" t="s">
        <v>4219</v>
      </c>
      <c r="N451" s="26" t="s">
        <v>4220</v>
      </c>
      <c r="O451" s="26" t="s">
        <v>4221</v>
      </c>
      <c r="P451" t="s">
        <v>4222</v>
      </c>
      <c r="Q451" t="s">
        <v>4223</v>
      </c>
      <c r="R451" s="26" t="s">
        <v>3740</v>
      </c>
      <c r="S451" s="27" t="s">
        <v>382</v>
      </c>
      <c r="T451" s="26" t="s">
        <v>3669</v>
      </c>
      <c r="U451" s="27" t="s">
        <v>88</v>
      </c>
      <c r="V451" s="26" t="s">
        <v>161</v>
      </c>
      <c r="W451" s="27" t="s">
        <v>161</v>
      </c>
      <c r="X451" s="26" t="s">
        <v>3691</v>
      </c>
      <c r="Y451" s="27" t="s">
        <v>3692</v>
      </c>
      <c r="Z451" s="29"/>
      <c r="AA451" s="29"/>
    </row>
    <row r="452" spans="1:27" ht="15" customHeight="1" x14ac:dyDescent="0.25">
      <c r="A452" s="26" t="s">
        <v>3659</v>
      </c>
      <c r="B452" s="27" t="s">
        <v>84</v>
      </c>
      <c r="C452" s="26" t="s">
        <v>602</v>
      </c>
      <c r="D452" s="27" t="s">
        <v>603</v>
      </c>
      <c r="E452" s="26" t="s">
        <v>604</v>
      </c>
      <c r="F452" s="27" t="s">
        <v>605</v>
      </c>
      <c r="G452" s="27" t="s">
        <v>646</v>
      </c>
      <c r="H452" s="27" t="s">
        <v>647</v>
      </c>
      <c r="I452" s="27" t="s">
        <v>4224</v>
      </c>
      <c r="J452" s="27" t="s">
        <v>4225</v>
      </c>
      <c r="K452" s="27" t="s">
        <v>4226</v>
      </c>
      <c r="L452" s="27" t="s">
        <v>161</v>
      </c>
      <c r="M452" s="28" t="s">
        <v>4227</v>
      </c>
      <c r="N452" s="26" t="s">
        <v>4228</v>
      </c>
      <c r="O452" s="26" t="s">
        <v>4229</v>
      </c>
      <c r="P452" t="s">
        <v>4230</v>
      </c>
      <c r="Q452" t="s">
        <v>4231</v>
      </c>
      <c r="R452" s="26" t="s">
        <v>4232</v>
      </c>
      <c r="S452" s="27" t="s">
        <v>4233</v>
      </c>
      <c r="T452" s="26" t="s">
        <v>3669</v>
      </c>
      <c r="U452" s="27" t="s">
        <v>88</v>
      </c>
      <c r="V452" s="26" t="s">
        <v>161</v>
      </c>
      <c r="W452" s="27" t="s">
        <v>161</v>
      </c>
      <c r="X452" s="26" t="s">
        <v>3680</v>
      </c>
      <c r="Y452" s="27" t="s">
        <v>3681</v>
      </c>
      <c r="Z452" s="29"/>
      <c r="AA452" s="29"/>
    </row>
    <row r="453" spans="1:27" ht="15" customHeight="1" x14ac:dyDescent="0.25">
      <c r="A453" s="26" t="s">
        <v>3659</v>
      </c>
      <c r="B453" s="27" t="s">
        <v>84</v>
      </c>
      <c r="C453" s="26" t="s">
        <v>602</v>
      </c>
      <c r="D453" s="27" t="s">
        <v>603</v>
      </c>
      <c r="E453" s="26" t="s">
        <v>604</v>
      </c>
      <c r="F453" s="27" t="s">
        <v>605</v>
      </c>
      <c r="G453" s="27" t="s">
        <v>646</v>
      </c>
      <c r="H453" s="27" t="s">
        <v>647</v>
      </c>
      <c r="I453" s="27" t="s">
        <v>4234</v>
      </c>
      <c r="J453" s="27" t="s">
        <v>649</v>
      </c>
      <c r="K453" s="27" t="s">
        <v>4235</v>
      </c>
      <c r="L453" s="27" t="s">
        <v>161</v>
      </c>
      <c r="M453" s="28" t="s">
        <v>4236</v>
      </c>
      <c r="N453" s="26" t="s">
        <v>4237</v>
      </c>
      <c r="O453" s="26" t="s">
        <v>4238</v>
      </c>
      <c r="P453" t="s">
        <v>4239</v>
      </c>
      <c r="Q453" t="s">
        <v>4240</v>
      </c>
      <c r="R453" s="26" t="s">
        <v>4241</v>
      </c>
      <c r="S453" s="27" t="s">
        <v>4242</v>
      </c>
      <c r="T453" s="26" t="s">
        <v>3669</v>
      </c>
      <c r="U453" s="27" t="s">
        <v>88</v>
      </c>
      <c r="V453" s="26" t="s">
        <v>161</v>
      </c>
      <c r="W453" s="27" t="s">
        <v>161</v>
      </c>
      <c r="X453" s="26" t="s">
        <v>3691</v>
      </c>
      <c r="Y453" s="27" t="s">
        <v>3692</v>
      </c>
      <c r="Z453" s="29"/>
      <c r="AA453" s="29"/>
    </row>
    <row r="454" spans="1:27" ht="15" customHeight="1" x14ac:dyDescent="0.25">
      <c r="A454" s="26" t="s">
        <v>3659</v>
      </c>
      <c r="B454" s="27" t="s">
        <v>84</v>
      </c>
      <c r="C454" s="26" t="s">
        <v>602</v>
      </c>
      <c r="D454" s="27" t="s">
        <v>603</v>
      </c>
      <c r="E454" s="26" t="s">
        <v>604</v>
      </c>
      <c r="F454" s="27" t="s">
        <v>605</v>
      </c>
      <c r="G454" s="27" t="s">
        <v>646</v>
      </c>
      <c r="H454" s="27" t="s">
        <v>647</v>
      </c>
      <c r="I454" s="27" t="s">
        <v>4243</v>
      </c>
      <c r="J454" s="27" t="s">
        <v>4244</v>
      </c>
      <c r="K454" s="27" t="s">
        <v>4245</v>
      </c>
      <c r="L454" s="27" t="s">
        <v>161</v>
      </c>
      <c r="M454" s="28" t="s">
        <v>4246</v>
      </c>
      <c r="N454" s="26" t="s">
        <v>4247</v>
      </c>
      <c r="O454" s="26" t="s">
        <v>4248</v>
      </c>
      <c r="P454" t="s">
        <v>4249</v>
      </c>
      <c r="Q454" t="s">
        <v>4250</v>
      </c>
      <c r="R454" s="26" t="s">
        <v>3832</v>
      </c>
      <c r="S454" s="27" t="s">
        <v>407</v>
      </c>
      <c r="T454" s="26" t="s">
        <v>3669</v>
      </c>
      <c r="U454" s="27" t="s">
        <v>88</v>
      </c>
      <c r="V454" s="26" t="s">
        <v>161</v>
      </c>
      <c r="W454" s="27" t="s">
        <v>161</v>
      </c>
      <c r="X454" s="26" t="s">
        <v>3730</v>
      </c>
      <c r="Y454" s="27" t="s">
        <v>3731</v>
      </c>
      <c r="Z454" s="29"/>
      <c r="AA454" s="29"/>
    </row>
    <row r="455" spans="1:27" ht="15" customHeight="1" x14ac:dyDescent="0.25">
      <c r="A455" s="26" t="s">
        <v>3659</v>
      </c>
      <c r="B455" s="27" t="s">
        <v>84</v>
      </c>
      <c r="C455" s="26" t="s">
        <v>602</v>
      </c>
      <c r="D455" s="27" t="s">
        <v>603</v>
      </c>
      <c r="E455" s="26" t="s">
        <v>604</v>
      </c>
      <c r="F455" s="27" t="s">
        <v>605</v>
      </c>
      <c r="G455" s="27" t="s">
        <v>646</v>
      </c>
      <c r="H455" s="27" t="s">
        <v>647</v>
      </c>
      <c r="I455" s="27" t="s">
        <v>4251</v>
      </c>
      <c r="J455" s="27" t="s">
        <v>733</v>
      </c>
      <c r="K455" s="27" t="s">
        <v>4252</v>
      </c>
      <c r="L455" s="27" t="s">
        <v>161</v>
      </c>
      <c r="M455" s="28" t="s">
        <v>4253</v>
      </c>
      <c r="N455" s="26" t="s">
        <v>4254</v>
      </c>
      <c r="O455" s="26" t="s">
        <v>4255</v>
      </c>
      <c r="P455" t="s">
        <v>4256</v>
      </c>
      <c r="Q455" t="s">
        <v>4257</v>
      </c>
      <c r="R455" s="26" t="s">
        <v>3973</v>
      </c>
      <c r="S455" s="27" t="s">
        <v>404</v>
      </c>
      <c r="T455" s="26" t="s">
        <v>3669</v>
      </c>
      <c r="U455" s="27" t="s">
        <v>88</v>
      </c>
      <c r="V455" s="26" t="s">
        <v>161</v>
      </c>
      <c r="W455" s="27" t="s">
        <v>161</v>
      </c>
      <c r="X455" s="26" t="s">
        <v>3701</v>
      </c>
      <c r="Y455" s="27" t="s">
        <v>3702</v>
      </c>
      <c r="Z455" s="29"/>
      <c r="AA455" s="29"/>
    </row>
    <row r="456" spans="1:27" ht="15" customHeight="1" x14ac:dyDescent="0.25">
      <c r="A456" s="26" t="s">
        <v>3659</v>
      </c>
      <c r="B456" s="27" t="s">
        <v>84</v>
      </c>
      <c r="C456" s="26" t="s">
        <v>602</v>
      </c>
      <c r="D456" s="27" t="s">
        <v>603</v>
      </c>
      <c r="E456" s="26" t="s">
        <v>604</v>
      </c>
      <c r="F456" s="27" t="s">
        <v>605</v>
      </c>
      <c r="G456" s="27" t="s">
        <v>646</v>
      </c>
      <c r="H456" s="27" t="s">
        <v>647</v>
      </c>
      <c r="I456" s="27" t="s">
        <v>4258</v>
      </c>
      <c r="J456" s="27" t="s">
        <v>4259</v>
      </c>
      <c r="K456" s="27" t="s">
        <v>4260</v>
      </c>
      <c r="L456" s="27" t="s">
        <v>161</v>
      </c>
      <c r="M456" s="28" t="s">
        <v>4261</v>
      </c>
      <c r="N456" s="26" t="s">
        <v>4262</v>
      </c>
      <c r="O456" s="26">
        <v>6801498</v>
      </c>
      <c r="P456" t="s">
        <v>4263</v>
      </c>
      <c r="Q456" t="s">
        <v>4264</v>
      </c>
      <c r="R456" s="26" t="s">
        <v>3740</v>
      </c>
      <c r="S456" s="27" t="s">
        <v>382</v>
      </c>
      <c r="T456" s="26" t="s">
        <v>3669</v>
      </c>
      <c r="U456" s="27" t="s">
        <v>88</v>
      </c>
      <c r="V456" s="26" t="s">
        <v>161</v>
      </c>
      <c r="W456" s="27" t="s">
        <v>161</v>
      </c>
      <c r="X456" s="26" t="s">
        <v>3691</v>
      </c>
      <c r="Y456" s="27" t="s">
        <v>3692</v>
      </c>
      <c r="Z456" s="29"/>
      <c r="AA456" s="29" t="s">
        <v>645</v>
      </c>
    </row>
    <row r="457" spans="1:27" ht="15" customHeight="1" x14ac:dyDescent="0.25">
      <c r="A457" s="26" t="s">
        <v>3659</v>
      </c>
      <c r="B457" s="27" t="s">
        <v>84</v>
      </c>
      <c r="C457" s="26" t="s">
        <v>602</v>
      </c>
      <c r="D457" s="27" t="s">
        <v>603</v>
      </c>
      <c r="E457" s="26" t="s">
        <v>604</v>
      </c>
      <c r="F457" s="27" t="s">
        <v>605</v>
      </c>
      <c r="G457" s="27" t="s">
        <v>646</v>
      </c>
      <c r="H457" s="27" t="s">
        <v>647</v>
      </c>
      <c r="I457" s="27" t="s">
        <v>4265</v>
      </c>
      <c r="J457" s="27" t="s">
        <v>649</v>
      </c>
      <c r="K457" s="27" t="s">
        <v>4266</v>
      </c>
      <c r="L457" s="27" t="s">
        <v>161</v>
      </c>
      <c r="M457" s="28" t="s">
        <v>4267</v>
      </c>
      <c r="N457" s="26" t="s">
        <v>4268</v>
      </c>
      <c r="O457" s="26" t="s">
        <v>4269</v>
      </c>
      <c r="P457" t="s">
        <v>4270</v>
      </c>
      <c r="Q457" t="s">
        <v>4271</v>
      </c>
      <c r="R457" s="26" t="s">
        <v>4272</v>
      </c>
      <c r="S457" s="27" t="s">
        <v>4273</v>
      </c>
      <c r="T457" s="26" t="s">
        <v>3669</v>
      </c>
      <c r="U457" s="27" t="s">
        <v>88</v>
      </c>
      <c r="V457" s="26" t="s">
        <v>161</v>
      </c>
      <c r="W457" s="27" t="s">
        <v>161</v>
      </c>
      <c r="X457" s="26" t="s">
        <v>3680</v>
      </c>
      <c r="Y457" s="27" t="s">
        <v>3681</v>
      </c>
      <c r="Z457" s="29"/>
      <c r="AA457" s="29"/>
    </row>
    <row r="458" spans="1:27" ht="15" customHeight="1" x14ac:dyDescent="0.25">
      <c r="A458" s="26" t="s">
        <v>3659</v>
      </c>
      <c r="B458" s="27" t="s">
        <v>84</v>
      </c>
      <c r="C458" s="26" t="s">
        <v>602</v>
      </c>
      <c r="D458" s="27" t="s">
        <v>603</v>
      </c>
      <c r="E458" s="26" t="s">
        <v>604</v>
      </c>
      <c r="F458" s="27" t="s">
        <v>605</v>
      </c>
      <c r="G458" s="27" t="s">
        <v>646</v>
      </c>
      <c r="H458" s="27" t="s">
        <v>647</v>
      </c>
      <c r="I458" s="27" t="s">
        <v>4274</v>
      </c>
      <c r="J458" s="27" t="s">
        <v>649</v>
      </c>
      <c r="K458" s="27" t="s">
        <v>4275</v>
      </c>
      <c r="L458" s="27" t="s">
        <v>161</v>
      </c>
      <c r="M458" s="28" t="s">
        <v>4276</v>
      </c>
      <c r="N458" s="26" t="s">
        <v>4277</v>
      </c>
      <c r="O458" s="26" t="s">
        <v>4278</v>
      </c>
      <c r="P458" t="s">
        <v>4279</v>
      </c>
      <c r="Q458" t="s">
        <v>4280</v>
      </c>
      <c r="R458" s="26" t="s">
        <v>4281</v>
      </c>
      <c r="S458" s="27" t="s">
        <v>4282</v>
      </c>
      <c r="T458" s="26" t="s">
        <v>3785</v>
      </c>
      <c r="U458" s="27" t="s">
        <v>85</v>
      </c>
      <c r="V458" s="26" t="s">
        <v>161</v>
      </c>
      <c r="W458" s="27" t="s">
        <v>161</v>
      </c>
      <c r="X458" s="26" t="s">
        <v>3786</v>
      </c>
      <c r="Y458" s="27" t="s">
        <v>3787</v>
      </c>
      <c r="Z458" s="29"/>
      <c r="AA458" s="29"/>
    </row>
    <row r="459" spans="1:27" ht="15" customHeight="1" x14ac:dyDescent="0.25">
      <c r="A459" s="26" t="s">
        <v>3659</v>
      </c>
      <c r="B459" s="27" t="s">
        <v>84</v>
      </c>
      <c r="C459" s="26" t="s">
        <v>602</v>
      </c>
      <c r="D459" s="27" t="s">
        <v>603</v>
      </c>
      <c r="E459" s="26" t="s">
        <v>604</v>
      </c>
      <c r="F459" s="27" t="s">
        <v>605</v>
      </c>
      <c r="G459" s="27" t="s">
        <v>646</v>
      </c>
      <c r="H459" s="27" t="s">
        <v>647</v>
      </c>
      <c r="I459" s="27" t="s">
        <v>4283</v>
      </c>
      <c r="J459" s="27" t="s">
        <v>649</v>
      </c>
      <c r="K459" s="27" t="s">
        <v>4284</v>
      </c>
      <c r="L459" s="27" t="s">
        <v>161</v>
      </c>
      <c r="M459" s="28" t="s">
        <v>4285</v>
      </c>
      <c r="N459" s="26" t="s">
        <v>4286</v>
      </c>
      <c r="O459" s="26" t="s">
        <v>4287</v>
      </c>
      <c r="P459" t="s">
        <v>4288</v>
      </c>
      <c r="Q459" t="s">
        <v>4289</v>
      </c>
      <c r="R459" s="26" t="s">
        <v>4290</v>
      </c>
      <c r="S459" s="27" t="s">
        <v>387</v>
      </c>
      <c r="T459" s="26" t="s">
        <v>3669</v>
      </c>
      <c r="U459" s="27" t="s">
        <v>88</v>
      </c>
      <c r="V459" s="26" t="s">
        <v>161</v>
      </c>
      <c r="W459" s="27" t="s">
        <v>161</v>
      </c>
      <c r="X459" s="26" t="s">
        <v>3730</v>
      </c>
      <c r="Y459" s="27" t="s">
        <v>3731</v>
      </c>
      <c r="Z459" s="29"/>
      <c r="AA459" s="29"/>
    </row>
    <row r="460" spans="1:27" ht="15" customHeight="1" x14ac:dyDescent="0.25">
      <c r="A460" s="26" t="s">
        <v>3659</v>
      </c>
      <c r="B460" s="27" t="s">
        <v>84</v>
      </c>
      <c r="C460" s="26" t="s">
        <v>602</v>
      </c>
      <c r="D460" s="27" t="s">
        <v>603</v>
      </c>
      <c r="E460" s="26" t="s">
        <v>604</v>
      </c>
      <c r="F460" s="27" t="s">
        <v>605</v>
      </c>
      <c r="G460" s="27" t="s">
        <v>646</v>
      </c>
      <c r="H460" s="27" t="s">
        <v>647</v>
      </c>
      <c r="I460" s="27" t="s">
        <v>4291</v>
      </c>
      <c r="J460" s="27" t="s">
        <v>4292</v>
      </c>
      <c r="K460" s="27" t="s">
        <v>4293</v>
      </c>
      <c r="L460" s="27" t="s">
        <v>161</v>
      </c>
      <c r="M460" s="28" t="s">
        <v>4294</v>
      </c>
      <c r="N460" s="26" t="s">
        <v>4295</v>
      </c>
      <c r="O460" s="26" t="s">
        <v>4296</v>
      </c>
      <c r="P460" t="s">
        <v>4297</v>
      </c>
      <c r="Q460" t="s">
        <v>4298</v>
      </c>
      <c r="R460" s="26" t="s">
        <v>3668</v>
      </c>
      <c r="S460" s="27" t="s">
        <v>90</v>
      </c>
      <c r="T460" s="26" t="s">
        <v>3669</v>
      </c>
      <c r="U460" s="27" t="s">
        <v>88</v>
      </c>
      <c r="V460" s="26" t="s">
        <v>161</v>
      </c>
      <c r="W460" s="27" t="s">
        <v>161</v>
      </c>
      <c r="X460" s="26" t="s">
        <v>3902</v>
      </c>
      <c r="Y460" s="27" t="s">
        <v>3903</v>
      </c>
      <c r="Z460" s="29"/>
      <c r="AA460" s="29"/>
    </row>
    <row r="461" spans="1:27" ht="15" customHeight="1" x14ac:dyDescent="0.25">
      <c r="A461" s="26" t="s">
        <v>3659</v>
      </c>
      <c r="B461" s="27" t="s">
        <v>84</v>
      </c>
      <c r="C461" s="26" t="s">
        <v>602</v>
      </c>
      <c r="D461" s="27" t="s">
        <v>603</v>
      </c>
      <c r="E461" s="26" t="s">
        <v>604</v>
      </c>
      <c r="F461" s="27" t="s">
        <v>605</v>
      </c>
      <c r="G461" s="27" t="s">
        <v>646</v>
      </c>
      <c r="H461" s="27" t="s">
        <v>647</v>
      </c>
      <c r="I461" s="27" t="s">
        <v>4299</v>
      </c>
      <c r="J461" s="27" t="s">
        <v>4300</v>
      </c>
      <c r="K461" s="27" t="s">
        <v>4301</v>
      </c>
      <c r="L461" s="27" t="s">
        <v>161</v>
      </c>
      <c r="M461" s="28" t="s">
        <v>4302</v>
      </c>
      <c r="N461" s="26" t="s">
        <v>4303</v>
      </c>
      <c r="O461" s="26" t="s">
        <v>4304</v>
      </c>
      <c r="P461" t="s">
        <v>4305</v>
      </c>
      <c r="Q461" t="s">
        <v>4306</v>
      </c>
      <c r="R461" s="26" t="s">
        <v>4307</v>
      </c>
      <c r="S461" s="27" t="s">
        <v>4308</v>
      </c>
      <c r="T461" s="26" t="s">
        <v>3669</v>
      </c>
      <c r="U461" s="27" t="s">
        <v>88</v>
      </c>
      <c r="V461" s="26" t="s">
        <v>161</v>
      </c>
      <c r="W461" s="27" t="s">
        <v>161</v>
      </c>
      <c r="X461" s="26" t="s">
        <v>3680</v>
      </c>
      <c r="Y461" s="27" t="s">
        <v>3681</v>
      </c>
      <c r="Z461" s="29"/>
      <c r="AA461" s="29"/>
    </row>
    <row r="462" spans="1:27" ht="15" customHeight="1" x14ac:dyDescent="0.25">
      <c r="A462" s="26" t="s">
        <v>3659</v>
      </c>
      <c r="B462" s="27" t="s">
        <v>84</v>
      </c>
      <c r="C462" s="26" t="s">
        <v>602</v>
      </c>
      <c r="D462" s="27" t="s">
        <v>603</v>
      </c>
      <c r="E462" s="26" t="s">
        <v>604</v>
      </c>
      <c r="F462" s="27" t="s">
        <v>605</v>
      </c>
      <c r="G462" s="27" t="s">
        <v>646</v>
      </c>
      <c r="H462" s="27" t="s">
        <v>647</v>
      </c>
      <c r="I462" s="27" t="s">
        <v>4309</v>
      </c>
      <c r="J462" s="27" t="s">
        <v>649</v>
      </c>
      <c r="K462" s="27" t="s">
        <v>4310</v>
      </c>
      <c r="L462" s="27" t="s">
        <v>161</v>
      </c>
      <c r="M462" s="28" t="s">
        <v>4311</v>
      </c>
      <c r="N462" s="26" t="s">
        <v>4312</v>
      </c>
      <c r="O462" s="26" t="s">
        <v>4313</v>
      </c>
      <c r="P462" t="s">
        <v>4314</v>
      </c>
      <c r="Q462" t="s">
        <v>4315</v>
      </c>
      <c r="R462" s="26" t="s">
        <v>4316</v>
      </c>
      <c r="S462" s="27" t="s">
        <v>4317</v>
      </c>
      <c r="T462" s="26" t="s">
        <v>3669</v>
      </c>
      <c r="U462" s="27" t="s">
        <v>88</v>
      </c>
      <c r="V462" s="26" t="s">
        <v>161</v>
      </c>
      <c r="W462" s="27" t="s">
        <v>161</v>
      </c>
      <c r="X462" s="26" t="s">
        <v>3701</v>
      </c>
      <c r="Y462" s="27" t="s">
        <v>3702</v>
      </c>
      <c r="Z462" s="29"/>
      <c r="AA462" s="29"/>
    </row>
    <row r="463" spans="1:27" ht="15" customHeight="1" x14ac:dyDescent="0.25">
      <c r="A463" s="26" t="s">
        <v>3659</v>
      </c>
      <c r="B463" s="27" t="s">
        <v>84</v>
      </c>
      <c r="C463" s="26" t="s">
        <v>602</v>
      </c>
      <c r="D463" s="27" t="s">
        <v>603</v>
      </c>
      <c r="E463" s="26" t="s">
        <v>604</v>
      </c>
      <c r="F463" s="27" t="s">
        <v>605</v>
      </c>
      <c r="G463" s="27" t="s">
        <v>646</v>
      </c>
      <c r="H463" s="27" t="s">
        <v>647</v>
      </c>
      <c r="I463" s="27" t="s">
        <v>4318</v>
      </c>
      <c r="J463" s="27" t="s">
        <v>4319</v>
      </c>
      <c r="K463" s="27" t="s">
        <v>4320</v>
      </c>
      <c r="L463" s="27" t="s">
        <v>161</v>
      </c>
      <c r="M463" s="28" t="s">
        <v>4321</v>
      </c>
      <c r="N463" s="26">
        <v>779675</v>
      </c>
      <c r="O463" s="26" t="s">
        <v>4322</v>
      </c>
      <c r="P463" t="s">
        <v>4323</v>
      </c>
      <c r="Q463" t="s">
        <v>4324</v>
      </c>
      <c r="R463" s="26" t="s">
        <v>3668</v>
      </c>
      <c r="S463" s="27" t="s">
        <v>90</v>
      </c>
      <c r="T463" s="26" t="s">
        <v>3669</v>
      </c>
      <c r="U463" s="27" t="s">
        <v>88</v>
      </c>
      <c r="V463" s="26" t="s">
        <v>161</v>
      </c>
      <c r="W463" s="27" t="s">
        <v>161</v>
      </c>
      <c r="X463" s="26" t="s">
        <v>3902</v>
      </c>
      <c r="Y463" s="27" t="s">
        <v>3903</v>
      </c>
      <c r="Z463" s="29" t="s">
        <v>599</v>
      </c>
      <c r="AA463" s="29"/>
    </row>
    <row r="464" spans="1:27" ht="15" customHeight="1" x14ac:dyDescent="0.25">
      <c r="A464" s="26" t="s">
        <v>3659</v>
      </c>
      <c r="B464" s="27" t="s">
        <v>84</v>
      </c>
      <c r="C464" s="26" t="s">
        <v>602</v>
      </c>
      <c r="D464" s="27" t="s">
        <v>603</v>
      </c>
      <c r="E464" s="26" t="s">
        <v>604</v>
      </c>
      <c r="F464" s="27" t="s">
        <v>605</v>
      </c>
      <c r="G464" s="27" t="s">
        <v>646</v>
      </c>
      <c r="H464" s="27" t="s">
        <v>647</v>
      </c>
      <c r="I464" s="27" t="s">
        <v>4325</v>
      </c>
      <c r="J464" s="27" t="s">
        <v>4326</v>
      </c>
      <c r="K464" s="27" t="s">
        <v>4327</v>
      </c>
      <c r="L464" s="27" t="s">
        <v>161</v>
      </c>
      <c r="M464" s="28" t="s">
        <v>4328</v>
      </c>
      <c r="N464" s="26" t="s">
        <v>4329</v>
      </c>
      <c r="O464" s="26" t="s">
        <v>4330</v>
      </c>
      <c r="P464" t="s">
        <v>4331</v>
      </c>
      <c r="Q464" t="s">
        <v>4332</v>
      </c>
      <c r="R464" s="26" t="s">
        <v>3784</v>
      </c>
      <c r="S464" s="27" t="s">
        <v>442</v>
      </c>
      <c r="T464" s="26" t="s">
        <v>3785</v>
      </c>
      <c r="U464" s="27" t="s">
        <v>85</v>
      </c>
      <c r="V464" s="26" t="s">
        <v>161</v>
      </c>
      <c r="W464" s="27" t="s">
        <v>161</v>
      </c>
      <c r="X464" s="26" t="s">
        <v>3786</v>
      </c>
      <c r="Y464" s="27" t="s">
        <v>3787</v>
      </c>
      <c r="Z464" s="29"/>
      <c r="AA464" s="29"/>
    </row>
    <row r="465" spans="1:27" ht="15" customHeight="1" x14ac:dyDescent="0.25">
      <c r="A465" s="26" t="s">
        <v>3659</v>
      </c>
      <c r="B465" s="27" t="s">
        <v>84</v>
      </c>
      <c r="C465" s="26" t="s">
        <v>602</v>
      </c>
      <c r="D465" s="27" t="s">
        <v>603</v>
      </c>
      <c r="E465" s="26" t="s">
        <v>604</v>
      </c>
      <c r="F465" s="27" t="s">
        <v>605</v>
      </c>
      <c r="G465" s="27" t="s">
        <v>646</v>
      </c>
      <c r="H465" s="27" t="s">
        <v>647</v>
      </c>
      <c r="I465" s="27" t="s">
        <v>4333</v>
      </c>
      <c r="J465" s="27" t="s">
        <v>4334</v>
      </c>
      <c r="K465" s="27" t="s">
        <v>4335</v>
      </c>
      <c r="L465" s="27" t="s">
        <v>161</v>
      </c>
      <c r="M465" s="28" t="s">
        <v>4336</v>
      </c>
      <c r="N465" s="26" t="s">
        <v>4337</v>
      </c>
      <c r="O465" s="26" t="s">
        <v>4338</v>
      </c>
      <c r="P465" t="s">
        <v>4339</v>
      </c>
      <c r="Q465" t="s">
        <v>4340</v>
      </c>
      <c r="R465" s="26" t="s">
        <v>3813</v>
      </c>
      <c r="S465" s="27" t="s">
        <v>87</v>
      </c>
      <c r="T465" s="26" t="s">
        <v>3785</v>
      </c>
      <c r="U465" s="27" t="s">
        <v>85</v>
      </c>
      <c r="V465" s="26" t="s">
        <v>161</v>
      </c>
      <c r="W465" s="27" t="s">
        <v>161</v>
      </c>
      <c r="X465" s="26" t="s">
        <v>3786</v>
      </c>
      <c r="Y465" s="27" t="s">
        <v>3787</v>
      </c>
      <c r="Z465" s="29" t="s">
        <v>599</v>
      </c>
      <c r="AA465" s="29"/>
    </row>
    <row r="466" spans="1:27" ht="15" customHeight="1" x14ac:dyDescent="0.25">
      <c r="A466" s="26" t="s">
        <v>3659</v>
      </c>
      <c r="B466" s="27" t="s">
        <v>84</v>
      </c>
      <c r="C466" s="26" t="s">
        <v>602</v>
      </c>
      <c r="D466" s="27" t="s">
        <v>603</v>
      </c>
      <c r="E466" s="26" t="s">
        <v>604</v>
      </c>
      <c r="F466" s="27" t="s">
        <v>605</v>
      </c>
      <c r="G466" s="27" t="s">
        <v>646</v>
      </c>
      <c r="H466" s="27" t="s">
        <v>647</v>
      </c>
      <c r="I466" s="27" t="s">
        <v>4341</v>
      </c>
      <c r="J466" s="27" t="s">
        <v>649</v>
      </c>
      <c r="K466" s="27" t="s">
        <v>4342</v>
      </c>
      <c r="L466" s="27" t="s">
        <v>161</v>
      </c>
      <c r="M466" s="28" t="s">
        <v>4343</v>
      </c>
      <c r="N466" s="26" t="s">
        <v>4344</v>
      </c>
      <c r="O466" s="26" t="s">
        <v>4345</v>
      </c>
      <c r="P466" t="s">
        <v>4346</v>
      </c>
      <c r="Q466" t="s">
        <v>4347</v>
      </c>
      <c r="R466" s="26" t="s">
        <v>4348</v>
      </c>
      <c r="S466" s="27" t="s">
        <v>4349</v>
      </c>
      <c r="T466" s="26" t="s">
        <v>3669</v>
      </c>
      <c r="U466" s="27" t="s">
        <v>88</v>
      </c>
      <c r="V466" s="26" t="s">
        <v>161</v>
      </c>
      <c r="W466" s="27" t="s">
        <v>161</v>
      </c>
      <c r="X466" s="26" t="s">
        <v>3730</v>
      </c>
      <c r="Y466" s="27" t="s">
        <v>3731</v>
      </c>
      <c r="Z466" s="29"/>
      <c r="AA466" s="29"/>
    </row>
    <row r="467" spans="1:27" ht="15" customHeight="1" x14ac:dyDescent="0.25">
      <c r="A467" s="26" t="s">
        <v>3659</v>
      </c>
      <c r="B467" s="27" t="s">
        <v>84</v>
      </c>
      <c r="C467" s="26" t="s">
        <v>602</v>
      </c>
      <c r="D467" s="27" t="s">
        <v>603</v>
      </c>
      <c r="E467" s="26" t="s">
        <v>604</v>
      </c>
      <c r="F467" s="27" t="s">
        <v>605</v>
      </c>
      <c r="G467" s="27" t="s">
        <v>646</v>
      </c>
      <c r="H467" s="27" t="s">
        <v>647</v>
      </c>
      <c r="I467" s="27" t="s">
        <v>4350</v>
      </c>
      <c r="J467" s="27" t="s">
        <v>649</v>
      </c>
      <c r="K467" s="27" t="s">
        <v>4351</v>
      </c>
      <c r="L467" s="27" t="s">
        <v>161</v>
      </c>
      <c r="M467" s="28" t="s">
        <v>4352</v>
      </c>
      <c r="N467" s="26" t="s">
        <v>4353</v>
      </c>
      <c r="O467" s="26" t="s">
        <v>4354</v>
      </c>
      <c r="P467" t="s">
        <v>4355</v>
      </c>
      <c r="Q467" t="s">
        <v>4356</v>
      </c>
      <c r="R467" s="26" t="s">
        <v>4357</v>
      </c>
      <c r="S467" s="27" t="s">
        <v>4358</v>
      </c>
      <c r="T467" s="26" t="s">
        <v>3669</v>
      </c>
      <c r="U467" s="27" t="s">
        <v>88</v>
      </c>
      <c r="V467" s="26" t="s">
        <v>161</v>
      </c>
      <c r="W467" s="27" t="s">
        <v>161</v>
      </c>
      <c r="X467" s="26" t="s">
        <v>3701</v>
      </c>
      <c r="Y467" s="27" t="s">
        <v>3702</v>
      </c>
      <c r="Z467" s="29"/>
      <c r="AA467" s="29"/>
    </row>
    <row r="468" spans="1:27" ht="15" customHeight="1" x14ac:dyDescent="0.25">
      <c r="A468" s="26" t="s">
        <v>3659</v>
      </c>
      <c r="B468" s="27" t="s">
        <v>84</v>
      </c>
      <c r="C468" s="26" t="s">
        <v>602</v>
      </c>
      <c r="D468" s="27" t="s">
        <v>603</v>
      </c>
      <c r="E468" s="26" t="s">
        <v>604</v>
      </c>
      <c r="F468" s="27" t="s">
        <v>605</v>
      </c>
      <c r="G468" s="27" t="s">
        <v>646</v>
      </c>
      <c r="H468" s="27" t="s">
        <v>647</v>
      </c>
      <c r="I468" s="27" t="s">
        <v>4359</v>
      </c>
      <c r="J468" s="27" t="s">
        <v>649</v>
      </c>
      <c r="K468" s="27" t="s">
        <v>4360</v>
      </c>
      <c r="L468" s="27" t="s">
        <v>161</v>
      </c>
      <c r="M468" s="28" t="s">
        <v>4361</v>
      </c>
      <c r="N468" s="26" t="s">
        <v>4362</v>
      </c>
      <c r="O468" s="26" t="s">
        <v>4363</v>
      </c>
      <c r="P468" t="s">
        <v>4364</v>
      </c>
      <c r="Q468" t="s">
        <v>4365</v>
      </c>
      <c r="R468" s="26" t="s">
        <v>4366</v>
      </c>
      <c r="S468" s="27" t="s">
        <v>399</v>
      </c>
      <c r="T468" s="26" t="s">
        <v>3669</v>
      </c>
      <c r="U468" s="27" t="s">
        <v>88</v>
      </c>
      <c r="V468" s="26" t="s">
        <v>161</v>
      </c>
      <c r="W468" s="27" t="s">
        <v>161</v>
      </c>
      <c r="X468" s="26" t="s">
        <v>3701</v>
      </c>
      <c r="Y468" s="27" t="s">
        <v>3702</v>
      </c>
      <c r="Z468" s="29"/>
      <c r="AA468" s="29"/>
    </row>
    <row r="469" spans="1:27" ht="15" customHeight="1" x14ac:dyDescent="0.25">
      <c r="A469" s="26" t="s">
        <v>3659</v>
      </c>
      <c r="B469" s="27" t="s">
        <v>84</v>
      </c>
      <c r="C469" s="26" t="s">
        <v>602</v>
      </c>
      <c r="D469" s="27" t="s">
        <v>603</v>
      </c>
      <c r="E469" s="26" t="s">
        <v>604</v>
      </c>
      <c r="F469" s="27" t="s">
        <v>605</v>
      </c>
      <c r="G469" s="27" t="s">
        <v>646</v>
      </c>
      <c r="H469" s="27" t="s">
        <v>647</v>
      </c>
      <c r="I469" s="27" t="s">
        <v>4367</v>
      </c>
      <c r="J469" s="27" t="s">
        <v>894</v>
      </c>
      <c r="K469" s="27" t="s">
        <v>4368</v>
      </c>
      <c r="L469" s="27" t="s">
        <v>161</v>
      </c>
      <c r="M469" s="28" t="s">
        <v>4369</v>
      </c>
      <c r="N469" s="26" t="s">
        <v>4370</v>
      </c>
      <c r="O469" s="26" t="s">
        <v>4371</v>
      </c>
      <c r="P469" t="s">
        <v>4372</v>
      </c>
      <c r="Q469" t="s">
        <v>4373</v>
      </c>
      <c r="R469" s="26" t="s">
        <v>4374</v>
      </c>
      <c r="S469" s="27" t="s">
        <v>4375</v>
      </c>
      <c r="T469" s="26" t="s">
        <v>3669</v>
      </c>
      <c r="U469" s="27" t="s">
        <v>88</v>
      </c>
      <c r="V469" s="26" t="s">
        <v>161</v>
      </c>
      <c r="W469" s="27" t="s">
        <v>161</v>
      </c>
      <c r="X469" s="26" t="s">
        <v>3730</v>
      </c>
      <c r="Y469" s="27" t="s">
        <v>3731</v>
      </c>
      <c r="Z469" s="29"/>
      <c r="AA469" s="29"/>
    </row>
    <row r="470" spans="1:27" ht="15" customHeight="1" x14ac:dyDescent="0.25">
      <c r="A470" s="26" t="s">
        <v>3659</v>
      </c>
      <c r="B470" s="27" t="s">
        <v>84</v>
      </c>
      <c r="C470" s="26" t="s">
        <v>602</v>
      </c>
      <c r="D470" s="27" t="s">
        <v>603</v>
      </c>
      <c r="E470" s="26" t="s">
        <v>604</v>
      </c>
      <c r="F470" s="27" t="s">
        <v>605</v>
      </c>
      <c r="G470" s="27" t="s">
        <v>646</v>
      </c>
      <c r="H470" s="27" t="s">
        <v>647</v>
      </c>
      <c r="I470" s="27" t="s">
        <v>4376</v>
      </c>
      <c r="J470" s="27" t="s">
        <v>649</v>
      </c>
      <c r="K470" s="27" t="s">
        <v>4377</v>
      </c>
      <c r="L470" s="27" t="s">
        <v>161</v>
      </c>
      <c r="M470" s="28" t="s">
        <v>4378</v>
      </c>
      <c r="N470" s="26" t="s">
        <v>4379</v>
      </c>
      <c r="O470" s="26" t="s">
        <v>4380</v>
      </c>
      <c r="P470" t="s">
        <v>4381</v>
      </c>
      <c r="Q470" t="s">
        <v>4382</v>
      </c>
      <c r="R470" s="26" t="s">
        <v>4383</v>
      </c>
      <c r="S470" s="27" t="s">
        <v>4384</v>
      </c>
      <c r="T470" s="26" t="s">
        <v>3669</v>
      </c>
      <c r="U470" s="27" t="s">
        <v>88</v>
      </c>
      <c r="V470" s="26" t="s">
        <v>161</v>
      </c>
      <c r="W470" s="27" t="s">
        <v>161</v>
      </c>
      <c r="X470" s="26" t="s">
        <v>3680</v>
      </c>
      <c r="Y470" s="27" t="s">
        <v>3681</v>
      </c>
      <c r="Z470" s="29"/>
      <c r="AA470" s="29"/>
    </row>
    <row r="471" spans="1:27" ht="15" customHeight="1" x14ac:dyDescent="0.25">
      <c r="A471" s="26" t="s">
        <v>3659</v>
      </c>
      <c r="B471" s="27" t="s">
        <v>84</v>
      </c>
      <c r="C471" s="26" t="s">
        <v>602</v>
      </c>
      <c r="D471" s="27" t="s">
        <v>603</v>
      </c>
      <c r="E471" s="26" t="s">
        <v>604</v>
      </c>
      <c r="F471" s="27" t="s">
        <v>605</v>
      </c>
      <c r="G471" s="27" t="s">
        <v>646</v>
      </c>
      <c r="H471" s="27" t="s">
        <v>647</v>
      </c>
      <c r="I471" s="27" t="s">
        <v>4385</v>
      </c>
      <c r="J471" s="27" t="s">
        <v>649</v>
      </c>
      <c r="K471" s="27" t="s">
        <v>4386</v>
      </c>
      <c r="L471" s="27" t="s">
        <v>161</v>
      </c>
      <c r="M471" s="28" t="s">
        <v>4387</v>
      </c>
      <c r="N471" s="26" t="s">
        <v>4388</v>
      </c>
      <c r="O471" s="26" t="s">
        <v>4389</v>
      </c>
      <c r="P471" t="s">
        <v>4390</v>
      </c>
      <c r="Q471" t="s">
        <v>4391</v>
      </c>
      <c r="R471" s="26" t="s">
        <v>4392</v>
      </c>
      <c r="S471" s="27" t="s">
        <v>4393</v>
      </c>
      <c r="T471" s="26" t="s">
        <v>3669</v>
      </c>
      <c r="U471" s="27" t="s">
        <v>88</v>
      </c>
      <c r="V471" s="26" t="s">
        <v>161</v>
      </c>
      <c r="W471" s="27" t="s">
        <v>161</v>
      </c>
      <c r="X471" s="26" t="s">
        <v>3701</v>
      </c>
      <c r="Y471" s="27" t="s">
        <v>3702</v>
      </c>
      <c r="Z471" s="29"/>
      <c r="AA471" s="29"/>
    </row>
    <row r="472" spans="1:27" ht="15" customHeight="1" x14ac:dyDescent="0.25">
      <c r="A472" s="26" t="s">
        <v>3659</v>
      </c>
      <c r="B472" s="27" t="s">
        <v>84</v>
      </c>
      <c r="C472" s="26" t="s">
        <v>602</v>
      </c>
      <c r="D472" s="27" t="s">
        <v>603</v>
      </c>
      <c r="E472" s="26" t="s">
        <v>604</v>
      </c>
      <c r="F472" s="27" t="s">
        <v>605</v>
      </c>
      <c r="G472" s="27" t="s">
        <v>646</v>
      </c>
      <c r="H472" s="27" t="s">
        <v>647</v>
      </c>
      <c r="I472" s="27" t="s">
        <v>4394</v>
      </c>
      <c r="J472" s="27" t="s">
        <v>649</v>
      </c>
      <c r="K472" s="27" t="s">
        <v>4395</v>
      </c>
      <c r="L472" s="27" t="s">
        <v>161</v>
      </c>
      <c r="M472" s="28" t="s">
        <v>4396</v>
      </c>
      <c r="N472" s="26" t="s">
        <v>4397</v>
      </c>
      <c r="O472" s="26">
        <v>6806423</v>
      </c>
      <c r="P472" t="s">
        <v>4398</v>
      </c>
      <c r="Q472" t="s">
        <v>4399</v>
      </c>
      <c r="R472" s="26" t="s">
        <v>4400</v>
      </c>
      <c r="S472" s="27" t="s">
        <v>4401</v>
      </c>
      <c r="T472" s="26" t="s">
        <v>3785</v>
      </c>
      <c r="U472" s="27" t="s">
        <v>85</v>
      </c>
      <c r="V472" s="26" t="s">
        <v>161</v>
      </c>
      <c r="W472" s="27" t="s">
        <v>161</v>
      </c>
      <c r="X472" s="26" t="s">
        <v>3786</v>
      </c>
      <c r="Y472" s="27" t="s">
        <v>3787</v>
      </c>
      <c r="Z472" s="29"/>
      <c r="AA472" s="29"/>
    </row>
    <row r="473" spans="1:27" ht="15" customHeight="1" x14ac:dyDescent="0.25">
      <c r="A473" s="26" t="s">
        <v>3659</v>
      </c>
      <c r="B473" s="27" t="s">
        <v>84</v>
      </c>
      <c r="C473" s="26" t="s">
        <v>602</v>
      </c>
      <c r="D473" s="27" t="s">
        <v>603</v>
      </c>
      <c r="E473" s="26" t="s">
        <v>604</v>
      </c>
      <c r="F473" s="27" t="s">
        <v>605</v>
      </c>
      <c r="G473" s="27" t="s">
        <v>646</v>
      </c>
      <c r="H473" s="27" t="s">
        <v>647</v>
      </c>
      <c r="I473" s="27" t="s">
        <v>4402</v>
      </c>
      <c r="J473" s="27" t="s">
        <v>649</v>
      </c>
      <c r="K473" s="27" t="s">
        <v>4403</v>
      </c>
      <c r="L473" s="27" t="s">
        <v>161</v>
      </c>
      <c r="M473" s="28" t="s">
        <v>4404</v>
      </c>
      <c r="N473" s="26" t="s">
        <v>4405</v>
      </c>
      <c r="O473" s="26" t="s">
        <v>4406</v>
      </c>
      <c r="P473" t="s">
        <v>4407</v>
      </c>
      <c r="Q473" t="s">
        <v>4408</v>
      </c>
      <c r="R473" s="26" t="s">
        <v>4409</v>
      </c>
      <c r="S473" s="27" t="s">
        <v>4410</v>
      </c>
      <c r="T473" s="26" t="s">
        <v>3669</v>
      </c>
      <c r="U473" s="27" t="s">
        <v>88</v>
      </c>
      <c r="V473" s="26" t="s">
        <v>161</v>
      </c>
      <c r="W473" s="27" t="s">
        <v>161</v>
      </c>
      <c r="X473" s="26" t="s">
        <v>3701</v>
      </c>
      <c r="Y473" s="27" t="s">
        <v>3702</v>
      </c>
      <c r="Z473" s="29"/>
      <c r="AA473" s="29"/>
    </row>
    <row r="474" spans="1:27" ht="15" customHeight="1" x14ac:dyDescent="0.25">
      <c r="A474" s="26" t="s">
        <v>3659</v>
      </c>
      <c r="B474" s="27" t="s">
        <v>84</v>
      </c>
      <c r="C474" s="26" t="s">
        <v>602</v>
      </c>
      <c r="D474" s="27" t="s">
        <v>603</v>
      </c>
      <c r="E474" s="26" t="s">
        <v>604</v>
      </c>
      <c r="F474" s="27" t="s">
        <v>605</v>
      </c>
      <c r="G474" s="27" t="s">
        <v>646</v>
      </c>
      <c r="H474" s="27" t="s">
        <v>647</v>
      </c>
      <c r="I474" s="27" t="s">
        <v>4411</v>
      </c>
      <c r="J474" s="27" t="s">
        <v>649</v>
      </c>
      <c r="K474" s="27" t="s">
        <v>4412</v>
      </c>
      <c r="L474" s="27" t="s">
        <v>4413</v>
      </c>
      <c r="M474" s="28" t="s">
        <v>4414</v>
      </c>
      <c r="N474" s="26">
        <v>805210</v>
      </c>
      <c r="O474" s="26" t="s">
        <v>4415</v>
      </c>
      <c r="P474" t="s">
        <v>4416</v>
      </c>
      <c r="Q474" t="s">
        <v>4417</v>
      </c>
      <c r="R474" s="26" t="s">
        <v>4418</v>
      </c>
      <c r="S474" s="27" t="s">
        <v>4419</v>
      </c>
      <c r="T474" s="26" t="s">
        <v>3669</v>
      </c>
      <c r="U474" s="27" t="s">
        <v>88</v>
      </c>
      <c r="V474" s="26" t="s">
        <v>161</v>
      </c>
      <c r="W474" s="27" t="s">
        <v>161</v>
      </c>
      <c r="X474" s="26" t="s">
        <v>3701</v>
      </c>
      <c r="Y474" s="27" t="s">
        <v>3702</v>
      </c>
      <c r="Z474" s="29"/>
      <c r="AA474" s="29"/>
    </row>
    <row r="475" spans="1:27" ht="15" customHeight="1" x14ac:dyDescent="0.25">
      <c r="A475" s="26" t="s">
        <v>3659</v>
      </c>
      <c r="B475" s="27" t="s">
        <v>84</v>
      </c>
      <c r="C475" s="26" t="s">
        <v>602</v>
      </c>
      <c r="D475" s="27" t="s">
        <v>603</v>
      </c>
      <c r="E475" s="26" t="s">
        <v>604</v>
      </c>
      <c r="F475" s="27" t="s">
        <v>605</v>
      </c>
      <c r="G475" s="27" t="s">
        <v>646</v>
      </c>
      <c r="H475" s="27" t="s">
        <v>647</v>
      </c>
      <c r="I475" s="27" t="s">
        <v>4420</v>
      </c>
      <c r="J475" s="27" t="s">
        <v>649</v>
      </c>
      <c r="K475" s="27" t="s">
        <v>4421</v>
      </c>
      <c r="L475" s="27" t="s">
        <v>161</v>
      </c>
      <c r="M475" s="28" t="s">
        <v>4422</v>
      </c>
      <c r="N475" s="26" t="s">
        <v>4423</v>
      </c>
      <c r="O475" s="26" t="s">
        <v>4424</v>
      </c>
      <c r="P475" t="s">
        <v>4425</v>
      </c>
      <c r="Q475" t="s">
        <v>4426</v>
      </c>
      <c r="R475" s="26" t="s">
        <v>4427</v>
      </c>
      <c r="S475" s="27" t="s">
        <v>4428</v>
      </c>
      <c r="T475" s="26" t="s">
        <v>3669</v>
      </c>
      <c r="U475" s="27" t="s">
        <v>88</v>
      </c>
      <c r="V475" s="26" t="s">
        <v>161</v>
      </c>
      <c r="W475" s="27" t="s">
        <v>161</v>
      </c>
      <c r="X475" s="26" t="s">
        <v>3701</v>
      </c>
      <c r="Y475" s="27" t="s">
        <v>3702</v>
      </c>
      <c r="Z475" s="29"/>
      <c r="AA475" s="29"/>
    </row>
    <row r="476" spans="1:27" ht="15" customHeight="1" x14ac:dyDescent="0.25">
      <c r="A476" s="26" t="s">
        <v>3659</v>
      </c>
      <c r="B476" s="27" t="s">
        <v>84</v>
      </c>
      <c r="C476" s="26" t="s">
        <v>602</v>
      </c>
      <c r="D476" s="27" t="s">
        <v>603</v>
      </c>
      <c r="E476" s="26" t="s">
        <v>604</v>
      </c>
      <c r="F476" s="27" t="s">
        <v>605</v>
      </c>
      <c r="G476" s="27" t="s">
        <v>1011</v>
      </c>
      <c r="H476" s="27" t="s">
        <v>647</v>
      </c>
      <c r="I476" s="27" t="s">
        <v>4429</v>
      </c>
      <c r="J476" s="27" t="s">
        <v>4430</v>
      </c>
      <c r="K476" s="27" t="s">
        <v>4431</v>
      </c>
      <c r="L476" s="27" t="s">
        <v>161</v>
      </c>
      <c r="M476" s="28" t="s">
        <v>4432</v>
      </c>
      <c r="N476" s="26" t="s">
        <v>4433</v>
      </c>
      <c r="O476" s="26" t="s">
        <v>4434</v>
      </c>
      <c r="P476" t="s">
        <v>4435</v>
      </c>
      <c r="Q476" t="s">
        <v>4436</v>
      </c>
      <c r="R476" s="26" t="s">
        <v>3700</v>
      </c>
      <c r="S476" s="27" t="s">
        <v>95</v>
      </c>
      <c r="T476" s="26" t="s">
        <v>3669</v>
      </c>
      <c r="U476" s="27" t="s">
        <v>88</v>
      </c>
      <c r="V476" s="26" t="s">
        <v>161</v>
      </c>
      <c r="W476" s="27" t="s">
        <v>161</v>
      </c>
      <c r="X476" s="26" t="s">
        <v>3701</v>
      </c>
      <c r="Y476" s="27" t="s">
        <v>3702</v>
      </c>
      <c r="Z476" s="29"/>
      <c r="AA476" s="29"/>
    </row>
    <row r="477" spans="1:27" ht="15" customHeight="1" x14ac:dyDescent="0.25">
      <c r="A477" s="26" t="s">
        <v>3659</v>
      </c>
      <c r="B477" s="27" t="s">
        <v>84</v>
      </c>
      <c r="C477" s="26" t="s">
        <v>602</v>
      </c>
      <c r="D477" s="27" t="s">
        <v>603</v>
      </c>
      <c r="E477" s="26" t="s">
        <v>604</v>
      </c>
      <c r="F477" s="27" t="s">
        <v>605</v>
      </c>
      <c r="G477" s="27" t="s">
        <v>1011</v>
      </c>
      <c r="H477" s="27" t="s">
        <v>647</v>
      </c>
      <c r="I477" s="27" t="s">
        <v>4437</v>
      </c>
      <c r="J477" s="27" t="s">
        <v>1013</v>
      </c>
      <c r="K477" s="27" t="s">
        <v>4438</v>
      </c>
      <c r="L477" s="27" t="s">
        <v>161</v>
      </c>
      <c r="M477" s="28" t="s">
        <v>4439</v>
      </c>
      <c r="N477" s="26" t="s">
        <v>4440</v>
      </c>
      <c r="O477" s="26" t="s">
        <v>4441</v>
      </c>
      <c r="P477" t="s">
        <v>4442</v>
      </c>
      <c r="Q477" t="s">
        <v>4443</v>
      </c>
      <c r="R477" s="26" t="s">
        <v>4444</v>
      </c>
      <c r="S477" s="27" t="s">
        <v>4445</v>
      </c>
      <c r="T477" s="26" t="s">
        <v>3669</v>
      </c>
      <c r="U477" s="27" t="s">
        <v>88</v>
      </c>
      <c r="V477" s="26" t="s">
        <v>161</v>
      </c>
      <c r="W477" s="27" t="s">
        <v>161</v>
      </c>
      <c r="X477" s="26" t="s">
        <v>3701</v>
      </c>
      <c r="Y477" s="27" t="s">
        <v>3702</v>
      </c>
      <c r="Z477" s="29"/>
      <c r="AA477" s="29"/>
    </row>
    <row r="478" spans="1:27" ht="15" customHeight="1" x14ac:dyDescent="0.25">
      <c r="A478" s="26" t="s">
        <v>3659</v>
      </c>
      <c r="B478" s="27" t="s">
        <v>84</v>
      </c>
      <c r="C478" s="26" t="s">
        <v>602</v>
      </c>
      <c r="D478" s="27" t="s">
        <v>603</v>
      </c>
      <c r="E478" s="26" t="s">
        <v>604</v>
      </c>
      <c r="F478" s="27" t="s">
        <v>605</v>
      </c>
      <c r="G478" s="27" t="s">
        <v>1011</v>
      </c>
      <c r="H478" s="27" t="s">
        <v>647</v>
      </c>
      <c r="I478" s="27" t="s">
        <v>4446</v>
      </c>
      <c r="J478" s="27" t="s">
        <v>1093</v>
      </c>
      <c r="K478" s="27" t="s">
        <v>4447</v>
      </c>
      <c r="L478" s="27" t="s">
        <v>161</v>
      </c>
      <c r="M478" s="28" t="s">
        <v>4448</v>
      </c>
      <c r="N478" s="26" t="s">
        <v>4449</v>
      </c>
      <c r="O478" s="26" t="s">
        <v>4450</v>
      </c>
      <c r="P478" t="s">
        <v>4451</v>
      </c>
      <c r="Q478" t="s">
        <v>4452</v>
      </c>
      <c r="R478" s="26" t="s">
        <v>4453</v>
      </c>
      <c r="S478" s="27" t="s">
        <v>4454</v>
      </c>
      <c r="T478" s="26" t="s">
        <v>3669</v>
      </c>
      <c r="U478" s="27" t="s">
        <v>88</v>
      </c>
      <c r="V478" s="26" t="s">
        <v>161</v>
      </c>
      <c r="W478" s="27" t="s">
        <v>161</v>
      </c>
      <c r="X478" s="26" t="s">
        <v>3701</v>
      </c>
      <c r="Y478" s="27" t="s">
        <v>3702</v>
      </c>
      <c r="Z478" s="29"/>
      <c r="AA478" s="29"/>
    </row>
    <row r="479" spans="1:27" ht="15" customHeight="1" x14ac:dyDescent="0.25">
      <c r="A479" s="26" t="s">
        <v>3659</v>
      </c>
      <c r="B479" s="27" t="s">
        <v>84</v>
      </c>
      <c r="C479" s="26" t="s">
        <v>602</v>
      </c>
      <c r="D479" s="27" t="s">
        <v>603</v>
      </c>
      <c r="E479" s="26" t="s">
        <v>604</v>
      </c>
      <c r="F479" s="27" t="s">
        <v>605</v>
      </c>
      <c r="G479" s="27" t="s">
        <v>1011</v>
      </c>
      <c r="H479" s="27" t="s">
        <v>647</v>
      </c>
      <c r="I479" s="27" t="s">
        <v>4455</v>
      </c>
      <c r="J479" s="27" t="s">
        <v>4456</v>
      </c>
      <c r="K479" s="27" t="s">
        <v>4457</v>
      </c>
      <c r="L479" s="27" t="s">
        <v>161</v>
      </c>
      <c r="M479" s="28" t="s">
        <v>4458</v>
      </c>
      <c r="N479" s="26" t="s">
        <v>4459</v>
      </c>
      <c r="O479" s="26" t="s">
        <v>4460</v>
      </c>
      <c r="P479" t="s">
        <v>4461</v>
      </c>
      <c r="Q479" t="s">
        <v>4462</v>
      </c>
      <c r="R479" s="26" t="s">
        <v>3710</v>
      </c>
      <c r="S479" s="27" t="s">
        <v>3711</v>
      </c>
      <c r="T479" s="26" t="s">
        <v>3669</v>
      </c>
      <c r="U479" s="27" t="s">
        <v>88</v>
      </c>
      <c r="V479" s="26" t="s">
        <v>161</v>
      </c>
      <c r="W479" s="27" t="s">
        <v>161</v>
      </c>
      <c r="X479" s="26" t="s">
        <v>3701</v>
      </c>
      <c r="Y479" s="27" t="s">
        <v>3702</v>
      </c>
      <c r="Z479" s="29"/>
      <c r="AA479" s="29"/>
    </row>
    <row r="480" spans="1:27" ht="15" customHeight="1" x14ac:dyDescent="0.25">
      <c r="A480" s="26" t="s">
        <v>3659</v>
      </c>
      <c r="B480" s="27" t="s">
        <v>84</v>
      </c>
      <c r="C480" s="26" t="s">
        <v>602</v>
      </c>
      <c r="D480" s="27" t="s">
        <v>603</v>
      </c>
      <c r="E480" s="26" t="s">
        <v>604</v>
      </c>
      <c r="F480" s="27" t="s">
        <v>605</v>
      </c>
      <c r="G480" s="27" t="s">
        <v>1011</v>
      </c>
      <c r="H480" s="27" t="s">
        <v>647</v>
      </c>
      <c r="I480" s="27" t="s">
        <v>4463</v>
      </c>
      <c r="J480" s="27" t="s">
        <v>4464</v>
      </c>
      <c r="K480" s="27" t="s">
        <v>4465</v>
      </c>
      <c r="L480" s="27" t="s">
        <v>161</v>
      </c>
      <c r="M480" s="28" t="s">
        <v>4466</v>
      </c>
      <c r="N480" s="26" t="s">
        <v>4467</v>
      </c>
      <c r="O480" s="26" t="s">
        <v>4468</v>
      </c>
      <c r="P480" t="s">
        <v>4469</v>
      </c>
      <c r="Q480" t="s">
        <v>4470</v>
      </c>
      <c r="R480" s="26" t="s">
        <v>4073</v>
      </c>
      <c r="S480" s="27" t="s">
        <v>421</v>
      </c>
      <c r="T480" s="26" t="s">
        <v>3669</v>
      </c>
      <c r="U480" s="27" t="s">
        <v>88</v>
      </c>
      <c r="V480" s="26" t="s">
        <v>161</v>
      </c>
      <c r="W480" s="27" t="s">
        <v>161</v>
      </c>
      <c r="X480" s="26" t="s">
        <v>3701</v>
      </c>
      <c r="Y480" s="27" t="s">
        <v>3702</v>
      </c>
      <c r="Z480" s="29"/>
      <c r="AA480" s="29"/>
    </row>
    <row r="481" spans="1:27" ht="15" customHeight="1" x14ac:dyDescent="0.25">
      <c r="A481" s="26" t="s">
        <v>3659</v>
      </c>
      <c r="B481" s="27" t="s">
        <v>84</v>
      </c>
      <c r="C481" s="26" t="s">
        <v>602</v>
      </c>
      <c r="D481" s="27" t="s">
        <v>603</v>
      </c>
      <c r="E481" s="26" t="s">
        <v>604</v>
      </c>
      <c r="F481" s="27" t="s">
        <v>605</v>
      </c>
      <c r="G481" s="27" t="s">
        <v>1011</v>
      </c>
      <c r="H481" s="27" t="s">
        <v>647</v>
      </c>
      <c r="I481" s="27" t="s">
        <v>4471</v>
      </c>
      <c r="J481" s="27" t="s">
        <v>1013</v>
      </c>
      <c r="K481" s="27" t="s">
        <v>4472</v>
      </c>
      <c r="L481" s="27" t="s">
        <v>161</v>
      </c>
      <c r="M481" s="28" t="s">
        <v>4473</v>
      </c>
      <c r="N481" s="26" t="s">
        <v>4474</v>
      </c>
      <c r="O481" s="26" t="s">
        <v>4475</v>
      </c>
      <c r="P481" t="s">
        <v>4476</v>
      </c>
      <c r="Q481" t="s">
        <v>4477</v>
      </c>
      <c r="R481" s="26" t="s">
        <v>4478</v>
      </c>
      <c r="S481" s="27" t="s">
        <v>4479</v>
      </c>
      <c r="T481" s="26" t="s">
        <v>3669</v>
      </c>
      <c r="U481" s="27" t="s">
        <v>88</v>
      </c>
      <c r="V481" s="26" t="s">
        <v>161</v>
      </c>
      <c r="W481" s="27" t="s">
        <v>161</v>
      </c>
      <c r="X481" s="26" t="s">
        <v>3701</v>
      </c>
      <c r="Y481" s="27" t="s">
        <v>3702</v>
      </c>
      <c r="Z481" s="29"/>
      <c r="AA481" s="29"/>
    </row>
    <row r="482" spans="1:27" ht="15" customHeight="1" x14ac:dyDescent="0.25">
      <c r="A482" s="26" t="s">
        <v>3659</v>
      </c>
      <c r="B482" s="27" t="s">
        <v>84</v>
      </c>
      <c r="C482" s="26" t="s">
        <v>602</v>
      </c>
      <c r="D482" s="27" t="s">
        <v>603</v>
      </c>
      <c r="E482" s="26" t="s">
        <v>604</v>
      </c>
      <c r="F482" s="27" t="s">
        <v>605</v>
      </c>
      <c r="G482" s="27" t="s">
        <v>1011</v>
      </c>
      <c r="H482" s="27" t="s">
        <v>647</v>
      </c>
      <c r="I482" s="27" t="s">
        <v>4480</v>
      </c>
      <c r="J482" s="27" t="s">
        <v>1013</v>
      </c>
      <c r="K482" s="27" t="s">
        <v>4481</v>
      </c>
      <c r="L482" s="27" t="s">
        <v>161</v>
      </c>
      <c r="M482" s="28" t="s">
        <v>4482</v>
      </c>
      <c r="N482" s="26" t="s">
        <v>4483</v>
      </c>
      <c r="O482" s="26" t="s">
        <v>4484</v>
      </c>
      <c r="P482" t="s">
        <v>4485</v>
      </c>
      <c r="Q482" t="s">
        <v>4486</v>
      </c>
      <c r="R482" s="26" t="s">
        <v>4487</v>
      </c>
      <c r="S482" s="27" t="s">
        <v>4488</v>
      </c>
      <c r="T482" s="26" t="s">
        <v>3669</v>
      </c>
      <c r="U482" s="27" t="s">
        <v>88</v>
      </c>
      <c r="V482" s="26" t="s">
        <v>161</v>
      </c>
      <c r="W482" s="27" t="s">
        <v>161</v>
      </c>
      <c r="X482" s="26" t="s">
        <v>3701</v>
      </c>
      <c r="Y482" s="27" t="s">
        <v>3702</v>
      </c>
      <c r="Z482" s="29"/>
      <c r="AA482" s="29"/>
    </row>
    <row r="483" spans="1:27" ht="15" customHeight="1" x14ac:dyDescent="0.25">
      <c r="A483" s="26" t="s">
        <v>3659</v>
      </c>
      <c r="B483" s="27" t="s">
        <v>84</v>
      </c>
      <c r="C483" s="26" t="s">
        <v>602</v>
      </c>
      <c r="D483" s="27" t="s">
        <v>603</v>
      </c>
      <c r="E483" s="26" t="s">
        <v>604</v>
      </c>
      <c r="F483" s="27" t="s">
        <v>605</v>
      </c>
      <c r="G483" s="27" t="s">
        <v>1011</v>
      </c>
      <c r="H483" s="27" t="s">
        <v>647</v>
      </c>
      <c r="I483" s="27" t="s">
        <v>4489</v>
      </c>
      <c r="J483" s="27" t="s">
        <v>4490</v>
      </c>
      <c r="K483" s="27" t="s">
        <v>4491</v>
      </c>
      <c r="L483" s="27" t="s">
        <v>4492</v>
      </c>
      <c r="M483" s="28" t="s">
        <v>4493</v>
      </c>
      <c r="N483" s="26">
        <v>783904</v>
      </c>
      <c r="O483" s="26" t="s">
        <v>4494</v>
      </c>
      <c r="P483" t="s">
        <v>4495</v>
      </c>
      <c r="Q483" t="s">
        <v>4496</v>
      </c>
      <c r="R483" s="26" t="s">
        <v>3720</v>
      </c>
      <c r="S483" s="27" t="s">
        <v>390</v>
      </c>
      <c r="T483" s="26" t="s">
        <v>3669</v>
      </c>
      <c r="U483" s="27" t="s">
        <v>88</v>
      </c>
      <c r="V483" s="26" t="s">
        <v>161</v>
      </c>
      <c r="W483" s="27" t="s">
        <v>161</v>
      </c>
      <c r="X483" s="26" t="s">
        <v>3680</v>
      </c>
      <c r="Y483" s="27" t="s">
        <v>3681</v>
      </c>
      <c r="Z483" s="29"/>
      <c r="AA483" s="29"/>
    </row>
    <row r="484" spans="1:27" ht="15" customHeight="1" x14ac:dyDescent="0.25">
      <c r="A484" s="26" t="s">
        <v>3659</v>
      </c>
      <c r="B484" s="27" t="s">
        <v>84</v>
      </c>
      <c r="C484" s="26" t="s">
        <v>602</v>
      </c>
      <c r="D484" s="27" t="s">
        <v>603</v>
      </c>
      <c r="E484" s="26" t="s">
        <v>604</v>
      </c>
      <c r="F484" s="27" t="s">
        <v>605</v>
      </c>
      <c r="G484" s="27" t="s">
        <v>1011</v>
      </c>
      <c r="H484" s="27" t="s">
        <v>647</v>
      </c>
      <c r="I484" s="27" t="s">
        <v>4497</v>
      </c>
      <c r="J484" s="27" t="s">
        <v>4498</v>
      </c>
      <c r="K484" s="27" t="s">
        <v>4499</v>
      </c>
      <c r="L484" s="27" t="s">
        <v>161</v>
      </c>
      <c r="M484" s="28" t="s">
        <v>4500</v>
      </c>
      <c r="N484" s="26" t="s">
        <v>4501</v>
      </c>
      <c r="O484" s="26">
        <v>6779797</v>
      </c>
      <c r="P484" t="s">
        <v>4502</v>
      </c>
      <c r="Q484" t="s">
        <v>4503</v>
      </c>
      <c r="R484" s="26" t="s">
        <v>3729</v>
      </c>
      <c r="S484" s="27" t="s">
        <v>424</v>
      </c>
      <c r="T484" s="26" t="s">
        <v>3669</v>
      </c>
      <c r="U484" s="27" t="s">
        <v>88</v>
      </c>
      <c r="V484" s="26" t="s">
        <v>161</v>
      </c>
      <c r="W484" s="27" t="s">
        <v>161</v>
      </c>
      <c r="X484" s="26" t="s">
        <v>3730</v>
      </c>
      <c r="Y484" s="27" t="s">
        <v>3731</v>
      </c>
      <c r="Z484" s="29"/>
      <c r="AA484" s="29"/>
    </row>
    <row r="485" spans="1:27" ht="15" customHeight="1" x14ac:dyDescent="0.25">
      <c r="A485" s="26" t="s">
        <v>3659</v>
      </c>
      <c r="B485" s="27" t="s">
        <v>84</v>
      </c>
      <c r="C485" s="26" t="s">
        <v>602</v>
      </c>
      <c r="D485" s="27" t="s">
        <v>603</v>
      </c>
      <c r="E485" s="26" t="s">
        <v>604</v>
      </c>
      <c r="F485" s="27" t="s">
        <v>605</v>
      </c>
      <c r="G485" s="27" t="s">
        <v>1011</v>
      </c>
      <c r="H485" s="27" t="s">
        <v>647</v>
      </c>
      <c r="I485" s="27" t="s">
        <v>4504</v>
      </c>
      <c r="J485" s="27" t="s">
        <v>4505</v>
      </c>
      <c r="K485" s="27" t="s">
        <v>4506</v>
      </c>
      <c r="L485" s="27" t="s">
        <v>161</v>
      </c>
      <c r="M485" s="28" t="s">
        <v>4507</v>
      </c>
      <c r="N485" s="26" t="s">
        <v>4508</v>
      </c>
      <c r="O485" s="26" t="s">
        <v>4509</v>
      </c>
      <c r="P485" t="s">
        <v>4510</v>
      </c>
      <c r="Q485" t="s">
        <v>4511</v>
      </c>
      <c r="R485" s="26" t="s">
        <v>3729</v>
      </c>
      <c r="S485" s="27" t="s">
        <v>424</v>
      </c>
      <c r="T485" s="26" t="s">
        <v>3669</v>
      </c>
      <c r="U485" s="27" t="s">
        <v>88</v>
      </c>
      <c r="V485" s="26" t="s">
        <v>161</v>
      </c>
      <c r="W485" s="27" t="s">
        <v>161</v>
      </c>
      <c r="X485" s="26" t="s">
        <v>3730</v>
      </c>
      <c r="Y485" s="27" t="s">
        <v>3731</v>
      </c>
      <c r="Z485" s="29"/>
      <c r="AA485" s="29"/>
    </row>
    <row r="486" spans="1:27" ht="15" customHeight="1" x14ac:dyDescent="0.25">
      <c r="A486" s="26" t="s">
        <v>3659</v>
      </c>
      <c r="B486" s="27" t="s">
        <v>84</v>
      </c>
      <c r="C486" s="26" t="s">
        <v>602</v>
      </c>
      <c r="D486" s="27" t="s">
        <v>603</v>
      </c>
      <c r="E486" s="26" t="s">
        <v>604</v>
      </c>
      <c r="F486" s="27" t="s">
        <v>605</v>
      </c>
      <c r="G486" s="27" t="s">
        <v>1011</v>
      </c>
      <c r="H486" s="27" t="s">
        <v>647</v>
      </c>
      <c r="I486" s="27" t="s">
        <v>4512</v>
      </c>
      <c r="J486" s="27" t="s">
        <v>1013</v>
      </c>
      <c r="K486" s="27" t="s">
        <v>4513</v>
      </c>
      <c r="L486" s="27" t="s">
        <v>161</v>
      </c>
      <c r="M486" s="28" t="s">
        <v>4514</v>
      </c>
      <c r="N486" s="26" t="s">
        <v>4515</v>
      </c>
      <c r="O486" s="26">
        <v>6765831</v>
      </c>
      <c r="P486" t="s">
        <v>4516</v>
      </c>
      <c r="Q486" t="s">
        <v>4517</v>
      </c>
      <c r="R486" s="26" t="s">
        <v>4518</v>
      </c>
      <c r="S486" s="27" t="s">
        <v>4519</v>
      </c>
      <c r="T486" s="26" t="s">
        <v>3669</v>
      </c>
      <c r="U486" s="27" t="s">
        <v>88</v>
      </c>
      <c r="V486" s="26" t="s">
        <v>161</v>
      </c>
      <c r="W486" s="27" t="s">
        <v>161</v>
      </c>
      <c r="X486" s="26" t="s">
        <v>3730</v>
      </c>
      <c r="Y486" s="27" t="s">
        <v>3731</v>
      </c>
      <c r="Z486" s="29"/>
      <c r="AA486" s="29"/>
    </row>
    <row r="487" spans="1:27" ht="15" customHeight="1" x14ac:dyDescent="0.25">
      <c r="A487" s="26" t="s">
        <v>3659</v>
      </c>
      <c r="B487" s="27" t="s">
        <v>84</v>
      </c>
      <c r="C487" s="26" t="s">
        <v>602</v>
      </c>
      <c r="D487" s="27" t="s">
        <v>603</v>
      </c>
      <c r="E487" s="26" t="s">
        <v>604</v>
      </c>
      <c r="F487" s="27" t="s">
        <v>605</v>
      </c>
      <c r="G487" s="27" t="s">
        <v>1011</v>
      </c>
      <c r="H487" s="27" t="s">
        <v>647</v>
      </c>
      <c r="I487" s="27" t="s">
        <v>4520</v>
      </c>
      <c r="J487" s="27" t="s">
        <v>1093</v>
      </c>
      <c r="K487" s="27" t="s">
        <v>4521</v>
      </c>
      <c r="L487" s="27" t="s">
        <v>161</v>
      </c>
      <c r="M487" s="28" t="s">
        <v>4522</v>
      </c>
      <c r="N487" s="26" t="s">
        <v>4523</v>
      </c>
      <c r="O487" s="26" t="s">
        <v>4524</v>
      </c>
      <c r="P487" t="s">
        <v>4525</v>
      </c>
      <c r="Q487" t="s">
        <v>4526</v>
      </c>
      <c r="R487" s="26" t="s">
        <v>4527</v>
      </c>
      <c r="S487" s="27" t="s">
        <v>4528</v>
      </c>
      <c r="T487" s="26" t="s">
        <v>3669</v>
      </c>
      <c r="U487" s="27" t="s">
        <v>88</v>
      </c>
      <c r="V487" s="26" t="s">
        <v>161</v>
      </c>
      <c r="W487" s="27" t="s">
        <v>161</v>
      </c>
      <c r="X487" s="26" t="s">
        <v>3730</v>
      </c>
      <c r="Y487" s="27" t="s">
        <v>3731</v>
      </c>
      <c r="Z487" s="29"/>
      <c r="AA487" s="29"/>
    </row>
    <row r="488" spans="1:27" ht="15" customHeight="1" x14ac:dyDescent="0.25">
      <c r="A488" s="26" t="s">
        <v>3659</v>
      </c>
      <c r="B488" s="27" t="s">
        <v>84</v>
      </c>
      <c r="C488" s="26" t="s">
        <v>602</v>
      </c>
      <c r="D488" s="27" t="s">
        <v>603</v>
      </c>
      <c r="E488" s="26" t="s">
        <v>604</v>
      </c>
      <c r="F488" s="27" t="s">
        <v>605</v>
      </c>
      <c r="G488" s="27" t="s">
        <v>1011</v>
      </c>
      <c r="H488" s="27" t="s">
        <v>647</v>
      </c>
      <c r="I488" s="27" t="s">
        <v>4529</v>
      </c>
      <c r="J488" s="27" t="s">
        <v>1013</v>
      </c>
      <c r="K488" s="27" t="s">
        <v>4530</v>
      </c>
      <c r="L488" s="27" t="s">
        <v>161</v>
      </c>
      <c r="M488" s="28" t="s">
        <v>4531</v>
      </c>
      <c r="N488" s="26">
        <v>793095</v>
      </c>
      <c r="O488" s="26" t="s">
        <v>4532</v>
      </c>
      <c r="P488" t="s">
        <v>4533</v>
      </c>
      <c r="Q488" t="s">
        <v>4534</v>
      </c>
      <c r="R488" s="26" t="s">
        <v>4535</v>
      </c>
      <c r="S488" s="27" t="s">
        <v>4536</v>
      </c>
      <c r="T488" s="26" t="s">
        <v>3669</v>
      </c>
      <c r="U488" s="27" t="s">
        <v>88</v>
      </c>
      <c r="V488" s="26" t="s">
        <v>161</v>
      </c>
      <c r="W488" s="27" t="s">
        <v>161</v>
      </c>
      <c r="X488" s="26" t="s">
        <v>3701</v>
      </c>
      <c r="Y488" s="27" t="s">
        <v>3702</v>
      </c>
      <c r="Z488" s="29"/>
      <c r="AA488" s="29"/>
    </row>
    <row r="489" spans="1:27" ht="15" customHeight="1" x14ac:dyDescent="0.25">
      <c r="A489" s="26" t="s">
        <v>3659</v>
      </c>
      <c r="B489" s="27" t="s">
        <v>84</v>
      </c>
      <c r="C489" s="26" t="s">
        <v>602</v>
      </c>
      <c r="D489" s="27" t="s">
        <v>603</v>
      </c>
      <c r="E489" s="26" t="s">
        <v>604</v>
      </c>
      <c r="F489" s="27" t="s">
        <v>605</v>
      </c>
      <c r="G489" s="27" t="s">
        <v>1011</v>
      </c>
      <c r="H489" s="27" t="s">
        <v>647</v>
      </c>
      <c r="I489" s="27" t="s">
        <v>4537</v>
      </c>
      <c r="J489" s="27" t="s">
        <v>1013</v>
      </c>
      <c r="K489" s="27" t="s">
        <v>4538</v>
      </c>
      <c r="L489" s="27" t="s">
        <v>161</v>
      </c>
      <c r="M489" s="28" t="s">
        <v>4539</v>
      </c>
      <c r="N489" s="26" t="s">
        <v>4540</v>
      </c>
      <c r="O489" s="26" t="s">
        <v>4541</v>
      </c>
      <c r="P489" t="s">
        <v>4542</v>
      </c>
      <c r="Q489" t="s">
        <v>4543</v>
      </c>
      <c r="R489" s="26" t="s">
        <v>4544</v>
      </c>
      <c r="S489" s="27" t="s">
        <v>4545</v>
      </c>
      <c r="T489" s="26" t="s">
        <v>3669</v>
      </c>
      <c r="U489" s="27" t="s">
        <v>88</v>
      </c>
      <c r="V489" s="26" t="s">
        <v>161</v>
      </c>
      <c r="W489" s="27" t="s">
        <v>161</v>
      </c>
      <c r="X489" s="26" t="s">
        <v>3730</v>
      </c>
      <c r="Y489" s="27" t="s">
        <v>3731</v>
      </c>
      <c r="Z489" s="29"/>
      <c r="AA489" s="29"/>
    </row>
    <row r="490" spans="1:27" ht="15" customHeight="1" x14ac:dyDescent="0.25">
      <c r="A490" s="26" t="s">
        <v>3659</v>
      </c>
      <c r="B490" s="27" t="s">
        <v>84</v>
      </c>
      <c r="C490" s="26" t="s">
        <v>602</v>
      </c>
      <c r="D490" s="27" t="s">
        <v>603</v>
      </c>
      <c r="E490" s="26" t="s">
        <v>604</v>
      </c>
      <c r="F490" s="27" t="s">
        <v>605</v>
      </c>
      <c r="G490" s="27" t="s">
        <v>1011</v>
      </c>
      <c r="H490" s="27" t="s">
        <v>647</v>
      </c>
      <c r="I490" s="27" t="s">
        <v>4546</v>
      </c>
      <c r="J490" s="27" t="s">
        <v>1013</v>
      </c>
      <c r="K490" s="27" t="s">
        <v>4547</v>
      </c>
      <c r="L490" s="27" t="s">
        <v>161</v>
      </c>
      <c r="M490" s="28" t="s">
        <v>4548</v>
      </c>
      <c r="N490" s="26">
        <v>792575</v>
      </c>
      <c r="O490" s="26" t="s">
        <v>4549</v>
      </c>
      <c r="P490" t="s">
        <v>4550</v>
      </c>
      <c r="Q490" t="s">
        <v>4551</v>
      </c>
      <c r="R490" s="26" t="s">
        <v>4552</v>
      </c>
      <c r="S490" s="27" t="s">
        <v>4553</v>
      </c>
      <c r="T490" s="26" t="s">
        <v>3669</v>
      </c>
      <c r="U490" s="27" t="s">
        <v>88</v>
      </c>
      <c r="V490" s="26" t="s">
        <v>161</v>
      </c>
      <c r="W490" s="27" t="s">
        <v>161</v>
      </c>
      <c r="X490" s="26" t="s">
        <v>3730</v>
      </c>
      <c r="Y490" s="27" t="s">
        <v>3731</v>
      </c>
      <c r="Z490" s="29"/>
      <c r="AA490" s="29"/>
    </row>
    <row r="491" spans="1:27" ht="15" customHeight="1" x14ac:dyDescent="0.25">
      <c r="A491" s="26" t="s">
        <v>3659</v>
      </c>
      <c r="B491" s="27" t="s">
        <v>84</v>
      </c>
      <c r="C491" s="26" t="s">
        <v>602</v>
      </c>
      <c r="D491" s="27" t="s">
        <v>603</v>
      </c>
      <c r="E491" s="26" t="s">
        <v>604</v>
      </c>
      <c r="F491" s="27" t="s">
        <v>605</v>
      </c>
      <c r="G491" s="27" t="s">
        <v>1011</v>
      </c>
      <c r="H491" s="27" t="s">
        <v>647</v>
      </c>
      <c r="I491" s="27" t="s">
        <v>4554</v>
      </c>
      <c r="J491" s="27" t="s">
        <v>4555</v>
      </c>
      <c r="K491" s="27" t="s">
        <v>4556</v>
      </c>
      <c r="L491" s="27" t="s">
        <v>161</v>
      </c>
      <c r="M491" s="28" t="s">
        <v>4557</v>
      </c>
      <c r="N491" s="26" t="s">
        <v>4558</v>
      </c>
      <c r="O491" s="26" t="s">
        <v>4559</v>
      </c>
      <c r="P491" t="s">
        <v>4560</v>
      </c>
      <c r="Q491" t="s">
        <v>4561</v>
      </c>
      <c r="R491" s="26" t="s">
        <v>4232</v>
      </c>
      <c r="S491" s="27" t="s">
        <v>4233</v>
      </c>
      <c r="T491" s="26" t="s">
        <v>3669</v>
      </c>
      <c r="U491" s="27" t="s">
        <v>88</v>
      </c>
      <c r="V491" s="26" t="s">
        <v>161</v>
      </c>
      <c r="W491" s="27" t="s">
        <v>161</v>
      </c>
      <c r="X491" s="26" t="s">
        <v>3680</v>
      </c>
      <c r="Y491" s="27" t="s">
        <v>3681</v>
      </c>
      <c r="Z491" s="29"/>
      <c r="AA491" s="29"/>
    </row>
    <row r="492" spans="1:27" ht="15" customHeight="1" x14ac:dyDescent="0.25">
      <c r="A492" s="26" t="s">
        <v>3659</v>
      </c>
      <c r="B492" s="27" t="s">
        <v>84</v>
      </c>
      <c r="C492" s="26" t="s">
        <v>602</v>
      </c>
      <c r="D492" s="27" t="s">
        <v>603</v>
      </c>
      <c r="E492" s="26" t="s">
        <v>604</v>
      </c>
      <c r="F492" s="27" t="s">
        <v>605</v>
      </c>
      <c r="G492" s="27" t="s">
        <v>1011</v>
      </c>
      <c r="H492" s="27" t="s">
        <v>647</v>
      </c>
      <c r="I492" s="27" t="s">
        <v>4562</v>
      </c>
      <c r="J492" s="27" t="s">
        <v>1013</v>
      </c>
      <c r="K492" s="27" t="s">
        <v>4563</v>
      </c>
      <c r="L492" s="27" t="s">
        <v>161</v>
      </c>
      <c r="M492" s="28" t="s">
        <v>4564</v>
      </c>
      <c r="N492" s="26" t="s">
        <v>4565</v>
      </c>
      <c r="O492" s="26">
        <v>6828389</v>
      </c>
      <c r="P492" t="s">
        <v>4566</v>
      </c>
      <c r="Q492" t="s">
        <v>4567</v>
      </c>
      <c r="R492" s="26" t="s">
        <v>4568</v>
      </c>
      <c r="S492" s="27" t="s">
        <v>4569</v>
      </c>
      <c r="T492" s="26" t="s">
        <v>3785</v>
      </c>
      <c r="U492" s="27" t="s">
        <v>85</v>
      </c>
      <c r="V492" s="26" t="s">
        <v>161</v>
      </c>
      <c r="W492" s="27" t="s">
        <v>161</v>
      </c>
      <c r="X492" s="26" t="s">
        <v>3680</v>
      </c>
      <c r="Y492" s="27" t="s">
        <v>3681</v>
      </c>
      <c r="Z492" s="29"/>
      <c r="AA492" s="29"/>
    </row>
    <row r="493" spans="1:27" ht="15" customHeight="1" x14ac:dyDescent="0.25">
      <c r="A493" s="26" t="s">
        <v>3659</v>
      </c>
      <c r="B493" s="27" t="s">
        <v>84</v>
      </c>
      <c r="C493" s="26" t="s">
        <v>602</v>
      </c>
      <c r="D493" s="27" t="s">
        <v>603</v>
      </c>
      <c r="E493" s="26" t="s">
        <v>604</v>
      </c>
      <c r="F493" s="27" t="s">
        <v>605</v>
      </c>
      <c r="G493" s="27" t="s">
        <v>1011</v>
      </c>
      <c r="H493" s="27" t="s">
        <v>647</v>
      </c>
      <c r="I493" s="27" t="s">
        <v>4570</v>
      </c>
      <c r="J493" s="27" t="s">
        <v>4571</v>
      </c>
      <c r="K493" s="27" t="s">
        <v>4572</v>
      </c>
      <c r="L493" s="27" t="s">
        <v>161</v>
      </c>
      <c r="M493" s="28" t="s">
        <v>4573</v>
      </c>
      <c r="N493" s="26" t="s">
        <v>4574</v>
      </c>
      <c r="O493" s="26" t="s">
        <v>4575</v>
      </c>
      <c r="P493" t="s">
        <v>4576</v>
      </c>
      <c r="Q493" t="s">
        <v>4577</v>
      </c>
      <c r="R493" s="26" t="s">
        <v>3740</v>
      </c>
      <c r="S493" s="27" t="s">
        <v>382</v>
      </c>
      <c r="T493" s="26" t="s">
        <v>3669</v>
      </c>
      <c r="U493" s="27" t="s">
        <v>88</v>
      </c>
      <c r="V493" s="26" t="s">
        <v>161</v>
      </c>
      <c r="W493" s="27" t="s">
        <v>161</v>
      </c>
      <c r="X493" s="26" t="s">
        <v>3691</v>
      </c>
      <c r="Y493" s="27" t="s">
        <v>3692</v>
      </c>
      <c r="Z493" s="29"/>
      <c r="AA493" s="29" t="s">
        <v>645</v>
      </c>
    </row>
    <row r="494" spans="1:27" ht="15" customHeight="1" x14ac:dyDescent="0.25">
      <c r="A494" s="26" t="s">
        <v>3659</v>
      </c>
      <c r="B494" s="27" t="s">
        <v>84</v>
      </c>
      <c r="C494" s="26" t="s">
        <v>602</v>
      </c>
      <c r="D494" s="27" t="s">
        <v>603</v>
      </c>
      <c r="E494" s="26" t="s">
        <v>604</v>
      </c>
      <c r="F494" s="27" t="s">
        <v>605</v>
      </c>
      <c r="G494" s="27" t="s">
        <v>1011</v>
      </c>
      <c r="H494" s="27" t="s">
        <v>647</v>
      </c>
      <c r="I494" s="27" t="s">
        <v>4578</v>
      </c>
      <c r="J494" s="27" t="s">
        <v>1093</v>
      </c>
      <c r="K494" s="27" t="s">
        <v>4579</v>
      </c>
      <c r="L494" s="27" t="s">
        <v>161</v>
      </c>
      <c r="M494" s="28" t="s">
        <v>4580</v>
      </c>
      <c r="N494" s="26">
        <v>771285</v>
      </c>
      <c r="O494" s="26" t="s">
        <v>4581</v>
      </c>
      <c r="P494" t="s">
        <v>4582</v>
      </c>
      <c r="Q494" t="s">
        <v>4583</v>
      </c>
      <c r="R494" s="26" t="s">
        <v>4584</v>
      </c>
      <c r="S494" s="27" t="s">
        <v>4585</v>
      </c>
      <c r="T494" s="26" t="s">
        <v>3785</v>
      </c>
      <c r="U494" s="27" t="s">
        <v>85</v>
      </c>
      <c r="V494" s="26" t="s">
        <v>161</v>
      </c>
      <c r="W494" s="27" t="s">
        <v>161</v>
      </c>
      <c r="X494" s="26" t="s">
        <v>3786</v>
      </c>
      <c r="Y494" s="27" t="s">
        <v>3787</v>
      </c>
      <c r="Z494" s="29"/>
      <c r="AA494" s="29"/>
    </row>
    <row r="495" spans="1:27" ht="15" customHeight="1" x14ac:dyDescent="0.25">
      <c r="A495" s="26" t="s">
        <v>3659</v>
      </c>
      <c r="B495" s="27" t="s">
        <v>84</v>
      </c>
      <c r="C495" s="26" t="s">
        <v>602</v>
      </c>
      <c r="D495" s="27" t="s">
        <v>603</v>
      </c>
      <c r="E495" s="26" t="s">
        <v>604</v>
      </c>
      <c r="F495" s="27" t="s">
        <v>605</v>
      </c>
      <c r="G495" s="27" t="s">
        <v>1011</v>
      </c>
      <c r="H495" s="27" t="s">
        <v>647</v>
      </c>
      <c r="I495" s="27" t="s">
        <v>4586</v>
      </c>
      <c r="J495" s="27" t="s">
        <v>1093</v>
      </c>
      <c r="K495" s="27" t="s">
        <v>4587</v>
      </c>
      <c r="L495" s="27" t="s">
        <v>161</v>
      </c>
      <c r="M495" s="28" t="s">
        <v>4588</v>
      </c>
      <c r="N495" s="26" t="s">
        <v>4589</v>
      </c>
      <c r="O495" s="26" t="s">
        <v>4590</v>
      </c>
      <c r="P495" t="s">
        <v>4591</v>
      </c>
      <c r="Q495" t="s">
        <v>4592</v>
      </c>
      <c r="R495" s="26" t="s">
        <v>4593</v>
      </c>
      <c r="S495" s="27" t="s">
        <v>4594</v>
      </c>
      <c r="T495" s="26" t="s">
        <v>3669</v>
      </c>
      <c r="U495" s="27" t="s">
        <v>88</v>
      </c>
      <c r="V495" s="26" t="s">
        <v>161</v>
      </c>
      <c r="W495" s="27" t="s">
        <v>161</v>
      </c>
      <c r="X495" s="26" t="s">
        <v>3680</v>
      </c>
      <c r="Y495" s="27" t="s">
        <v>3681</v>
      </c>
      <c r="Z495" s="29"/>
      <c r="AA495" s="29"/>
    </row>
    <row r="496" spans="1:27" ht="15" customHeight="1" x14ac:dyDescent="0.25">
      <c r="A496" s="26" t="s">
        <v>3659</v>
      </c>
      <c r="B496" s="27" t="s">
        <v>84</v>
      </c>
      <c r="C496" s="26" t="s">
        <v>602</v>
      </c>
      <c r="D496" s="27" t="s">
        <v>603</v>
      </c>
      <c r="E496" s="26" t="s">
        <v>604</v>
      </c>
      <c r="F496" s="27" t="s">
        <v>605</v>
      </c>
      <c r="G496" s="27" t="s">
        <v>1011</v>
      </c>
      <c r="H496" s="27" t="s">
        <v>647</v>
      </c>
      <c r="I496" s="27" t="s">
        <v>4595</v>
      </c>
      <c r="J496" s="27" t="s">
        <v>1013</v>
      </c>
      <c r="K496" s="27" t="s">
        <v>4596</v>
      </c>
      <c r="L496" s="27" t="s">
        <v>161</v>
      </c>
      <c r="M496" s="28" t="s">
        <v>4597</v>
      </c>
      <c r="N496" s="26">
        <v>782626</v>
      </c>
      <c r="O496" s="26" t="s">
        <v>4598</v>
      </c>
      <c r="P496" t="s">
        <v>4599</v>
      </c>
      <c r="Q496" t="s">
        <v>4600</v>
      </c>
      <c r="R496" s="26" t="s">
        <v>4601</v>
      </c>
      <c r="S496" s="27" t="s">
        <v>4602</v>
      </c>
      <c r="T496" s="26" t="s">
        <v>3669</v>
      </c>
      <c r="U496" s="27" t="s">
        <v>88</v>
      </c>
      <c r="V496" s="26" t="s">
        <v>161</v>
      </c>
      <c r="W496" s="27" t="s">
        <v>161</v>
      </c>
      <c r="X496" s="26" t="s">
        <v>3730</v>
      </c>
      <c r="Y496" s="27" t="s">
        <v>3731</v>
      </c>
      <c r="Z496" s="29"/>
      <c r="AA496" s="29"/>
    </row>
    <row r="497" spans="1:27" ht="15" customHeight="1" x14ac:dyDescent="0.25">
      <c r="A497" s="26" t="s">
        <v>3659</v>
      </c>
      <c r="B497" s="27" t="s">
        <v>84</v>
      </c>
      <c r="C497" s="26" t="s">
        <v>602</v>
      </c>
      <c r="D497" s="27" t="s">
        <v>603</v>
      </c>
      <c r="E497" s="26" t="s">
        <v>604</v>
      </c>
      <c r="F497" s="27" t="s">
        <v>605</v>
      </c>
      <c r="G497" s="27" t="s">
        <v>1011</v>
      </c>
      <c r="H497" s="27" t="s">
        <v>647</v>
      </c>
      <c r="I497" s="27" t="s">
        <v>4603</v>
      </c>
      <c r="J497" s="27" t="s">
        <v>1093</v>
      </c>
      <c r="K497" s="27" t="s">
        <v>4604</v>
      </c>
      <c r="L497" s="27" t="s">
        <v>161</v>
      </c>
      <c r="M497" s="28" t="s">
        <v>4605</v>
      </c>
      <c r="N497" s="26" t="s">
        <v>4606</v>
      </c>
      <c r="O497" s="26" t="s">
        <v>4607</v>
      </c>
      <c r="P497" t="s">
        <v>4608</v>
      </c>
      <c r="Q497" t="s">
        <v>4609</v>
      </c>
      <c r="R497" s="26" t="s">
        <v>4610</v>
      </c>
      <c r="S497" s="27" t="s">
        <v>4611</v>
      </c>
      <c r="T497" s="26" t="s">
        <v>3669</v>
      </c>
      <c r="U497" s="27" t="s">
        <v>88</v>
      </c>
      <c r="V497" s="26" t="s">
        <v>161</v>
      </c>
      <c r="W497" s="27" t="s">
        <v>161</v>
      </c>
      <c r="X497" s="26" t="s">
        <v>3730</v>
      </c>
      <c r="Y497" s="27" t="s">
        <v>3731</v>
      </c>
      <c r="Z497" s="29"/>
      <c r="AA497" s="29"/>
    </row>
    <row r="498" spans="1:27" ht="15" customHeight="1" x14ac:dyDescent="0.25">
      <c r="A498" s="26" t="s">
        <v>3659</v>
      </c>
      <c r="B498" s="27" t="s">
        <v>84</v>
      </c>
      <c r="C498" s="26" t="s">
        <v>602</v>
      </c>
      <c r="D498" s="27" t="s">
        <v>603</v>
      </c>
      <c r="E498" s="26" t="s">
        <v>604</v>
      </c>
      <c r="F498" s="27" t="s">
        <v>605</v>
      </c>
      <c r="G498" s="27" t="s">
        <v>1011</v>
      </c>
      <c r="H498" s="27" t="s">
        <v>647</v>
      </c>
      <c r="I498" s="27" t="s">
        <v>4612</v>
      </c>
      <c r="J498" s="27" t="s">
        <v>1013</v>
      </c>
      <c r="K498" s="27" t="s">
        <v>4613</v>
      </c>
      <c r="L498" s="27" t="s">
        <v>161</v>
      </c>
      <c r="M498" s="28" t="s">
        <v>4614</v>
      </c>
      <c r="N498" s="26">
        <v>822577</v>
      </c>
      <c r="O498" s="26" t="s">
        <v>4615</v>
      </c>
      <c r="P498" t="s">
        <v>4616</v>
      </c>
      <c r="Q498" t="s">
        <v>4617</v>
      </c>
      <c r="R498" s="26" t="s">
        <v>4618</v>
      </c>
      <c r="S498" s="27" t="s">
        <v>4619</v>
      </c>
      <c r="T498" s="26" t="s">
        <v>3669</v>
      </c>
      <c r="U498" s="27" t="s">
        <v>88</v>
      </c>
      <c r="V498" s="26" t="s">
        <v>161</v>
      </c>
      <c r="W498" s="27" t="s">
        <v>161</v>
      </c>
      <c r="X498" s="26" t="s">
        <v>3701</v>
      </c>
      <c r="Y498" s="27" t="s">
        <v>3702</v>
      </c>
      <c r="Z498" s="29"/>
      <c r="AA498" s="29"/>
    </row>
    <row r="499" spans="1:27" ht="15" customHeight="1" x14ac:dyDescent="0.25">
      <c r="A499" s="26" t="s">
        <v>3659</v>
      </c>
      <c r="B499" s="27" t="s">
        <v>84</v>
      </c>
      <c r="C499" s="26" t="s">
        <v>602</v>
      </c>
      <c r="D499" s="27" t="s">
        <v>603</v>
      </c>
      <c r="E499" s="26" t="s">
        <v>604</v>
      </c>
      <c r="F499" s="27" t="s">
        <v>605</v>
      </c>
      <c r="G499" s="27" t="s">
        <v>1011</v>
      </c>
      <c r="H499" s="27" t="s">
        <v>647</v>
      </c>
      <c r="I499" s="27" t="s">
        <v>4620</v>
      </c>
      <c r="J499" s="27" t="s">
        <v>1013</v>
      </c>
      <c r="K499" s="27" t="s">
        <v>4621</v>
      </c>
      <c r="L499" s="27" t="s">
        <v>161</v>
      </c>
      <c r="M499" s="28" t="s">
        <v>4622</v>
      </c>
      <c r="N499" s="26" t="s">
        <v>4623</v>
      </c>
      <c r="O499" s="26" t="s">
        <v>4624</v>
      </c>
      <c r="P499" t="s">
        <v>4625</v>
      </c>
      <c r="Q499" t="s">
        <v>4626</v>
      </c>
      <c r="R499" s="26" t="s">
        <v>4197</v>
      </c>
      <c r="S499" s="27" t="s">
        <v>4198</v>
      </c>
      <c r="T499" s="26" t="s">
        <v>3669</v>
      </c>
      <c r="U499" s="27" t="s">
        <v>88</v>
      </c>
      <c r="V499" s="26" t="s">
        <v>161</v>
      </c>
      <c r="W499" s="27" t="s">
        <v>161</v>
      </c>
      <c r="X499" s="26" t="s">
        <v>3680</v>
      </c>
      <c r="Y499" s="27" t="s">
        <v>3681</v>
      </c>
      <c r="Z499" s="29"/>
      <c r="AA499" s="29"/>
    </row>
    <row r="500" spans="1:27" ht="15" customHeight="1" x14ac:dyDescent="0.25">
      <c r="A500" s="26" t="s">
        <v>3659</v>
      </c>
      <c r="B500" s="27" t="s">
        <v>84</v>
      </c>
      <c r="C500" s="26" t="s">
        <v>602</v>
      </c>
      <c r="D500" s="27" t="s">
        <v>603</v>
      </c>
      <c r="E500" s="26" t="s">
        <v>604</v>
      </c>
      <c r="F500" s="27" t="s">
        <v>605</v>
      </c>
      <c r="G500" s="27" t="s">
        <v>1011</v>
      </c>
      <c r="H500" s="27" t="s">
        <v>647</v>
      </c>
      <c r="I500" s="27" t="s">
        <v>4627</v>
      </c>
      <c r="J500" s="27" t="s">
        <v>1013</v>
      </c>
      <c r="K500" s="27" t="s">
        <v>4628</v>
      </c>
      <c r="L500" s="27" t="s">
        <v>161</v>
      </c>
      <c r="M500" s="28" t="s">
        <v>4629</v>
      </c>
      <c r="N500" s="26" t="s">
        <v>4630</v>
      </c>
      <c r="O500" s="26" t="s">
        <v>4631</v>
      </c>
      <c r="P500" t="s">
        <v>4632</v>
      </c>
      <c r="Q500" t="s">
        <v>4633</v>
      </c>
      <c r="R500" s="26" t="s">
        <v>4634</v>
      </c>
      <c r="S500" s="27" t="s">
        <v>4635</v>
      </c>
      <c r="T500" s="26" t="s">
        <v>3669</v>
      </c>
      <c r="U500" s="27" t="s">
        <v>88</v>
      </c>
      <c r="V500" s="26" t="s">
        <v>161</v>
      </c>
      <c r="W500" s="27" t="s">
        <v>161</v>
      </c>
      <c r="X500" s="26" t="s">
        <v>3730</v>
      </c>
      <c r="Y500" s="27" t="s">
        <v>3731</v>
      </c>
      <c r="Z500" s="29"/>
      <c r="AA500" s="29"/>
    </row>
    <row r="501" spans="1:27" ht="15" customHeight="1" x14ac:dyDescent="0.25">
      <c r="A501" s="26" t="s">
        <v>3659</v>
      </c>
      <c r="B501" s="27" t="s">
        <v>84</v>
      </c>
      <c r="C501" s="26" t="s">
        <v>602</v>
      </c>
      <c r="D501" s="27" t="s">
        <v>603</v>
      </c>
      <c r="E501" s="26" t="s">
        <v>604</v>
      </c>
      <c r="F501" s="27" t="s">
        <v>605</v>
      </c>
      <c r="G501" s="27" t="s">
        <v>1011</v>
      </c>
      <c r="H501" s="27" t="s">
        <v>647</v>
      </c>
      <c r="I501" s="27" t="s">
        <v>4636</v>
      </c>
      <c r="J501" s="27" t="s">
        <v>1013</v>
      </c>
      <c r="K501" s="27" t="s">
        <v>4637</v>
      </c>
      <c r="L501" s="27" t="s">
        <v>161</v>
      </c>
      <c r="M501" s="28" t="s">
        <v>4638</v>
      </c>
      <c r="N501" s="26" t="s">
        <v>4639</v>
      </c>
      <c r="O501" s="26" t="s">
        <v>4640</v>
      </c>
      <c r="P501" t="s">
        <v>4641</v>
      </c>
      <c r="Q501" t="s">
        <v>4642</v>
      </c>
      <c r="R501" s="26" t="s">
        <v>4643</v>
      </c>
      <c r="S501" s="27" t="s">
        <v>4644</v>
      </c>
      <c r="T501" s="26" t="s">
        <v>3669</v>
      </c>
      <c r="U501" s="27" t="s">
        <v>88</v>
      </c>
      <c r="V501" s="26" t="s">
        <v>161</v>
      </c>
      <c r="W501" s="27" t="s">
        <v>161</v>
      </c>
      <c r="X501" s="26" t="s">
        <v>3730</v>
      </c>
      <c r="Y501" s="27" t="s">
        <v>3731</v>
      </c>
      <c r="Z501" s="29"/>
      <c r="AA501" s="29"/>
    </row>
    <row r="502" spans="1:27" ht="15" customHeight="1" x14ac:dyDescent="0.25">
      <c r="A502" s="26" t="s">
        <v>3659</v>
      </c>
      <c r="B502" s="27" t="s">
        <v>84</v>
      </c>
      <c r="C502" s="26" t="s">
        <v>602</v>
      </c>
      <c r="D502" s="27" t="s">
        <v>603</v>
      </c>
      <c r="E502" s="26" t="s">
        <v>604</v>
      </c>
      <c r="F502" s="27" t="s">
        <v>605</v>
      </c>
      <c r="G502" s="27" t="s">
        <v>1011</v>
      </c>
      <c r="H502" s="27" t="s">
        <v>647</v>
      </c>
      <c r="I502" s="27" t="s">
        <v>4645</v>
      </c>
      <c r="J502" s="27" t="s">
        <v>1013</v>
      </c>
      <c r="K502" s="27" t="s">
        <v>4646</v>
      </c>
      <c r="L502" s="27" t="s">
        <v>161</v>
      </c>
      <c r="M502" s="28" t="s">
        <v>4647</v>
      </c>
      <c r="N502" s="26" t="s">
        <v>4648</v>
      </c>
      <c r="O502" s="26" t="s">
        <v>4649</v>
      </c>
      <c r="P502" t="s">
        <v>4650</v>
      </c>
      <c r="Q502" t="s">
        <v>4651</v>
      </c>
      <c r="R502" s="26" t="s">
        <v>4652</v>
      </c>
      <c r="S502" s="27" t="s">
        <v>4653</v>
      </c>
      <c r="T502" s="26" t="s">
        <v>3669</v>
      </c>
      <c r="U502" s="27" t="s">
        <v>88</v>
      </c>
      <c r="V502" s="26" t="s">
        <v>161</v>
      </c>
      <c r="W502" s="27" t="s">
        <v>161</v>
      </c>
      <c r="X502" s="26" t="s">
        <v>3701</v>
      </c>
      <c r="Y502" s="27" t="s">
        <v>3702</v>
      </c>
      <c r="Z502" s="29"/>
      <c r="AA502" s="29"/>
    </row>
    <row r="503" spans="1:27" ht="15" customHeight="1" x14ac:dyDescent="0.25">
      <c r="A503" s="26" t="s">
        <v>3659</v>
      </c>
      <c r="B503" s="27" t="s">
        <v>84</v>
      </c>
      <c r="C503" s="26" t="s">
        <v>602</v>
      </c>
      <c r="D503" s="27" t="s">
        <v>603</v>
      </c>
      <c r="E503" s="26" t="s">
        <v>604</v>
      </c>
      <c r="F503" s="27" t="s">
        <v>605</v>
      </c>
      <c r="G503" s="27" t="s">
        <v>1011</v>
      </c>
      <c r="H503" s="27" t="s">
        <v>647</v>
      </c>
      <c r="I503" s="27" t="s">
        <v>4654</v>
      </c>
      <c r="J503" s="27" t="s">
        <v>1013</v>
      </c>
      <c r="K503" s="27" t="s">
        <v>4655</v>
      </c>
      <c r="L503" s="27" t="s">
        <v>161</v>
      </c>
      <c r="M503" s="28" t="s">
        <v>4656</v>
      </c>
      <c r="N503" s="26" t="s">
        <v>4657</v>
      </c>
      <c r="O503" s="26">
        <v>6818428</v>
      </c>
      <c r="P503" t="s">
        <v>4658</v>
      </c>
      <c r="Q503" t="s">
        <v>4659</v>
      </c>
      <c r="R503" s="26" t="s">
        <v>4660</v>
      </c>
      <c r="S503" s="27" t="s">
        <v>4661</v>
      </c>
      <c r="T503" s="26" t="s">
        <v>3785</v>
      </c>
      <c r="U503" s="27" t="s">
        <v>85</v>
      </c>
      <c r="V503" s="26" t="s">
        <v>161</v>
      </c>
      <c r="W503" s="27" t="s">
        <v>161</v>
      </c>
      <c r="X503" s="26" t="s">
        <v>3786</v>
      </c>
      <c r="Y503" s="27" t="s">
        <v>3787</v>
      </c>
      <c r="Z503" s="29"/>
      <c r="AA503" s="29"/>
    </row>
    <row r="504" spans="1:27" ht="15" customHeight="1" x14ac:dyDescent="0.25">
      <c r="A504" s="26" t="s">
        <v>3659</v>
      </c>
      <c r="B504" s="27" t="s">
        <v>84</v>
      </c>
      <c r="C504" s="26" t="s">
        <v>602</v>
      </c>
      <c r="D504" s="27" t="s">
        <v>603</v>
      </c>
      <c r="E504" s="26" t="s">
        <v>604</v>
      </c>
      <c r="F504" s="27" t="s">
        <v>605</v>
      </c>
      <c r="G504" s="27" t="s">
        <v>1011</v>
      </c>
      <c r="H504" s="27" t="s">
        <v>647</v>
      </c>
      <c r="I504" s="27" t="s">
        <v>4662</v>
      </c>
      <c r="J504" s="27" t="s">
        <v>1013</v>
      </c>
      <c r="K504" s="27" t="s">
        <v>4663</v>
      </c>
      <c r="L504" s="27" t="s">
        <v>161</v>
      </c>
      <c r="M504" s="28" t="s">
        <v>4664</v>
      </c>
      <c r="N504" s="26" t="s">
        <v>4665</v>
      </c>
      <c r="O504" s="26" t="s">
        <v>4666</v>
      </c>
      <c r="P504" t="s">
        <v>4667</v>
      </c>
      <c r="Q504" t="s">
        <v>4668</v>
      </c>
      <c r="R504" s="26" t="s">
        <v>4669</v>
      </c>
      <c r="S504" s="27" t="s">
        <v>4670</v>
      </c>
      <c r="T504" s="26" t="s">
        <v>3669</v>
      </c>
      <c r="U504" s="27" t="s">
        <v>88</v>
      </c>
      <c r="V504" s="26" t="s">
        <v>161</v>
      </c>
      <c r="W504" s="27" t="s">
        <v>161</v>
      </c>
      <c r="X504" s="26" t="s">
        <v>3730</v>
      </c>
      <c r="Y504" s="27" t="s">
        <v>3731</v>
      </c>
      <c r="Z504" s="29"/>
      <c r="AA504" s="29"/>
    </row>
    <row r="505" spans="1:27" ht="15" customHeight="1" x14ac:dyDescent="0.25">
      <c r="A505" s="26" t="s">
        <v>3659</v>
      </c>
      <c r="B505" s="27" t="s">
        <v>84</v>
      </c>
      <c r="C505" s="26" t="s">
        <v>602</v>
      </c>
      <c r="D505" s="27" t="s">
        <v>603</v>
      </c>
      <c r="E505" s="26" t="s">
        <v>604</v>
      </c>
      <c r="F505" s="27" t="s">
        <v>605</v>
      </c>
      <c r="G505" s="27" t="s">
        <v>1011</v>
      </c>
      <c r="H505" s="27" t="s">
        <v>647</v>
      </c>
      <c r="I505" s="27" t="s">
        <v>4671</v>
      </c>
      <c r="J505" s="27" t="s">
        <v>1013</v>
      </c>
      <c r="K505" s="27" t="s">
        <v>4672</v>
      </c>
      <c r="L505" s="27" t="s">
        <v>161</v>
      </c>
      <c r="M505" s="28" t="s">
        <v>4673</v>
      </c>
      <c r="N505" s="26" t="s">
        <v>4674</v>
      </c>
      <c r="O505" s="26" t="s">
        <v>4675</v>
      </c>
      <c r="P505" t="s">
        <v>4676</v>
      </c>
      <c r="Q505" t="s">
        <v>4677</v>
      </c>
      <c r="R505" s="26" t="s">
        <v>4678</v>
      </c>
      <c r="S505" s="27" t="s">
        <v>4679</v>
      </c>
      <c r="T505" s="26" t="s">
        <v>3669</v>
      </c>
      <c r="U505" s="27" t="s">
        <v>88</v>
      </c>
      <c r="V505" s="26" t="s">
        <v>161</v>
      </c>
      <c r="W505" s="27" t="s">
        <v>161</v>
      </c>
      <c r="X505" s="26" t="s">
        <v>3701</v>
      </c>
      <c r="Y505" s="27" t="s">
        <v>3702</v>
      </c>
      <c r="Z505" s="29"/>
      <c r="AA505" s="29"/>
    </row>
    <row r="506" spans="1:27" ht="15" customHeight="1" x14ac:dyDescent="0.25">
      <c r="A506" s="26" t="s">
        <v>3659</v>
      </c>
      <c r="B506" s="27" t="s">
        <v>84</v>
      </c>
      <c r="C506" s="26" t="s">
        <v>602</v>
      </c>
      <c r="D506" s="27" t="s">
        <v>603</v>
      </c>
      <c r="E506" s="26" t="s">
        <v>604</v>
      </c>
      <c r="F506" s="27" t="s">
        <v>605</v>
      </c>
      <c r="G506" s="27" t="s">
        <v>1011</v>
      </c>
      <c r="H506" s="27" t="s">
        <v>647</v>
      </c>
      <c r="I506" s="27" t="s">
        <v>4680</v>
      </c>
      <c r="J506" s="27" t="s">
        <v>1013</v>
      </c>
      <c r="K506" s="27" t="s">
        <v>4681</v>
      </c>
      <c r="L506" s="27" t="s">
        <v>161</v>
      </c>
      <c r="M506" s="28" t="s">
        <v>4682</v>
      </c>
      <c r="N506" s="26" t="s">
        <v>4683</v>
      </c>
      <c r="O506" s="26" t="s">
        <v>4684</v>
      </c>
      <c r="P506" t="s">
        <v>4685</v>
      </c>
      <c r="Q506" t="s">
        <v>4686</v>
      </c>
      <c r="R506" s="26" t="s">
        <v>4687</v>
      </c>
      <c r="S506" s="27" t="s">
        <v>4688</v>
      </c>
      <c r="T506" s="26" t="s">
        <v>3669</v>
      </c>
      <c r="U506" s="27" t="s">
        <v>88</v>
      </c>
      <c r="V506" s="26" t="s">
        <v>161</v>
      </c>
      <c r="W506" s="27" t="s">
        <v>161</v>
      </c>
      <c r="X506" s="26" t="s">
        <v>3701</v>
      </c>
      <c r="Y506" s="27" t="s">
        <v>3702</v>
      </c>
      <c r="Z506" s="29"/>
      <c r="AA506" s="29"/>
    </row>
    <row r="507" spans="1:27" ht="15" customHeight="1" x14ac:dyDescent="0.25">
      <c r="A507" s="26" t="s">
        <v>3659</v>
      </c>
      <c r="B507" s="27" t="s">
        <v>84</v>
      </c>
      <c r="C507" s="26" t="s">
        <v>602</v>
      </c>
      <c r="D507" s="27" t="s">
        <v>603</v>
      </c>
      <c r="E507" s="26" t="s">
        <v>604</v>
      </c>
      <c r="F507" s="27" t="s">
        <v>605</v>
      </c>
      <c r="G507" s="27" t="s">
        <v>1011</v>
      </c>
      <c r="H507" s="27" t="s">
        <v>647</v>
      </c>
      <c r="I507" s="27" t="s">
        <v>4689</v>
      </c>
      <c r="J507" s="27" t="s">
        <v>1013</v>
      </c>
      <c r="K507" s="27" t="s">
        <v>4690</v>
      </c>
      <c r="L507" s="27" t="s">
        <v>161</v>
      </c>
      <c r="M507" s="28" t="s">
        <v>4691</v>
      </c>
      <c r="N507" s="26">
        <v>780504</v>
      </c>
      <c r="O507" s="26" t="s">
        <v>4692</v>
      </c>
      <c r="P507" t="s">
        <v>4693</v>
      </c>
      <c r="Q507" t="s">
        <v>4694</v>
      </c>
      <c r="R507" s="26" t="s">
        <v>4307</v>
      </c>
      <c r="S507" s="27" t="s">
        <v>4308</v>
      </c>
      <c r="T507" s="26" t="s">
        <v>3669</v>
      </c>
      <c r="U507" s="27" t="s">
        <v>88</v>
      </c>
      <c r="V507" s="26" t="s">
        <v>161</v>
      </c>
      <c r="W507" s="27" t="s">
        <v>161</v>
      </c>
      <c r="X507" s="26" t="s">
        <v>3680</v>
      </c>
      <c r="Y507" s="27" t="s">
        <v>3681</v>
      </c>
      <c r="Z507" s="29"/>
      <c r="AA507" s="29"/>
    </row>
    <row r="508" spans="1:27" ht="15" customHeight="1" x14ac:dyDescent="0.25">
      <c r="A508" s="26" t="s">
        <v>3659</v>
      </c>
      <c r="B508" s="27" t="s">
        <v>84</v>
      </c>
      <c r="C508" s="26" t="s">
        <v>602</v>
      </c>
      <c r="D508" s="27" t="s">
        <v>603</v>
      </c>
      <c r="E508" s="26" t="s">
        <v>604</v>
      </c>
      <c r="F508" s="27" t="s">
        <v>605</v>
      </c>
      <c r="G508" s="27" t="s">
        <v>1011</v>
      </c>
      <c r="H508" s="27" t="s">
        <v>647</v>
      </c>
      <c r="I508" s="27" t="s">
        <v>4695</v>
      </c>
      <c r="J508" s="27" t="s">
        <v>1013</v>
      </c>
      <c r="K508" s="27" t="s">
        <v>4696</v>
      </c>
      <c r="L508" s="27" t="s">
        <v>161</v>
      </c>
      <c r="M508" s="28" t="s">
        <v>4697</v>
      </c>
      <c r="N508" s="26" t="s">
        <v>4698</v>
      </c>
      <c r="O508" s="26" t="s">
        <v>4699</v>
      </c>
      <c r="P508" t="s">
        <v>4700</v>
      </c>
      <c r="Q508" t="s">
        <v>4701</v>
      </c>
      <c r="R508" s="26" t="s">
        <v>4702</v>
      </c>
      <c r="S508" s="27" t="s">
        <v>4703</v>
      </c>
      <c r="T508" s="26" t="s">
        <v>3669</v>
      </c>
      <c r="U508" s="27" t="s">
        <v>88</v>
      </c>
      <c r="V508" s="26" t="s">
        <v>161</v>
      </c>
      <c r="W508" s="27" t="s">
        <v>161</v>
      </c>
      <c r="X508" s="26" t="s">
        <v>3701</v>
      </c>
      <c r="Y508" s="27" t="s">
        <v>3702</v>
      </c>
      <c r="Z508" s="29"/>
      <c r="AA508" s="29"/>
    </row>
    <row r="509" spans="1:27" ht="15" customHeight="1" x14ac:dyDescent="0.25">
      <c r="A509" s="26" t="s">
        <v>3659</v>
      </c>
      <c r="B509" s="27" t="s">
        <v>84</v>
      </c>
      <c r="C509" s="26" t="s">
        <v>602</v>
      </c>
      <c r="D509" s="27" t="s">
        <v>603</v>
      </c>
      <c r="E509" s="26" t="s">
        <v>604</v>
      </c>
      <c r="F509" s="27" t="s">
        <v>605</v>
      </c>
      <c r="G509" s="27" t="s">
        <v>1011</v>
      </c>
      <c r="H509" s="27" t="s">
        <v>647</v>
      </c>
      <c r="I509" s="27" t="s">
        <v>4704</v>
      </c>
      <c r="J509" s="27" t="s">
        <v>1013</v>
      </c>
      <c r="K509" s="27" t="s">
        <v>4705</v>
      </c>
      <c r="L509" s="27" t="s">
        <v>161</v>
      </c>
      <c r="M509" s="28" t="s">
        <v>4706</v>
      </c>
      <c r="N509" s="26" t="s">
        <v>4707</v>
      </c>
      <c r="O509" s="26" t="s">
        <v>4708</v>
      </c>
      <c r="P509" t="s">
        <v>4709</v>
      </c>
      <c r="Q509" t="s">
        <v>4710</v>
      </c>
      <c r="R509" s="26" t="s">
        <v>4711</v>
      </c>
      <c r="S509" s="27" t="s">
        <v>4712</v>
      </c>
      <c r="T509" s="26" t="s">
        <v>3785</v>
      </c>
      <c r="U509" s="27" t="s">
        <v>85</v>
      </c>
      <c r="V509" s="26" t="s">
        <v>161</v>
      </c>
      <c r="W509" s="27" t="s">
        <v>161</v>
      </c>
      <c r="X509" s="26" t="s">
        <v>3786</v>
      </c>
      <c r="Y509" s="27" t="s">
        <v>3787</v>
      </c>
      <c r="Z509" s="29"/>
      <c r="AA509" s="29"/>
    </row>
    <row r="510" spans="1:27" ht="15" customHeight="1" x14ac:dyDescent="0.25">
      <c r="A510" s="26" t="s">
        <v>3659</v>
      </c>
      <c r="B510" s="27" t="s">
        <v>84</v>
      </c>
      <c r="C510" s="26" t="s">
        <v>602</v>
      </c>
      <c r="D510" s="27" t="s">
        <v>603</v>
      </c>
      <c r="E510" s="26" t="s">
        <v>604</v>
      </c>
      <c r="F510" s="27" t="s">
        <v>605</v>
      </c>
      <c r="G510" s="27" t="s">
        <v>1011</v>
      </c>
      <c r="H510" s="27" t="s">
        <v>647</v>
      </c>
      <c r="I510" s="27" t="s">
        <v>4713</v>
      </c>
      <c r="J510" s="27" t="s">
        <v>1093</v>
      </c>
      <c r="K510" s="27" t="s">
        <v>4714</v>
      </c>
      <c r="L510" s="27" t="s">
        <v>161</v>
      </c>
      <c r="M510" s="28" t="s">
        <v>4715</v>
      </c>
      <c r="N510" s="26" t="s">
        <v>4716</v>
      </c>
      <c r="O510" s="26" t="s">
        <v>4717</v>
      </c>
      <c r="P510" t="s">
        <v>4718</v>
      </c>
      <c r="Q510" t="s">
        <v>4719</v>
      </c>
      <c r="R510" s="26" t="s">
        <v>4116</v>
      </c>
      <c r="S510" s="27" t="s">
        <v>4117</v>
      </c>
      <c r="T510" s="26" t="s">
        <v>3669</v>
      </c>
      <c r="U510" s="27" t="s">
        <v>88</v>
      </c>
      <c r="V510" s="26" t="s">
        <v>161</v>
      </c>
      <c r="W510" s="27" t="s">
        <v>161</v>
      </c>
      <c r="X510" s="26" t="s">
        <v>3680</v>
      </c>
      <c r="Y510" s="27" t="s">
        <v>3681</v>
      </c>
      <c r="Z510" s="29"/>
      <c r="AA510" s="29"/>
    </row>
    <row r="511" spans="1:27" ht="15" customHeight="1" x14ac:dyDescent="0.25">
      <c r="A511" s="26" t="s">
        <v>3659</v>
      </c>
      <c r="B511" s="27" t="s">
        <v>84</v>
      </c>
      <c r="C511" s="26" t="s">
        <v>602</v>
      </c>
      <c r="D511" s="27" t="s">
        <v>603</v>
      </c>
      <c r="E511" s="26" t="s">
        <v>604</v>
      </c>
      <c r="F511" s="27" t="s">
        <v>605</v>
      </c>
      <c r="G511" s="27" t="s">
        <v>1011</v>
      </c>
      <c r="H511" s="27" t="s">
        <v>647</v>
      </c>
      <c r="I511" s="27" t="s">
        <v>4720</v>
      </c>
      <c r="J511" s="27" t="s">
        <v>1013</v>
      </c>
      <c r="K511" s="27" t="s">
        <v>4721</v>
      </c>
      <c r="L511" s="27" t="s">
        <v>161</v>
      </c>
      <c r="M511" s="28" t="s">
        <v>4722</v>
      </c>
      <c r="N511" s="26" t="s">
        <v>4723</v>
      </c>
      <c r="O511" s="26" t="s">
        <v>4724</v>
      </c>
      <c r="P511" t="s">
        <v>4725</v>
      </c>
      <c r="Q511" t="s">
        <v>4726</v>
      </c>
      <c r="R511" s="26" t="s">
        <v>4727</v>
      </c>
      <c r="S511" s="27" t="s">
        <v>4728</v>
      </c>
      <c r="T511" s="26" t="s">
        <v>3669</v>
      </c>
      <c r="U511" s="27" t="s">
        <v>88</v>
      </c>
      <c r="V511" s="26" t="s">
        <v>161</v>
      </c>
      <c r="W511" s="27" t="s">
        <v>161</v>
      </c>
      <c r="X511" s="26" t="s">
        <v>3701</v>
      </c>
      <c r="Y511" s="27" t="s">
        <v>3702</v>
      </c>
      <c r="Z511" s="29"/>
      <c r="AA511" s="29"/>
    </row>
    <row r="512" spans="1:27" ht="15" customHeight="1" x14ac:dyDescent="0.25">
      <c r="A512" s="26" t="s">
        <v>3659</v>
      </c>
      <c r="B512" s="27" t="s">
        <v>84</v>
      </c>
      <c r="C512" s="26" t="s">
        <v>602</v>
      </c>
      <c r="D512" s="27" t="s">
        <v>603</v>
      </c>
      <c r="E512" s="26" t="s">
        <v>604</v>
      </c>
      <c r="F512" s="27" t="s">
        <v>605</v>
      </c>
      <c r="G512" s="27" t="s">
        <v>1011</v>
      </c>
      <c r="H512" s="27" t="s">
        <v>647</v>
      </c>
      <c r="I512" s="27" t="s">
        <v>4729</v>
      </c>
      <c r="J512" s="27" t="s">
        <v>1013</v>
      </c>
      <c r="K512" s="27" t="s">
        <v>4730</v>
      </c>
      <c r="L512" s="27" t="s">
        <v>161</v>
      </c>
      <c r="M512" s="28" t="s">
        <v>4731</v>
      </c>
      <c r="N512" s="26" t="s">
        <v>4732</v>
      </c>
      <c r="O512" s="26" t="s">
        <v>4733</v>
      </c>
      <c r="P512" t="s">
        <v>4734</v>
      </c>
      <c r="Q512" t="s">
        <v>4735</v>
      </c>
      <c r="R512" s="26" t="s">
        <v>4736</v>
      </c>
      <c r="S512" s="27" t="s">
        <v>4737</v>
      </c>
      <c r="T512" s="26" t="s">
        <v>3669</v>
      </c>
      <c r="U512" s="27" t="s">
        <v>88</v>
      </c>
      <c r="V512" s="26" t="s">
        <v>161</v>
      </c>
      <c r="W512" s="27" t="s">
        <v>161</v>
      </c>
      <c r="X512" s="26" t="s">
        <v>3730</v>
      </c>
      <c r="Y512" s="27" t="s">
        <v>3731</v>
      </c>
      <c r="Z512" s="29"/>
      <c r="AA512" s="29"/>
    </row>
    <row r="513" spans="1:27" ht="15" customHeight="1" x14ac:dyDescent="0.25">
      <c r="A513" s="26" t="s">
        <v>3659</v>
      </c>
      <c r="B513" s="27" t="s">
        <v>84</v>
      </c>
      <c r="C513" s="26" t="s">
        <v>602</v>
      </c>
      <c r="D513" s="27" t="s">
        <v>603</v>
      </c>
      <c r="E513" s="26" t="s">
        <v>604</v>
      </c>
      <c r="F513" s="27" t="s">
        <v>605</v>
      </c>
      <c r="G513" s="27" t="s">
        <v>1011</v>
      </c>
      <c r="H513" s="27" t="s">
        <v>647</v>
      </c>
      <c r="I513" s="27" t="s">
        <v>4738</v>
      </c>
      <c r="J513" s="27" t="s">
        <v>1013</v>
      </c>
      <c r="K513" s="27" t="s">
        <v>4739</v>
      </c>
      <c r="L513" s="27" t="s">
        <v>161</v>
      </c>
      <c r="M513" s="28" t="s">
        <v>4740</v>
      </c>
      <c r="N513" s="26" t="s">
        <v>4741</v>
      </c>
      <c r="O513" s="26">
        <v>6809008</v>
      </c>
      <c r="P513" t="s">
        <v>4742</v>
      </c>
      <c r="Q513" t="s">
        <v>4743</v>
      </c>
      <c r="R513" s="26" t="s">
        <v>4744</v>
      </c>
      <c r="S513" s="27" t="s">
        <v>4745</v>
      </c>
      <c r="T513" s="26" t="s">
        <v>3669</v>
      </c>
      <c r="U513" s="27" t="s">
        <v>88</v>
      </c>
      <c r="V513" s="26" t="s">
        <v>161</v>
      </c>
      <c r="W513" s="27" t="s">
        <v>161</v>
      </c>
      <c r="X513" s="26" t="s">
        <v>3701</v>
      </c>
      <c r="Y513" s="27" t="s">
        <v>3702</v>
      </c>
      <c r="Z513" s="29"/>
      <c r="AA513" s="29"/>
    </row>
    <row r="514" spans="1:27" ht="15" customHeight="1" x14ac:dyDescent="0.25">
      <c r="A514" s="26" t="s">
        <v>3659</v>
      </c>
      <c r="B514" s="27" t="s">
        <v>84</v>
      </c>
      <c r="C514" s="26" t="s">
        <v>602</v>
      </c>
      <c r="D514" s="27" t="s">
        <v>603</v>
      </c>
      <c r="E514" s="26" t="s">
        <v>604</v>
      </c>
      <c r="F514" s="27" t="s">
        <v>605</v>
      </c>
      <c r="G514" s="27" t="s">
        <v>1011</v>
      </c>
      <c r="H514" s="27" t="s">
        <v>647</v>
      </c>
      <c r="I514" s="27" t="s">
        <v>4746</v>
      </c>
      <c r="J514" s="27" t="s">
        <v>1013</v>
      </c>
      <c r="K514" s="27" t="s">
        <v>4747</v>
      </c>
      <c r="L514" s="27" t="s">
        <v>161</v>
      </c>
      <c r="M514" s="28" t="s">
        <v>4748</v>
      </c>
      <c r="N514" s="26" t="s">
        <v>4749</v>
      </c>
      <c r="O514" s="26" t="s">
        <v>4750</v>
      </c>
      <c r="P514" t="s">
        <v>4751</v>
      </c>
      <c r="Q514" t="s">
        <v>4752</v>
      </c>
      <c r="R514" s="26" t="s">
        <v>4065</v>
      </c>
      <c r="S514" s="27" t="s">
        <v>444</v>
      </c>
      <c r="T514" s="26" t="s">
        <v>3785</v>
      </c>
      <c r="U514" s="27" t="s">
        <v>85</v>
      </c>
      <c r="V514" s="26" t="s">
        <v>161</v>
      </c>
      <c r="W514" s="27" t="s">
        <v>161</v>
      </c>
      <c r="X514" s="26" t="s">
        <v>3786</v>
      </c>
      <c r="Y514" s="27" t="s">
        <v>3787</v>
      </c>
      <c r="Z514" s="29"/>
      <c r="AA514" s="29"/>
    </row>
    <row r="515" spans="1:27" ht="15" customHeight="1" x14ac:dyDescent="0.25">
      <c r="A515" s="26" t="s">
        <v>3659</v>
      </c>
      <c r="B515" s="27" t="s">
        <v>84</v>
      </c>
      <c r="C515" s="26" t="s">
        <v>602</v>
      </c>
      <c r="D515" s="27" t="s">
        <v>603</v>
      </c>
      <c r="E515" s="26" t="s">
        <v>604</v>
      </c>
      <c r="F515" s="27" t="s">
        <v>605</v>
      </c>
      <c r="G515" s="27" t="s">
        <v>1011</v>
      </c>
      <c r="H515" s="27" t="s">
        <v>647</v>
      </c>
      <c r="I515" s="27" t="s">
        <v>4753</v>
      </c>
      <c r="J515" s="27" t="s">
        <v>1013</v>
      </c>
      <c r="K515" s="27" t="s">
        <v>4754</v>
      </c>
      <c r="L515" s="27" t="s">
        <v>161</v>
      </c>
      <c r="M515" s="28" t="s">
        <v>4755</v>
      </c>
      <c r="N515" s="26" t="s">
        <v>4756</v>
      </c>
      <c r="O515" s="26" t="s">
        <v>4757</v>
      </c>
      <c r="P515" t="s">
        <v>4758</v>
      </c>
      <c r="Q515" t="s">
        <v>4759</v>
      </c>
      <c r="R515" s="26" t="s">
        <v>4760</v>
      </c>
      <c r="S515" s="27" t="s">
        <v>4761</v>
      </c>
      <c r="T515" s="26" t="s">
        <v>3669</v>
      </c>
      <c r="U515" s="27" t="s">
        <v>88</v>
      </c>
      <c r="V515" s="26" t="s">
        <v>161</v>
      </c>
      <c r="W515" s="27" t="s">
        <v>161</v>
      </c>
      <c r="X515" s="26" t="s">
        <v>3701</v>
      </c>
      <c r="Y515" s="27" t="s">
        <v>3702</v>
      </c>
      <c r="Z515" s="29"/>
      <c r="AA515" s="29"/>
    </row>
    <row r="516" spans="1:27" ht="15" customHeight="1" x14ac:dyDescent="0.25">
      <c r="A516" s="26" t="s">
        <v>3659</v>
      </c>
      <c r="B516" s="27" t="s">
        <v>84</v>
      </c>
      <c r="C516" s="26" t="s">
        <v>602</v>
      </c>
      <c r="D516" s="27" t="s">
        <v>603</v>
      </c>
      <c r="E516" s="26" t="s">
        <v>604</v>
      </c>
      <c r="F516" s="27" t="s">
        <v>605</v>
      </c>
      <c r="G516" s="27" t="s">
        <v>1011</v>
      </c>
      <c r="H516" s="27" t="s">
        <v>647</v>
      </c>
      <c r="I516" s="27" t="s">
        <v>4762</v>
      </c>
      <c r="J516" s="27" t="s">
        <v>4763</v>
      </c>
      <c r="K516" s="27" t="s">
        <v>4764</v>
      </c>
      <c r="L516" s="27" t="s">
        <v>161</v>
      </c>
      <c r="M516" s="28" t="s">
        <v>4765</v>
      </c>
      <c r="N516" s="26" t="s">
        <v>4766</v>
      </c>
      <c r="O516" s="26" t="s">
        <v>4767</v>
      </c>
      <c r="P516" t="s">
        <v>4768</v>
      </c>
      <c r="Q516" t="s">
        <v>4769</v>
      </c>
      <c r="R516" s="26" t="s">
        <v>4770</v>
      </c>
      <c r="S516" s="27" t="s">
        <v>4771</v>
      </c>
      <c r="T516" s="26" t="s">
        <v>3669</v>
      </c>
      <c r="U516" s="27" t="s">
        <v>88</v>
      </c>
      <c r="V516" s="26" t="s">
        <v>161</v>
      </c>
      <c r="W516" s="27" t="s">
        <v>161</v>
      </c>
      <c r="X516" s="26" t="s">
        <v>3701</v>
      </c>
      <c r="Y516" s="27" t="s">
        <v>3702</v>
      </c>
      <c r="Z516" s="29"/>
      <c r="AA516" s="29"/>
    </row>
    <row r="517" spans="1:27" ht="15" customHeight="1" x14ac:dyDescent="0.25">
      <c r="A517" s="26" t="s">
        <v>3659</v>
      </c>
      <c r="B517" s="27" t="s">
        <v>84</v>
      </c>
      <c r="C517" s="26" t="s">
        <v>602</v>
      </c>
      <c r="D517" s="27" t="s">
        <v>603</v>
      </c>
      <c r="E517" s="26" t="s">
        <v>604</v>
      </c>
      <c r="F517" s="27" t="s">
        <v>605</v>
      </c>
      <c r="G517" s="27" t="s">
        <v>1011</v>
      </c>
      <c r="H517" s="27" t="s">
        <v>647</v>
      </c>
      <c r="I517" s="27" t="s">
        <v>4772</v>
      </c>
      <c r="J517" s="27" t="s">
        <v>4773</v>
      </c>
      <c r="K517" s="27" t="s">
        <v>4774</v>
      </c>
      <c r="L517" s="27" t="s">
        <v>161</v>
      </c>
      <c r="M517" s="28" t="s">
        <v>4775</v>
      </c>
      <c r="N517" s="26" t="s">
        <v>4776</v>
      </c>
      <c r="O517" s="26" t="s">
        <v>4777</v>
      </c>
      <c r="P517" t="s">
        <v>4778</v>
      </c>
      <c r="Q517" t="s">
        <v>4779</v>
      </c>
      <c r="R517" s="26" t="s">
        <v>4780</v>
      </c>
      <c r="S517" s="27" t="s">
        <v>4781</v>
      </c>
      <c r="T517" s="26" t="s">
        <v>3669</v>
      </c>
      <c r="U517" s="27" t="s">
        <v>88</v>
      </c>
      <c r="V517" s="26" t="s">
        <v>161</v>
      </c>
      <c r="W517" s="27" t="s">
        <v>161</v>
      </c>
      <c r="X517" s="26" t="s">
        <v>3701</v>
      </c>
      <c r="Y517" s="27" t="s">
        <v>3702</v>
      </c>
      <c r="Z517" s="29"/>
      <c r="AA517" s="29"/>
    </row>
    <row r="518" spans="1:27" ht="15" customHeight="1" x14ac:dyDescent="0.25">
      <c r="A518" s="26" t="s">
        <v>3659</v>
      </c>
      <c r="B518" s="27" t="s">
        <v>84</v>
      </c>
      <c r="C518" s="26" t="s">
        <v>602</v>
      </c>
      <c r="D518" s="27" t="s">
        <v>603</v>
      </c>
      <c r="E518" s="26" t="s">
        <v>604</v>
      </c>
      <c r="F518" s="27" t="s">
        <v>605</v>
      </c>
      <c r="G518" s="27" t="s">
        <v>1011</v>
      </c>
      <c r="H518" s="27" t="s">
        <v>647</v>
      </c>
      <c r="I518" s="27" t="s">
        <v>4782</v>
      </c>
      <c r="J518" s="27" t="s">
        <v>1013</v>
      </c>
      <c r="K518" s="27" t="s">
        <v>4783</v>
      </c>
      <c r="L518" s="27" t="s">
        <v>161</v>
      </c>
      <c r="M518" s="28" t="s">
        <v>4784</v>
      </c>
      <c r="N518" s="26" t="s">
        <v>4785</v>
      </c>
      <c r="O518" s="26" t="s">
        <v>4786</v>
      </c>
      <c r="P518" t="s">
        <v>4787</v>
      </c>
      <c r="Q518" t="s">
        <v>4788</v>
      </c>
      <c r="R518" s="26" t="s">
        <v>4789</v>
      </c>
      <c r="S518" s="27" t="s">
        <v>4790</v>
      </c>
      <c r="T518" s="26" t="s">
        <v>3669</v>
      </c>
      <c r="U518" s="27" t="s">
        <v>88</v>
      </c>
      <c r="V518" s="26" t="s">
        <v>161</v>
      </c>
      <c r="W518" s="27" t="s">
        <v>161</v>
      </c>
      <c r="X518" s="26" t="s">
        <v>3691</v>
      </c>
      <c r="Y518" s="27" t="s">
        <v>3692</v>
      </c>
      <c r="Z518" s="29"/>
      <c r="AA518" s="29"/>
    </row>
    <row r="519" spans="1:27" ht="15" customHeight="1" x14ac:dyDescent="0.25">
      <c r="A519" s="26" t="s">
        <v>3659</v>
      </c>
      <c r="B519" s="27" t="s">
        <v>84</v>
      </c>
      <c r="C519" s="26" t="s">
        <v>602</v>
      </c>
      <c r="D519" s="27" t="s">
        <v>603</v>
      </c>
      <c r="E519" s="26" t="s">
        <v>604</v>
      </c>
      <c r="F519" s="27" t="s">
        <v>605</v>
      </c>
      <c r="G519" s="27" t="s">
        <v>1011</v>
      </c>
      <c r="H519" s="27" t="s">
        <v>647</v>
      </c>
      <c r="I519" s="27" t="s">
        <v>4791</v>
      </c>
      <c r="J519" s="27" t="s">
        <v>1013</v>
      </c>
      <c r="K519" s="27" t="s">
        <v>4792</v>
      </c>
      <c r="L519" s="27" t="s">
        <v>161</v>
      </c>
      <c r="M519" s="28" t="s">
        <v>4793</v>
      </c>
      <c r="N519" s="26">
        <v>823288</v>
      </c>
      <c r="O519" s="26" t="s">
        <v>4794</v>
      </c>
      <c r="P519" t="s">
        <v>4795</v>
      </c>
      <c r="Q519" t="s">
        <v>4796</v>
      </c>
      <c r="R519" s="26" t="s">
        <v>4797</v>
      </c>
      <c r="S519" s="27" t="s">
        <v>4798</v>
      </c>
      <c r="T519" s="26" t="s">
        <v>3669</v>
      </c>
      <c r="U519" s="27" t="s">
        <v>88</v>
      </c>
      <c r="V519" s="26" t="s">
        <v>161</v>
      </c>
      <c r="W519" s="27" t="s">
        <v>161</v>
      </c>
      <c r="X519" s="26" t="s">
        <v>3701</v>
      </c>
      <c r="Y519" s="27" t="s">
        <v>3702</v>
      </c>
      <c r="Z519" s="29"/>
      <c r="AA519" s="29"/>
    </row>
    <row r="520" spans="1:27" ht="15" customHeight="1" x14ac:dyDescent="0.25">
      <c r="A520" s="26" t="s">
        <v>3659</v>
      </c>
      <c r="B520" s="27" t="s">
        <v>84</v>
      </c>
      <c r="C520" s="26" t="s">
        <v>602</v>
      </c>
      <c r="D520" s="27" t="s">
        <v>603</v>
      </c>
      <c r="E520" s="26" t="s">
        <v>604</v>
      </c>
      <c r="F520" s="27" t="s">
        <v>605</v>
      </c>
      <c r="G520" s="27" t="s">
        <v>1011</v>
      </c>
      <c r="H520" s="27" t="s">
        <v>647</v>
      </c>
      <c r="I520" s="27" t="s">
        <v>4799</v>
      </c>
      <c r="J520" s="27" t="s">
        <v>1013</v>
      </c>
      <c r="K520" s="27" t="s">
        <v>4800</v>
      </c>
      <c r="L520" s="27" t="s">
        <v>4801</v>
      </c>
      <c r="M520" s="28" t="s">
        <v>4802</v>
      </c>
      <c r="N520" s="26" t="s">
        <v>4803</v>
      </c>
      <c r="O520" s="26" t="s">
        <v>4804</v>
      </c>
      <c r="P520" t="s">
        <v>4805</v>
      </c>
      <c r="Q520" t="s">
        <v>4806</v>
      </c>
      <c r="R520" s="26" t="s">
        <v>4807</v>
      </c>
      <c r="S520" s="27" t="s">
        <v>4808</v>
      </c>
      <c r="T520" s="26" t="s">
        <v>3669</v>
      </c>
      <c r="U520" s="27" t="s">
        <v>88</v>
      </c>
      <c r="V520" s="26" t="s">
        <v>161</v>
      </c>
      <c r="W520" s="27" t="s">
        <v>161</v>
      </c>
      <c r="X520" s="26" t="s">
        <v>3730</v>
      </c>
      <c r="Y520" s="27" t="s">
        <v>3731</v>
      </c>
      <c r="Z520" s="29"/>
      <c r="AA520" s="29"/>
    </row>
    <row r="521" spans="1:27" ht="15" customHeight="1" x14ac:dyDescent="0.25">
      <c r="A521" s="26" t="s">
        <v>3659</v>
      </c>
      <c r="B521" s="27" t="s">
        <v>84</v>
      </c>
      <c r="C521" s="26" t="s">
        <v>602</v>
      </c>
      <c r="D521" s="27" t="s">
        <v>603</v>
      </c>
      <c r="E521" s="26" t="s">
        <v>604</v>
      </c>
      <c r="F521" s="27" t="s">
        <v>605</v>
      </c>
      <c r="G521" s="27" t="s">
        <v>1011</v>
      </c>
      <c r="H521" s="27" t="s">
        <v>647</v>
      </c>
      <c r="I521" s="27" t="s">
        <v>4809</v>
      </c>
      <c r="J521" s="27" t="s">
        <v>1013</v>
      </c>
      <c r="K521" s="27" t="s">
        <v>4810</v>
      </c>
      <c r="L521" s="27" t="s">
        <v>161</v>
      </c>
      <c r="M521" s="28" t="s">
        <v>4811</v>
      </c>
      <c r="N521" s="26" t="s">
        <v>4812</v>
      </c>
      <c r="O521" s="26" t="s">
        <v>4813</v>
      </c>
      <c r="P521" t="s">
        <v>4814</v>
      </c>
      <c r="Q521" t="s">
        <v>4815</v>
      </c>
      <c r="R521" s="26" t="s">
        <v>4816</v>
      </c>
      <c r="S521" s="27" t="s">
        <v>4817</v>
      </c>
      <c r="T521" s="26" t="s">
        <v>3669</v>
      </c>
      <c r="U521" s="27" t="s">
        <v>88</v>
      </c>
      <c r="V521" s="26" t="s">
        <v>161</v>
      </c>
      <c r="W521" s="27" t="s">
        <v>161</v>
      </c>
      <c r="X521" s="26" t="s">
        <v>3701</v>
      </c>
      <c r="Y521" s="27" t="s">
        <v>3702</v>
      </c>
      <c r="Z521" s="29"/>
      <c r="AA521" s="29"/>
    </row>
    <row r="522" spans="1:27" ht="15" customHeight="1" x14ac:dyDescent="0.25">
      <c r="A522" s="26" t="s">
        <v>3659</v>
      </c>
      <c r="B522" s="27" t="s">
        <v>84</v>
      </c>
      <c r="C522" s="26" t="s">
        <v>602</v>
      </c>
      <c r="D522" s="27" t="s">
        <v>603</v>
      </c>
      <c r="E522" s="26" t="s">
        <v>604</v>
      </c>
      <c r="F522" s="27" t="s">
        <v>605</v>
      </c>
      <c r="G522" s="27" t="s">
        <v>1011</v>
      </c>
      <c r="H522" s="27" t="s">
        <v>647</v>
      </c>
      <c r="I522" s="27" t="s">
        <v>4818</v>
      </c>
      <c r="J522" s="27" t="s">
        <v>1013</v>
      </c>
      <c r="K522" s="27" t="s">
        <v>4819</v>
      </c>
      <c r="L522" s="27" t="s">
        <v>161</v>
      </c>
      <c r="M522" s="28" t="s">
        <v>4820</v>
      </c>
      <c r="N522" s="26" t="s">
        <v>4821</v>
      </c>
      <c r="O522" s="26" t="s">
        <v>4822</v>
      </c>
      <c r="P522" t="s">
        <v>4823</v>
      </c>
      <c r="Q522" t="s">
        <v>4824</v>
      </c>
      <c r="R522" s="26" t="s">
        <v>4825</v>
      </c>
      <c r="S522" s="27" t="s">
        <v>4826</v>
      </c>
      <c r="T522" s="26" t="s">
        <v>3669</v>
      </c>
      <c r="U522" s="27" t="s">
        <v>88</v>
      </c>
      <c r="V522" s="26" t="s">
        <v>161</v>
      </c>
      <c r="W522" s="27" t="s">
        <v>161</v>
      </c>
      <c r="X522" s="26" t="s">
        <v>3730</v>
      </c>
      <c r="Y522" s="27" t="s">
        <v>3731</v>
      </c>
      <c r="Z522" s="29"/>
      <c r="AA522" s="29"/>
    </row>
    <row r="523" spans="1:27" ht="15" customHeight="1" x14ac:dyDescent="0.25">
      <c r="A523" s="26" t="s">
        <v>3659</v>
      </c>
      <c r="B523" s="27" t="s">
        <v>84</v>
      </c>
      <c r="C523" s="26" t="s">
        <v>602</v>
      </c>
      <c r="D523" s="27" t="s">
        <v>603</v>
      </c>
      <c r="E523" s="26" t="s">
        <v>604</v>
      </c>
      <c r="F523" s="27" t="s">
        <v>605</v>
      </c>
      <c r="G523" s="27" t="s">
        <v>1011</v>
      </c>
      <c r="H523" s="27" t="s">
        <v>647</v>
      </c>
      <c r="I523" s="27" t="s">
        <v>4827</v>
      </c>
      <c r="J523" s="27" t="s">
        <v>4828</v>
      </c>
      <c r="K523" s="27" t="s">
        <v>4829</v>
      </c>
      <c r="L523" s="27" t="s">
        <v>161</v>
      </c>
      <c r="M523" s="28" t="s">
        <v>4830</v>
      </c>
      <c r="N523" s="26" t="s">
        <v>4138</v>
      </c>
      <c r="O523" s="26" t="s">
        <v>4139</v>
      </c>
      <c r="P523" t="s">
        <v>4140</v>
      </c>
      <c r="Q523" t="s">
        <v>4141</v>
      </c>
      <c r="R523" s="26" t="s">
        <v>4142</v>
      </c>
      <c r="S523" s="27" t="s">
        <v>4143</v>
      </c>
      <c r="T523" s="26" t="s">
        <v>3669</v>
      </c>
      <c r="U523" s="27" t="s">
        <v>88</v>
      </c>
      <c r="V523" s="26" t="s">
        <v>161</v>
      </c>
      <c r="W523" s="27" t="s">
        <v>161</v>
      </c>
      <c r="X523" s="26" t="s">
        <v>3691</v>
      </c>
      <c r="Y523" s="27" t="s">
        <v>3692</v>
      </c>
      <c r="Z523" s="29"/>
      <c r="AA523" s="29" t="s">
        <v>645</v>
      </c>
    </row>
    <row r="524" spans="1:27" ht="15" customHeight="1" x14ac:dyDescent="0.25">
      <c r="A524" s="26" t="s">
        <v>3659</v>
      </c>
      <c r="B524" s="27" t="s">
        <v>84</v>
      </c>
      <c r="C524" s="26" t="s">
        <v>602</v>
      </c>
      <c r="D524" s="27" t="s">
        <v>603</v>
      </c>
      <c r="E524" s="26" t="s">
        <v>604</v>
      </c>
      <c r="F524" s="27" t="s">
        <v>605</v>
      </c>
      <c r="G524" s="27" t="s">
        <v>1011</v>
      </c>
      <c r="H524" s="27" t="s">
        <v>647</v>
      </c>
      <c r="I524" s="27" t="s">
        <v>4831</v>
      </c>
      <c r="J524" s="27" t="s">
        <v>4832</v>
      </c>
      <c r="K524" s="27" t="s">
        <v>4833</v>
      </c>
      <c r="L524" s="27" t="s">
        <v>4833</v>
      </c>
      <c r="M524" s="28" t="s">
        <v>4834</v>
      </c>
      <c r="N524" s="26" t="s">
        <v>3780</v>
      </c>
      <c r="O524" s="26" t="s">
        <v>3781</v>
      </c>
      <c r="P524" t="s">
        <v>3782</v>
      </c>
      <c r="Q524" t="s">
        <v>3783</v>
      </c>
      <c r="R524" s="26" t="s">
        <v>3784</v>
      </c>
      <c r="S524" s="27" t="s">
        <v>442</v>
      </c>
      <c r="T524" s="26" t="s">
        <v>3785</v>
      </c>
      <c r="U524" s="27" t="s">
        <v>85</v>
      </c>
      <c r="V524" s="26" t="s">
        <v>161</v>
      </c>
      <c r="W524" s="27" t="s">
        <v>161</v>
      </c>
      <c r="X524" s="26" t="s">
        <v>3786</v>
      </c>
      <c r="Y524" s="27" t="s">
        <v>3787</v>
      </c>
      <c r="Z524" s="29"/>
      <c r="AA524" s="29"/>
    </row>
    <row r="525" spans="1:27" ht="15" customHeight="1" x14ac:dyDescent="0.25">
      <c r="A525" s="26" t="s">
        <v>3659</v>
      </c>
      <c r="B525" s="27" t="s">
        <v>84</v>
      </c>
      <c r="C525" s="26" t="s">
        <v>602</v>
      </c>
      <c r="D525" s="27" t="s">
        <v>603</v>
      </c>
      <c r="E525" s="26" t="s">
        <v>604</v>
      </c>
      <c r="F525" s="27" t="s">
        <v>605</v>
      </c>
      <c r="G525" s="27" t="s">
        <v>1011</v>
      </c>
      <c r="H525" s="27" t="s">
        <v>647</v>
      </c>
      <c r="I525" s="27" t="s">
        <v>4835</v>
      </c>
      <c r="J525" s="27" t="s">
        <v>1013</v>
      </c>
      <c r="K525" s="27" t="s">
        <v>4836</v>
      </c>
      <c r="L525" s="27" t="s">
        <v>161</v>
      </c>
      <c r="M525" s="28" t="s">
        <v>4837</v>
      </c>
      <c r="N525" s="26" t="s">
        <v>4838</v>
      </c>
      <c r="O525" s="26" t="s">
        <v>4839</v>
      </c>
      <c r="P525" t="s">
        <v>4840</v>
      </c>
      <c r="Q525" t="s">
        <v>4841</v>
      </c>
      <c r="R525" s="26" t="s">
        <v>4842</v>
      </c>
      <c r="S525" s="27" t="s">
        <v>4843</v>
      </c>
      <c r="T525" s="26" t="s">
        <v>3669</v>
      </c>
      <c r="U525" s="27" t="s">
        <v>88</v>
      </c>
      <c r="V525" s="26" t="s">
        <v>161</v>
      </c>
      <c r="W525" s="27" t="s">
        <v>161</v>
      </c>
      <c r="X525" s="26" t="s">
        <v>3691</v>
      </c>
      <c r="Y525" s="27" t="s">
        <v>3692</v>
      </c>
      <c r="Z525" s="29"/>
      <c r="AA525" s="29"/>
    </row>
    <row r="526" spans="1:27" ht="15" customHeight="1" x14ac:dyDescent="0.25">
      <c r="A526" s="26" t="s">
        <v>3659</v>
      </c>
      <c r="B526" s="27" t="s">
        <v>84</v>
      </c>
      <c r="C526" s="26" t="s">
        <v>602</v>
      </c>
      <c r="D526" s="27" t="s">
        <v>603</v>
      </c>
      <c r="E526" s="26" t="s">
        <v>604</v>
      </c>
      <c r="F526" s="27" t="s">
        <v>605</v>
      </c>
      <c r="G526" s="27" t="s">
        <v>1011</v>
      </c>
      <c r="H526" s="27" t="s">
        <v>647</v>
      </c>
      <c r="I526" s="27" t="s">
        <v>4844</v>
      </c>
      <c r="J526" s="27" t="s">
        <v>4845</v>
      </c>
      <c r="K526" s="27" t="s">
        <v>4846</v>
      </c>
      <c r="L526" s="27" t="s">
        <v>161</v>
      </c>
      <c r="M526" s="28" t="s">
        <v>4847</v>
      </c>
      <c r="N526" s="26" t="s">
        <v>4848</v>
      </c>
      <c r="O526" s="26" t="s">
        <v>4849</v>
      </c>
      <c r="P526" t="s">
        <v>4850</v>
      </c>
      <c r="Q526" t="s">
        <v>4851</v>
      </c>
      <c r="R526" s="26" t="s">
        <v>4023</v>
      </c>
      <c r="S526" s="27" t="s">
        <v>376</v>
      </c>
      <c r="T526" s="26" t="s">
        <v>3669</v>
      </c>
      <c r="U526" s="27" t="s">
        <v>88</v>
      </c>
      <c r="V526" s="26" t="s">
        <v>161</v>
      </c>
      <c r="W526" s="27" t="s">
        <v>161</v>
      </c>
      <c r="X526" s="26" t="s">
        <v>3680</v>
      </c>
      <c r="Y526" s="27" t="s">
        <v>3681</v>
      </c>
      <c r="Z526" s="29"/>
      <c r="AA526" s="29"/>
    </row>
    <row r="527" spans="1:27" ht="15" customHeight="1" x14ac:dyDescent="0.25">
      <c r="A527" s="26" t="s">
        <v>3659</v>
      </c>
      <c r="B527" s="27" t="s">
        <v>84</v>
      </c>
      <c r="C527" s="26" t="s">
        <v>602</v>
      </c>
      <c r="D527" s="27" t="s">
        <v>603</v>
      </c>
      <c r="E527" s="26" t="s">
        <v>604</v>
      </c>
      <c r="F527" s="27" t="s">
        <v>605</v>
      </c>
      <c r="G527" s="27" t="s">
        <v>1011</v>
      </c>
      <c r="H527" s="27" t="s">
        <v>647</v>
      </c>
      <c r="I527" s="27" t="s">
        <v>4852</v>
      </c>
      <c r="J527" s="27" t="s">
        <v>1013</v>
      </c>
      <c r="K527" s="27" t="s">
        <v>4853</v>
      </c>
      <c r="L527" s="27" t="s">
        <v>161</v>
      </c>
      <c r="M527" s="28" t="s">
        <v>4854</v>
      </c>
      <c r="N527" s="26" t="s">
        <v>4855</v>
      </c>
      <c r="O527" s="26" t="s">
        <v>4856</v>
      </c>
      <c r="P527" t="s">
        <v>4857</v>
      </c>
      <c r="Q527" t="s">
        <v>4858</v>
      </c>
      <c r="R527" s="26" t="s">
        <v>3795</v>
      </c>
      <c r="S527" s="27" t="s">
        <v>3796</v>
      </c>
      <c r="T527" s="26" t="s">
        <v>3785</v>
      </c>
      <c r="U527" s="27" t="s">
        <v>85</v>
      </c>
      <c r="V527" s="26" t="s">
        <v>161</v>
      </c>
      <c r="W527" s="27" t="s">
        <v>161</v>
      </c>
      <c r="X527" s="26" t="s">
        <v>3786</v>
      </c>
      <c r="Y527" s="27" t="s">
        <v>3787</v>
      </c>
      <c r="Z527" s="29"/>
      <c r="AA527" s="29"/>
    </row>
    <row r="528" spans="1:27" ht="15" customHeight="1" x14ac:dyDescent="0.25">
      <c r="A528" s="26" t="s">
        <v>3659</v>
      </c>
      <c r="B528" s="27" t="s">
        <v>84</v>
      </c>
      <c r="C528" s="26" t="s">
        <v>602</v>
      </c>
      <c r="D528" s="27" t="s">
        <v>603</v>
      </c>
      <c r="E528" s="26" t="s">
        <v>604</v>
      </c>
      <c r="F528" s="27" t="s">
        <v>605</v>
      </c>
      <c r="G528" s="27" t="s">
        <v>1011</v>
      </c>
      <c r="H528" s="27" t="s">
        <v>647</v>
      </c>
      <c r="I528" s="27" t="s">
        <v>4859</v>
      </c>
      <c r="J528" s="27" t="s">
        <v>1093</v>
      </c>
      <c r="K528" s="27" t="s">
        <v>4860</v>
      </c>
      <c r="L528" s="27" t="s">
        <v>161</v>
      </c>
      <c r="M528" s="28" t="s">
        <v>4861</v>
      </c>
      <c r="N528" s="26" t="s">
        <v>4862</v>
      </c>
      <c r="O528" s="26" t="s">
        <v>4863</v>
      </c>
      <c r="P528" t="s">
        <v>4864</v>
      </c>
      <c r="Q528" t="s">
        <v>4865</v>
      </c>
      <c r="R528" s="26" t="s">
        <v>4866</v>
      </c>
      <c r="S528" s="27" t="s">
        <v>4867</v>
      </c>
      <c r="T528" s="26" t="s">
        <v>3785</v>
      </c>
      <c r="U528" s="27" t="s">
        <v>85</v>
      </c>
      <c r="V528" s="26" t="s">
        <v>161</v>
      </c>
      <c r="W528" s="27" t="s">
        <v>161</v>
      </c>
      <c r="X528" s="26" t="s">
        <v>3786</v>
      </c>
      <c r="Y528" s="27" t="s">
        <v>3787</v>
      </c>
      <c r="Z528" s="29"/>
      <c r="AA528" s="29"/>
    </row>
    <row r="529" spans="1:27" ht="15" customHeight="1" x14ac:dyDescent="0.25">
      <c r="A529" s="26" t="s">
        <v>3659</v>
      </c>
      <c r="B529" s="27" t="s">
        <v>84</v>
      </c>
      <c r="C529" s="26" t="s">
        <v>602</v>
      </c>
      <c r="D529" s="27" t="s">
        <v>603</v>
      </c>
      <c r="E529" s="26" t="s">
        <v>604</v>
      </c>
      <c r="F529" s="27" t="s">
        <v>605</v>
      </c>
      <c r="G529" s="27" t="s">
        <v>1011</v>
      </c>
      <c r="H529" s="27" t="s">
        <v>647</v>
      </c>
      <c r="I529" s="27" t="s">
        <v>4868</v>
      </c>
      <c r="J529" s="27" t="s">
        <v>1013</v>
      </c>
      <c r="K529" s="27" t="s">
        <v>4869</v>
      </c>
      <c r="L529" s="27" t="s">
        <v>161</v>
      </c>
      <c r="M529" s="28" t="s">
        <v>4870</v>
      </c>
      <c r="N529" s="26" t="s">
        <v>4871</v>
      </c>
      <c r="O529" s="26" t="s">
        <v>4872</v>
      </c>
      <c r="P529" t="s">
        <v>4873</v>
      </c>
      <c r="Q529" t="s">
        <v>4874</v>
      </c>
      <c r="R529" s="26" t="s">
        <v>4875</v>
      </c>
      <c r="S529" s="27" t="s">
        <v>4876</v>
      </c>
      <c r="T529" s="26" t="s">
        <v>3785</v>
      </c>
      <c r="U529" s="27" t="s">
        <v>85</v>
      </c>
      <c r="V529" s="26" t="s">
        <v>161</v>
      </c>
      <c r="W529" s="27" t="s">
        <v>161</v>
      </c>
      <c r="X529" s="26" t="s">
        <v>3680</v>
      </c>
      <c r="Y529" s="27" t="s">
        <v>3681</v>
      </c>
      <c r="Z529" s="29"/>
      <c r="AA529" s="29"/>
    </row>
    <row r="530" spans="1:27" ht="15" customHeight="1" x14ac:dyDescent="0.25">
      <c r="A530" s="26" t="s">
        <v>3659</v>
      </c>
      <c r="B530" s="27" t="s">
        <v>84</v>
      </c>
      <c r="C530" s="26" t="s">
        <v>602</v>
      </c>
      <c r="D530" s="27" t="s">
        <v>603</v>
      </c>
      <c r="E530" s="26" t="s">
        <v>604</v>
      </c>
      <c r="F530" s="27" t="s">
        <v>605</v>
      </c>
      <c r="G530" s="27" t="s">
        <v>1011</v>
      </c>
      <c r="H530" s="27" t="s">
        <v>647</v>
      </c>
      <c r="I530" s="27" t="s">
        <v>4877</v>
      </c>
      <c r="J530" s="27" t="s">
        <v>1013</v>
      </c>
      <c r="K530" s="27" t="s">
        <v>4878</v>
      </c>
      <c r="L530" s="27" t="s">
        <v>161</v>
      </c>
      <c r="M530" s="28" t="s">
        <v>4879</v>
      </c>
      <c r="N530" s="26" t="s">
        <v>4880</v>
      </c>
      <c r="O530" s="26" t="s">
        <v>4881</v>
      </c>
      <c r="P530" t="s">
        <v>4882</v>
      </c>
      <c r="Q530" t="s">
        <v>4883</v>
      </c>
      <c r="R530" s="26" t="s">
        <v>4884</v>
      </c>
      <c r="S530" s="27" t="s">
        <v>4885</v>
      </c>
      <c r="T530" s="26" t="s">
        <v>3785</v>
      </c>
      <c r="U530" s="27" t="s">
        <v>85</v>
      </c>
      <c r="V530" s="26" t="s">
        <v>161</v>
      </c>
      <c r="W530" s="27" t="s">
        <v>161</v>
      </c>
      <c r="X530" s="26" t="s">
        <v>3786</v>
      </c>
      <c r="Y530" s="27" t="s">
        <v>3787</v>
      </c>
      <c r="Z530" s="29"/>
      <c r="AA530" s="29"/>
    </row>
    <row r="531" spans="1:27" ht="15" customHeight="1" x14ac:dyDescent="0.25">
      <c r="A531" s="26" t="s">
        <v>3659</v>
      </c>
      <c r="B531" s="27" t="s">
        <v>84</v>
      </c>
      <c r="C531" s="26" t="s">
        <v>602</v>
      </c>
      <c r="D531" s="27" t="s">
        <v>603</v>
      </c>
      <c r="E531" s="26" t="s">
        <v>604</v>
      </c>
      <c r="F531" s="27" t="s">
        <v>605</v>
      </c>
      <c r="G531" s="27" t="s">
        <v>1011</v>
      </c>
      <c r="H531" s="27" t="s">
        <v>647</v>
      </c>
      <c r="I531" s="27" t="s">
        <v>4886</v>
      </c>
      <c r="J531" s="27" t="s">
        <v>1733</v>
      </c>
      <c r="K531" s="27" t="s">
        <v>4887</v>
      </c>
      <c r="L531" s="27" t="s">
        <v>161</v>
      </c>
      <c r="M531" s="28" t="s">
        <v>4888</v>
      </c>
      <c r="N531" s="26" t="s">
        <v>4889</v>
      </c>
      <c r="O531" s="26" t="s">
        <v>4890</v>
      </c>
      <c r="P531" t="s">
        <v>4891</v>
      </c>
      <c r="Q531" t="s">
        <v>4892</v>
      </c>
      <c r="R531" s="26" t="s">
        <v>3813</v>
      </c>
      <c r="S531" s="27" t="s">
        <v>87</v>
      </c>
      <c r="T531" s="26" t="s">
        <v>3785</v>
      </c>
      <c r="U531" s="27" t="s">
        <v>85</v>
      </c>
      <c r="V531" s="26" t="s">
        <v>161</v>
      </c>
      <c r="W531" s="27" t="s">
        <v>161</v>
      </c>
      <c r="X531" s="26" t="s">
        <v>3786</v>
      </c>
      <c r="Y531" s="27" t="s">
        <v>3787</v>
      </c>
      <c r="Z531" s="29" t="s">
        <v>599</v>
      </c>
      <c r="AA531" s="29"/>
    </row>
    <row r="532" spans="1:27" ht="15" customHeight="1" x14ac:dyDescent="0.25">
      <c r="A532" s="26" t="s">
        <v>3659</v>
      </c>
      <c r="B532" s="27" t="s">
        <v>84</v>
      </c>
      <c r="C532" s="26" t="s">
        <v>602</v>
      </c>
      <c r="D532" s="27" t="s">
        <v>603</v>
      </c>
      <c r="E532" s="26" t="s">
        <v>604</v>
      </c>
      <c r="F532" s="27" t="s">
        <v>605</v>
      </c>
      <c r="G532" s="27" t="s">
        <v>1011</v>
      </c>
      <c r="H532" s="27" t="s">
        <v>647</v>
      </c>
      <c r="I532" s="27" t="s">
        <v>4893</v>
      </c>
      <c r="J532" s="27" t="s">
        <v>4894</v>
      </c>
      <c r="K532" s="27" t="s">
        <v>4895</v>
      </c>
      <c r="L532" s="27" t="s">
        <v>161</v>
      </c>
      <c r="M532" s="28" t="s">
        <v>4896</v>
      </c>
      <c r="N532" s="26" t="s">
        <v>4158</v>
      </c>
      <c r="O532" s="26" t="s">
        <v>4159</v>
      </c>
      <c r="P532" t="s">
        <v>4160</v>
      </c>
      <c r="Q532" t="s">
        <v>4161</v>
      </c>
      <c r="R532" s="26" t="s">
        <v>4162</v>
      </c>
      <c r="S532" s="27" t="s">
        <v>4163</v>
      </c>
      <c r="T532" s="26" t="s">
        <v>3669</v>
      </c>
      <c r="U532" s="27" t="s">
        <v>88</v>
      </c>
      <c r="V532" s="26" t="s">
        <v>161</v>
      </c>
      <c r="W532" s="27" t="s">
        <v>161</v>
      </c>
      <c r="X532" s="26" t="s">
        <v>3680</v>
      </c>
      <c r="Y532" s="27" t="s">
        <v>3681</v>
      </c>
      <c r="Z532" s="29"/>
      <c r="AA532" s="29"/>
    </row>
    <row r="533" spans="1:27" ht="15" customHeight="1" x14ac:dyDescent="0.25">
      <c r="A533" s="26" t="s">
        <v>3659</v>
      </c>
      <c r="B533" s="27" t="s">
        <v>84</v>
      </c>
      <c r="C533" s="26" t="s">
        <v>602</v>
      </c>
      <c r="D533" s="27" t="s">
        <v>603</v>
      </c>
      <c r="E533" s="26" t="s">
        <v>604</v>
      </c>
      <c r="F533" s="27" t="s">
        <v>605</v>
      </c>
      <c r="G533" s="27" t="s">
        <v>1011</v>
      </c>
      <c r="H533" s="27" t="s">
        <v>647</v>
      </c>
      <c r="I533" s="27" t="s">
        <v>4897</v>
      </c>
      <c r="J533" s="27" t="s">
        <v>4898</v>
      </c>
      <c r="K533" s="27" t="s">
        <v>4899</v>
      </c>
      <c r="L533" s="27" t="s">
        <v>4899</v>
      </c>
      <c r="M533" s="28" t="s">
        <v>4900</v>
      </c>
      <c r="N533" s="26" t="s">
        <v>4901</v>
      </c>
      <c r="O533" s="26" t="s">
        <v>4902</v>
      </c>
      <c r="P533" t="s">
        <v>4903</v>
      </c>
      <c r="Q533" t="s">
        <v>4904</v>
      </c>
      <c r="R533" s="26" t="s">
        <v>3832</v>
      </c>
      <c r="S533" s="27" t="s">
        <v>407</v>
      </c>
      <c r="T533" s="26" t="s">
        <v>3669</v>
      </c>
      <c r="U533" s="27" t="s">
        <v>88</v>
      </c>
      <c r="V533" s="26" t="s">
        <v>161</v>
      </c>
      <c r="W533" s="27" t="s">
        <v>161</v>
      </c>
      <c r="X533" s="26" t="s">
        <v>3730</v>
      </c>
      <c r="Y533" s="27" t="s">
        <v>3731</v>
      </c>
      <c r="Z533" s="29"/>
      <c r="AA533" s="29"/>
    </row>
    <row r="534" spans="1:27" ht="15" customHeight="1" x14ac:dyDescent="0.25">
      <c r="A534" s="26" t="s">
        <v>3659</v>
      </c>
      <c r="B534" s="27" t="s">
        <v>84</v>
      </c>
      <c r="C534" s="26" t="s">
        <v>602</v>
      </c>
      <c r="D534" s="27" t="s">
        <v>603</v>
      </c>
      <c r="E534" s="26" t="s">
        <v>604</v>
      </c>
      <c r="F534" s="27" t="s">
        <v>605</v>
      </c>
      <c r="G534" s="27" t="s">
        <v>1011</v>
      </c>
      <c r="H534" s="27" t="s">
        <v>647</v>
      </c>
      <c r="I534" s="27" t="s">
        <v>4905</v>
      </c>
      <c r="J534" s="27" t="s">
        <v>4906</v>
      </c>
      <c r="K534" s="27" t="s">
        <v>4907</v>
      </c>
      <c r="L534" s="27" t="s">
        <v>161</v>
      </c>
      <c r="M534" s="28" t="s">
        <v>4908</v>
      </c>
      <c r="N534" s="26" t="s">
        <v>4370</v>
      </c>
      <c r="O534" s="26" t="s">
        <v>4371</v>
      </c>
      <c r="P534" t="s">
        <v>4372</v>
      </c>
      <c r="Q534" t="s">
        <v>4373</v>
      </c>
      <c r="R534" s="26" t="s">
        <v>4374</v>
      </c>
      <c r="S534" s="27" t="s">
        <v>4375</v>
      </c>
      <c r="T534" s="26" t="s">
        <v>3669</v>
      </c>
      <c r="U534" s="27" t="s">
        <v>88</v>
      </c>
      <c r="V534" s="26" t="s">
        <v>161</v>
      </c>
      <c r="W534" s="27" t="s">
        <v>161</v>
      </c>
      <c r="X534" s="26" t="s">
        <v>3730</v>
      </c>
      <c r="Y534" s="27" t="s">
        <v>3731</v>
      </c>
      <c r="Z534" s="29"/>
      <c r="AA534" s="29"/>
    </row>
    <row r="535" spans="1:27" ht="15" customHeight="1" x14ac:dyDescent="0.25">
      <c r="A535" s="26" t="s">
        <v>3659</v>
      </c>
      <c r="B535" s="27" t="s">
        <v>84</v>
      </c>
      <c r="C535" s="26" t="s">
        <v>602</v>
      </c>
      <c r="D535" s="27" t="s">
        <v>603</v>
      </c>
      <c r="E535" s="26" t="s">
        <v>604</v>
      </c>
      <c r="F535" s="27" t="s">
        <v>605</v>
      </c>
      <c r="G535" s="27" t="s">
        <v>1011</v>
      </c>
      <c r="H535" s="27" t="s">
        <v>647</v>
      </c>
      <c r="I535" s="27" t="s">
        <v>4909</v>
      </c>
      <c r="J535" s="27" t="s">
        <v>1013</v>
      </c>
      <c r="K535" s="27" t="s">
        <v>4910</v>
      </c>
      <c r="L535" s="27" t="s">
        <v>161</v>
      </c>
      <c r="M535" s="28" t="s">
        <v>4911</v>
      </c>
      <c r="N535" s="26" t="s">
        <v>4912</v>
      </c>
      <c r="O535" s="26" t="s">
        <v>4913</v>
      </c>
      <c r="P535" t="s">
        <v>4914</v>
      </c>
      <c r="Q535" t="s">
        <v>4915</v>
      </c>
      <c r="R535" s="26" t="s">
        <v>4916</v>
      </c>
      <c r="S535" s="27" t="s">
        <v>4917</v>
      </c>
      <c r="T535" s="26" t="s">
        <v>3785</v>
      </c>
      <c r="U535" s="27" t="s">
        <v>85</v>
      </c>
      <c r="V535" s="26" t="s">
        <v>161</v>
      </c>
      <c r="W535" s="27" t="s">
        <v>161</v>
      </c>
      <c r="X535" s="26" t="s">
        <v>3786</v>
      </c>
      <c r="Y535" s="27" t="s">
        <v>3787</v>
      </c>
      <c r="Z535" s="29"/>
      <c r="AA535" s="29"/>
    </row>
    <row r="536" spans="1:27" ht="15" customHeight="1" x14ac:dyDescent="0.25">
      <c r="A536" s="26" t="s">
        <v>3659</v>
      </c>
      <c r="B536" s="27" t="s">
        <v>84</v>
      </c>
      <c r="C536" s="26" t="s">
        <v>602</v>
      </c>
      <c r="D536" s="27" t="s">
        <v>603</v>
      </c>
      <c r="E536" s="26" t="s">
        <v>604</v>
      </c>
      <c r="F536" s="27" t="s">
        <v>605</v>
      </c>
      <c r="G536" s="27" t="s">
        <v>1011</v>
      </c>
      <c r="H536" s="27" t="s">
        <v>647</v>
      </c>
      <c r="I536" s="27" t="s">
        <v>4918</v>
      </c>
      <c r="J536" s="27" t="s">
        <v>4919</v>
      </c>
      <c r="K536" s="27" t="s">
        <v>4920</v>
      </c>
      <c r="L536" s="27" t="s">
        <v>161</v>
      </c>
      <c r="M536" s="28" t="s">
        <v>4921</v>
      </c>
      <c r="N536" s="26" t="s">
        <v>4922</v>
      </c>
      <c r="O536" s="26" t="s">
        <v>4923</v>
      </c>
      <c r="P536" t="s">
        <v>4924</v>
      </c>
      <c r="Q536" t="s">
        <v>4925</v>
      </c>
      <c r="R536" s="26" t="s">
        <v>3840</v>
      </c>
      <c r="S536" s="27" t="s">
        <v>3841</v>
      </c>
      <c r="T536" s="26" t="s">
        <v>3669</v>
      </c>
      <c r="U536" s="27" t="s">
        <v>88</v>
      </c>
      <c r="V536" s="26" t="s">
        <v>161</v>
      </c>
      <c r="W536" s="27" t="s">
        <v>161</v>
      </c>
      <c r="X536" s="26" t="s">
        <v>3680</v>
      </c>
      <c r="Y536" s="27" t="s">
        <v>3681</v>
      </c>
      <c r="Z536" s="29"/>
      <c r="AA536" s="29"/>
    </row>
    <row r="537" spans="1:27" ht="15" customHeight="1" x14ac:dyDescent="0.25">
      <c r="A537" s="26" t="s">
        <v>3659</v>
      </c>
      <c r="B537" s="27" t="s">
        <v>84</v>
      </c>
      <c r="C537" s="26" t="s">
        <v>602</v>
      </c>
      <c r="D537" s="27" t="s">
        <v>603</v>
      </c>
      <c r="E537" s="26" t="s">
        <v>604</v>
      </c>
      <c r="F537" s="27" t="s">
        <v>605</v>
      </c>
      <c r="G537" s="27" t="s">
        <v>1011</v>
      </c>
      <c r="H537" s="27" t="s">
        <v>647</v>
      </c>
      <c r="I537" s="27" t="s">
        <v>4926</v>
      </c>
      <c r="J537" s="27" t="s">
        <v>4927</v>
      </c>
      <c r="K537" s="27" t="s">
        <v>4928</v>
      </c>
      <c r="L537" s="27" t="s">
        <v>161</v>
      </c>
      <c r="M537" s="28" t="s">
        <v>4929</v>
      </c>
      <c r="N537" s="26">
        <v>782942</v>
      </c>
      <c r="O537" s="26" t="s">
        <v>4930</v>
      </c>
      <c r="P537" t="s">
        <v>4931</v>
      </c>
      <c r="Q537" t="s">
        <v>4932</v>
      </c>
      <c r="R537" s="26" t="s">
        <v>4057</v>
      </c>
      <c r="S537" s="27" t="s">
        <v>4058</v>
      </c>
      <c r="T537" s="26" t="s">
        <v>3669</v>
      </c>
      <c r="U537" s="27" t="s">
        <v>88</v>
      </c>
      <c r="V537" s="26" t="s">
        <v>161</v>
      </c>
      <c r="W537" s="27" t="s">
        <v>161</v>
      </c>
      <c r="X537" s="26" t="s">
        <v>3680</v>
      </c>
      <c r="Y537" s="27" t="s">
        <v>3681</v>
      </c>
      <c r="Z537" s="29"/>
      <c r="AA537" s="29"/>
    </row>
    <row r="538" spans="1:27" ht="15" customHeight="1" x14ac:dyDescent="0.25">
      <c r="A538" s="26" t="s">
        <v>3659</v>
      </c>
      <c r="B538" s="27" t="s">
        <v>84</v>
      </c>
      <c r="C538" s="26" t="s">
        <v>602</v>
      </c>
      <c r="D538" s="27" t="s">
        <v>603</v>
      </c>
      <c r="E538" s="26" t="s">
        <v>604</v>
      </c>
      <c r="F538" s="27" t="s">
        <v>605</v>
      </c>
      <c r="G538" s="27" t="s">
        <v>1011</v>
      </c>
      <c r="H538" s="27" t="s">
        <v>647</v>
      </c>
      <c r="I538" s="27" t="s">
        <v>4933</v>
      </c>
      <c r="J538" s="27" t="s">
        <v>4934</v>
      </c>
      <c r="K538" s="27" t="s">
        <v>4935</v>
      </c>
      <c r="L538" s="27" t="s">
        <v>161</v>
      </c>
      <c r="M538" s="28" t="s">
        <v>4936</v>
      </c>
      <c r="N538" s="26" t="s">
        <v>3862</v>
      </c>
      <c r="O538" s="26" t="s">
        <v>3863</v>
      </c>
      <c r="P538" t="s">
        <v>3864</v>
      </c>
      <c r="Q538" t="s">
        <v>3865</v>
      </c>
      <c r="R538" s="26" t="s">
        <v>3690</v>
      </c>
      <c r="S538" s="27" t="s">
        <v>100</v>
      </c>
      <c r="T538" s="26" t="s">
        <v>3669</v>
      </c>
      <c r="U538" s="27" t="s">
        <v>88</v>
      </c>
      <c r="V538" s="26" t="s">
        <v>161</v>
      </c>
      <c r="W538" s="27" t="s">
        <v>161</v>
      </c>
      <c r="X538" s="26" t="s">
        <v>3691</v>
      </c>
      <c r="Y538" s="27" t="s">
        <v>3692</v>
      </c>
      <c r="Z538" s="29"/>
      <c r="AA538" s="29"/>
    </row>
    <row r="539" spans="1:27" ht="15" customHeight="1" x14ac:dyDescent="0.25">
      <c r="A539" s="26" t="s">
        <v>3659</v>
      </c>
      <c r="B539" s="27" t="s">
        <v>84</v>
      </c>
      <c r="C539" s="26" t="s">
        <v>602</v>
      </c>
      <c r="D539" s="27" t="s">
        <v>603</v>
      </c>
      <c r="E539" s="26" t="s">
        <v>604</v>
      </c>
      <c r="F539" s="27" t="s">
        <v>605</v>
      </c>
      <c r="G539" s="27" t="s">
        <v>1011</v>
      </c>
      <c r="H539" s="27" t="s">
        <v>647</v>
      </c>
      <c r="I539" s="27" t="s">
        <v>4937</v>
      </c>
      <c r="J539" s="27" t="s">
        <v>1013</v>
      </c>
      <c r="K539" s="27" t="s">
        <v>4938</v>
      </c>
      <c r="L539" s="27" t="s">
        <v>161</v>
      </c>
      <c r="M539" s="28" t="s">
        <v>4939</v>
      </c>
      <c r="N539" s="26" t="s">
        <v>4940</v>
      </c>
      <c r="O539" s="26" t="s">
        <v>4941</v>
      </c>
      <c r="P539" t="s">
        <v>4942</v>
      </c>
      <c r="Q539" t="s">
        <v>4943</v>
      </c>
      <c r="R539" s="26" t="s">
        <v>4944</v>
      </c>
      <c r="S539" s="27" t="s">
        <v>4945</v>
      </c>
      <c r="T539" s="26" t="s">
        <v>3669</v>
      </c>
      <c r="U539" s="27" t="s">
        <v>88</v>
      </c>
      <c r="V539" s="26" t="s">
        <v>161</v>
      </c>
      <c r="W539" s="27" t="s">
        <v>161</v>
      </c>
      <c r="X539" s="26" t="s">
        <v>3680</v>
      </c>
      <c r="Y539" s="27" t="s">
        <v>3681</v>
      </c>
      <c r="Z539" s="29"/>
      <c r="AA539" s="29"/>
    </row>
    <row r="540" spans="1:27" ht="15" customHeight="1" x14ac:dyDescent="0.25">
      <c r="A540" s="26" t="s">
        <v>3659</v>
      </c>
      <c r="B540" s="27" t="s">
        <v>84</v>
      </c>
      <c r="C540" s="26" t="s">
        <v>602</v>
      </c>
      <c r="D540" s="27" t="s">
        <v>603</v>
      </c>
      <c r="E540" s="26" t="s">
        <v>604</v>
      </c>
      <c r="F540" s="27" t="s">
        <v>605</v>
      </c>
      <c r="G540" s="27" t="s">
        <v>1011</v>
      </c>
      <c r="H540" s="27" t="s">
        <v>647</v>
      </c>
      <c r="I540" s="27" t="s">
        <v>4946</v>
      </c>
      <c r="J540" s="27" t="s">
        <v>1013</v>
      </c>
      <c r="K540" s="27" t="s">
        <v>4947</v>
      </c>
      <c r="L540" s="27" t="s">
        <v>161</v>
      </c>
      <c r="M540" s="28" t="s">
        <v>4948</v>
      </c>
      <c r="N540" s="26" t="s">
        <v>4949</v>
      </c>
      <c r="O540" s="26" t="s">
        <v>4950</v>
      </c>
      <c r="P540" t="s">
        <v>4951</v>
      </c>
      <c r="Q540" t="s">
        <v>4952</v>
      </c>
      <c r="R540" s="26" t="s">
        <v>4953</v>
      </c>
      <c r="S540" s="27" t="s">
        <v>4954</v>
      </c>
      <c r="T540" s="26" t="s">
        <v>3669</v>
      </c>
      <c r="U540" s="27" t="s">
        <v>88</v>
      </c>
      <c r="V540" s="26" t="s">
        <v>161</v>
      </c>
      <c r="W540" s="27" t="s">
        <v>161</v>
      </c>
      <c r="X540" s="26" t="s">
        <v>3701</v>
      </c>
      <c r="Y540" s="27" t="s">
        <v>3702</v>
      </c>
      <c r="Z540" s="29"/>
      <c r="AA540" s="29"/>
    </row>
    <row r="541" spans="1:27" ht="15" customHeight="1" x14ac:dyDescent="0.25">
      <c r="A541" s="26" t="s">
        <v>3659</v>
      </c>
      <c r="B541" s="27" t="s">
        <v>84</v>
      </c>
      <c r="C541" s="26" t="s">
        <v>602</v>
      </c>
      <c r="D541" s="27" t="s">
        <v>603</v>
      </c>
      <c r="E541" s="26" t="s">
        <v>604</v>
      </c>
      <c r="F541" s="27" t="s">
        <v>605</v>
      </c>
      <c r="G541" s="27" t="s">
        <v>1011</v>
      </c>
      <c r="H541" s="27" t="s">
        <v>647</v>
      </c>
      <c r="I541" s="27" t="s">
        <v>4955</v>
      </c>
      <c r="J541" s="27" t="s">
        <v>4956</v>
      </c>
      <c r="K541" s="27" t="s">
        <v>4957</v>
      </c>
      <c r="L541" s="27" t="s">
        <v>161</v>
      </c>
      <c r="M541" s="28" t="s">
        <v>4958</v>
      </c>
      <c r="N541" s="26" t="s">
        <v>4959</v>
      </c>
      <c r="O541" s="26">
        <v>6800468</v>
      </c>
      <c r="P541" t="s">
        <v>4960</v>
      </c>
      <c r="Q541" t="s">
        <v>4961</v>
      </c>
      <c r="R541" s="26" t="s">
        <v>3668</v>
      </c>
      <c r="S541" s="27" t="s">
        <v>90</v>
      </c>
      <c r="T541" s="26" t="s">
        <v>3669</v>
      </c>
      <c r="U541" s="27" t="s">
        <v>88</v>
      </c>
      <c r="V541" s="26" t="s">
        <v>161</v>
      </c>
      <c r="W541" s="27" t="s">
        <v>161</v>
      </c>
      <c r="X541" s="26" t="s">
        <v>3902</v>
      </c>
      <c r="Y541" s="27" t="s">
        <v>3903</v>
      </c>
      <c r="Z541" s="29"/>
      <c r="AA541" s="29"/>
    </row>
    <row r="542" spans="1:27" ht="15" customHeight="1" x14ac:dyDescent="0.25">
      <c r="A542" s="26" t="s">
        <v>3659</v>
      </c>
      <c r="B542" s="27" t="s">
        <v>84</v>
      </c>
      <c r="C542" s="26" t="s">
        <v>602</v>
      </c>
      <c r="D542" s="27" t="s">
        <v>603</v>
      </c>
      <c r="E542" s="26" t="s">
        <v>604</v>
      </c>
      <c r="F542" s="27" t="s">
        <v>605</v>
      </c>
      <c r="G542" s="27" t="s">
        <v>1011</v>
      </c>
      <c r="H542" s="27" t="s">
        <v>647</v>
      </c>
      <c r="I542" s="27" t="s">
        <v>4962</v>
      </c>
      <c r="J542" s="27" t="s">
        <v>4963</v>
      </c>
      <c r="K542" s="27" t="s">
        <v>4964</v>
      </c>
      <c r="L542" s="27" t="s">
        <v>4965</v>
      </c>
      <c r="M542" s="28" t="s">
        <v>4966</v>
      </c>
      <c r="N542" s="26" t="s">
        <v>4967</v>
      </c>
      <c r="O542" s="26" t="s">
        <v>4968</v>
      </c>
      <c r="P542" t="s">
        <v>4969</v>
      </c>
      <c r="Q542" t="s">
        <v>4970</v>
      </c>
      <c r="R542" s="26" t="s">
        <v>3668</v>
      </c>
      <c r="S542" s="27" t="s">
        <v>90</v>
      </c>
      <c r="T542" s="26" t="s">
        <v>3669</v>
      </c>
      <c r="U542" s="27" t="s">
        <v>88</v>
      </c>
      <c r="V542" s="26" t="s">
        <v>161</v>
      </c>
      <c r="W542" s="27" t="s">
        <v>161</v>
      </c>
      <c r="X542" s="26" t="s">
        <v>3902</v>
      </c>
      <c r="Y542" s="27" t="s">
        <v>3903</v>
      </c>
      <c r="Z542" s="29"/>
      <c r="AA542" s="29"/>
    </row>
    <row r="543" spans="1:27" ht="15" customHeight="1" x14ac:dyDescent="0.25">
      <c r="A543" s="26" t="s">
        <v>3659</v>
      </c>
      <c r="B543" s="27" t="s">
        <v>84</v>
      </c>
      <c r="C543" s="26" t="s">
        <v>602</v>
      </c>
      <c r="D543" s="27" t="s">
        <v>603</v>
      </c>
      <c r="E543" s="26" t="s">
        <v>604</v>
      </c>
      <c r="F543" s="27" t="s">
        <v>605</v>
      </c>
      <c r="G543" s="27" t="s">
        <v>1011</v>
      </c>
      <c r="H543" s="27" t="s">
        <v>647</v>
      </c>
      <c r="I543" s="27" t="s">
        <v>4971</v>
      </c>
      <c r="J543" s="27" t="s">
        <v>4972</v>
      </c>
      <c r="K543" s="27" t="s">
        <v>4973</v>
      </c>
      <c r="L543" s="27" t="s">
        <v>161</v>
      </c>
      <c r="M543" s="28" t="s">
        <v>4974</v>
      </c>
      <c r="N543" s="26" t="s">
        <v>4975</v>
      </c>
      <c r="O543" s="26" t="s">
        <v>4976</v>
      </c>
      <c r="P543" t="s">
        <v>4977</v>
      </c>
      <c r="Q543" t="s">
        <v>4978</v>
      </c>
      <c r="R543" s="26" t="s">
        <v>3668</v>
      </c>
      <c r="S543" s="27" t="s">
        <v>90</v>
      </c>
      <c r="T543" s="26" t="s">
        <v>3669</v>
      </c>
      <c r="U543" s="27" t="s">
        <v>88</v>
      </c>
      <c r="V543" s="26" t="s">
        <v>161</v>
      </c>
      <c r="W543" s="27" t="s">
        <v>161</v>
      </c>
      <c r="X543" s="26" t="s">
        <v>3670</v>
      </c>
      <c r="Y543" s="27" t="s">
        <v>3671</v>
      </c>
      <c r="Z543" s="29" t="s">
        <v>599</v>
      </c>
      <c r="AA543" s="29"/>
    </row>
    <row r="544" spans="1:27" ht="15" customHeight="1" x14ac:dyDescent="0.25">
      <c r="A544" s="26" t="s">
        <v>3659</v>
      </c>
      <c r="B544" s="27" t="s">
        <v>84</v>
      </c>
      <c r="C544" s="26" t="s">
        <v>602</v>
      </c>
      <c r="D544" s="27" t="s">
        <v>603</v>
      </c>
      <c r="E544" s="26" t="s">
        <v>604</v>
      </c>
      <c r="F544" s="27" t="s">
        <v>605</v>
      </c>
      <c r="G544" s="27" t="s">
        <v>1011</v>
      </c>
      <c r="H544" s="27" t="s">
        <v>647</v>
      </c>
      <c r="I544" s="27" t="s">
        <v>4979</v>
      </c>
      <c r="J544" s="27" t="s">
        <v>2288</v>
      </c>
      <c r="K544" s="27" t="s">
        <v>4980</v>
      </c>
      <c r="L544" s="27" t="s">
        <v>161</v>
      </c>
      <c r="M544" s="28" t="s">
        <v>4981</v>
      </c>
      <c r="N544" s="26" t="s">
        <v>4982</v>
      </c>
      <c r="O544" s="26" t="s">
        <v>4983</v>
      </c>
      <c r="P544" t="s">
        <v>4984</v>
      </c>
      <c r="Q544" t="s">
        <v>4985</v>
      </c>
      <c r="R544" s="26" t="s">
        <v>3668</v>
      </c>
      <c r="S544" s="27" t="s">
        <v>90</v>
      </c>
      <c r="T544" s="26" t="s">
        <v>3669</v>
      </c>
      <c r="U544" s="27" t="s">
        <v>88</v>
      </c>
      <c r="V544" s="26" t="s">
        <v>161</v>
      </c>
      <c r="W544" s="27" t="s">
        <v>161</v>
      </c>
      <c r="X544" s="26" t="s">
        <v>3680</v>
      </c>
      <c r="Y544" s="27" t="s">
        <v>3681</v>
      </c>
      <c r="Z544" s="29"/>
      <c r="AA544" s="29"/>
    </row>
    <row r="545" spans="1:27" ht="15" customHeight="1" x14ac:dyDescent="0.25">
      <c r="A545" s="26" t="s">
        <v>3659</v>
      </c>
      <c r="B545" s="27" t="s">
        <v>84</v>
      </c>
      <c r="C545" s="26" t="s">
        <v>602</v>
      </c>
      <c r="D545" s="27" t="s">
        <v>603</v>
      </c>
      <c r="E545" s="26" t="s">
        <v>604</v>
      </c>
      <c r="F545" s="27" t="s">
        <v>605</v>
      </c>
      <c r="G545" s="27" t="s">
        <v>1011</v>
      </c>
      <c r="H545" s="27" t="s">
        <v>647</v>
      </c>
      <c r="I545" s="27" t="s">
        <v>4986</v>
      </c>
      <c r="J545" s="27" t="s">
        <v>4987</v>
      </c>
      <c r="K545" s="27" t="s">
        <v>4988</v>
      </c>
      <c r="L545" s="27" t="s">
        <v>161</v>
      </c>
      <c r="M545" s="28" t="s">
        <v>4989</v>
      </c>
      <c r="N545" s="26" t="s">
        <v>4990</v>
      </c>
      <c r="O545" s="26" t="s">
        <v>4991</v>
      </c>
      <c r="P545" t="s">
        <v>4992</v>
      </c>
      <c r="Q545" t="s">
        <v>4993</v>
      </c>
      <c r="R545" s="26" t="s">
        <v>3668</v>
      </c>
      <c r="S545" s="27" t="s">
        <v>90</v>
      </c>
      <c r="T545" s="26" t="s">
        <v>3669</v>
      </c>
      <c r="U545" s="27" t="s">
        <v>88</v>
      </c>
      <c r="V545" s="26" t="s">
        <v>161</v>
      </c>
      <c r="W545" s="27" t="s">
        <v>161</v>
      </c>
      <c r="X545" s="26" t="s">
        <v>3670</v>
      </c>
      <c r="Y545" s="27" t="s">
        <v>3671</v>
      </c>
      <c r="Z545" s="29"/>
      <c r="AA545" s="29"/>
    </row>
    <row r="546" spans="1:27" ht="15" customHeight="1" x14ac:dyDescent="0.25">
      <c r="A546" s="26" t="s">
        <v>3659</v>
      </c>
      <c r="B546" s="27" t="s">
        <v>84</v>
      </c>
      <c r="C546" s="26" t="s">
        <v>602</v>
      </c>
      <c r="D546" s="27" t="s">
        <v>603</v>
      </c>
      <c r="E546" s="26" t="s">
        <v>604</v>
      </c>
      <c r="F546" s="27" t="s">
        <v>605</v>
      </c>
      <c r="G546" s="27" t="s">
        <v>1011</v>
      </c>
      <c r="H546" s="27" t="s">
        <v>647</v>
      </c>
      <c r="I546" s="27" t="s">
        <v>4994</v>
      </c>
      <c r="J546" s="27" t="s">
        <v>4995</v>
      </c>
      <c r="K546" s="27" t="s">
        <v>4996</v>
      </c>
      <c r="L546" s="27" t="s">
        <v>4996</v>
      </c>
      <c r="M546" s="28" t="s">
        <v>4997</v>
      </c>
      <c r="N546" s="26" t="s">
        <v>4998</v>
      </c>
      <c r="O546" s="26" t="s">
        <v>4999</v>
      </c>
      <c r="P546" t="s">
        <v>5000</v>
      </c>
      <c r="Q546" t="s">
        <v>5001</v>
      </c>
      <c r="R546" s="26" t="s">
        <v>3668</v>
      </c>
      <c r="S546" s="27" t="s">
        <v>90</v>
      </c>
      <c r="T546" s="26" t="s">
        <v>3669</v>
      </c>
      <c r="U546" s="27" t="s">
        <v>88</v>
      </c>
      <c r="V546" s="26" t="s">
        <v>161</v>
      </c>
      <c r="W546" s="27" t="s">
        <v>161</v>
      </c>
      <c r="X546" s="26" t="s">
        <v>3670</v>
      </c>
      <c r="Y546" s="27" t="s">
        <v>3671</v>
      </c>
      <c r="Z546" s="29" t="s">
        <v>599</v>
      </c>
      <c r="AA546" s="29"/>
    </row>
    <row r="547" spans="1:27" ht="15" customHeight="1" x14ac:dyDescent="0.25">
      <c r="A547" s="26" t="s">
        <v>3659</v>
      </c>
      <c r="B547" s="27" t="s">
        <v>84</v>
      </c>
      <c r="C547" s="26" t="s">
        <v>602</v>
      </c>
      <c r="D547" s="27" t="s">
        <v>603</v>
      </c>
      <c r="E547" s="26" t="s">
        <v>604</v>
      </c>
      <c r="F547" s="27" t="s">
        <v>605</v>
      </c>
      <c r="G547" s="27" t="s">
        <v>1011</v>
      </c>
      <c r="H547" s="27" t="s">
        <v>647</v>
      </c>
      <c r="I547" s="27" t="s">
        <v>5002</v>
      </c>
      <c r="J547" s="27" t="s">
        <v>1013</v>
      </c>
      <c r="K547" s="27" t="s">
        <v>5003</v>
      </c>
      <c r="L547" s="27" t="s">
        <v>161</v>
      </c>
      <c r="M547" s="28" t="s">
        <v>5004</v>
      </c>
      <c r="N547" s="26" t="s">
        <v>5005</v>
      </c>
      <c r="O547" s="26">
        <v>6786779</v>
      </c>
      <c r="P547" t="s">
        <v>5006</v>
      </c>
      <c r="Q547" t="s">
        <v>5007</v>
      </c>
      <c r="R547" s="26" t="s">
        <v>5008</v>
      </c>
      <c r="S547" s="27" t="s">
        <v>5009</v>
      </c>
      <c r="T547" s="26" t="s">
        <v>3669</v>
      </c>
      <c r="U547" s="27" t="s">
        <v>88</v>
      </c>
      <c r="V547" s="26" t="s">
        <v>161</v>
      </c>
      <c r="W547" s="27" t="s">
        <v>161</v>
      </c>
      <c r="X547" s="26" t="s">
        <v>3701</v>
      </c>
      <c r="Y547" s="27" t="s">
        <v>3702</v>
      </c>
      <c r="Z547" s="29"/>
      <c r="AA547" s="29"/>
    </row>
    <row r="548" spans="1:27" ht="15" customHeight="1" x14ac:dyDescent="0.25">
      <c r="A548" s="26" t="s">
        <v>3659</v>
      </c>
      <c r="B548" s="27" t="s">
        <v>84</v>
      </c>
      <c r="C548" s="26" t="s">
        <v>602</v>
      </c>
      <c r="D548" s="27" t="s">
        <v>603</v>
      </c>
      <c r="E548" s="26" t="s">
        <v>604</v>
      </c>
      <c r="F548" s="27" t="s">
        <v>605</v>
      </c>
      <c r="G548" s="27" t="s">
        <v>1011</v>
      </c>
      <c r="H548" s="27" t="s">
        <v>647</v>
      </c>
      <c r="I548" s="27" t="s">
        <v>5010</v>
      </c>
      <c r="J548" s="27" t="s">
        <v>1013</v>
      </c>
      <c r="K548" s="27" t="s">
        <v>5011</v>
      </c>
      <c r="L548" s="27" t="s">
        <v>161</v>
      </c>
      <c r="M548" s="28" t="s">
        <v>5012</v>
      </c>
      <c r="N548" s="26" t="s">
        <v>5013</v>
      </c>
      <c r="O548" s="26" t="s">
        <v>5014</v>
      </c>
      <c r="P548" t="s">
        <v>5015</v>
      </c>
      <c r="Q548" t="s">
        <v>5016</v>
      </c>
      <c r="R548" s="26" t="s">
        <v>5017</v>
      </c>
      <c r="S548" s="27" t="s">
        <v>5018</v>
      </c>
      <c r="T548" s="26" t="s">
        <v>3785</v>
      </c>
      <c r="U548" s="27" t="s">
        <v>85</v>
      </c>
      <c r="V548" s="26" t="s">
        <v>161</v>
      </c>
      <c r="W548" s="27" t="s">
        <v>161</v>
      </c>
      <c r="X548" s="26" t="s">
        <v>3786</v>
      </c>
      <c r="Y548" s="27" t="s">
        <v>3787</v>
      </c>
      <c r="Z548" s="29"/>
      <c r="AA548" s="29"/>
    </row>
    <row r="549" spans="1:27" ht="15" customHeight="1" x14ac:dyDescent="0.25">
      <c r="A549" s="26" t="s">
        <v>3659</v>
      </c>
      <c r="B549" s="27" t="s">
        <v>84</v>
      </c>
      <c r="C549" s="26" t="s">
        <v>602</v>
      </c>
      <c r="D549" s="27" t="s">
        <v>603</v>
      </c>
      <c r="E549" s="26" t="s">
        <v>604</v>
      </c>
      <c r="F549" s="27" t="s">
        <v>605</v>
      </c>
      <c r="G549" s="27" t="s">
        <v>1011</v>
      </c>
      <c r="H549" s="27" t="s">
        <v>647</v>
      </c>
      <c r="I549" s="27" t="s">
        <v>5019</v>
      </c>
      <c r="J549" s="27" t="s">
        <v>1013</v>
      </c>
      <c r="K549" s="27" t="s">
        <v>5020</v>
      </c>
      <c r="L549" s="27" t="s">
        <v>161</v>
      </c>
      <c r="M549" s="28" t="s">
        <v>5021</v>
      </c>
      <c r="N549" s="26" t="s">
        <v>5022</v>
      </c>
      <c r="O549" s="26" t="s">
        <v>5023</v>
      </c>
      <c r="P549" t="s">
        <v>5024</v>
      </c>
      <c r="Q549" t="s">
        <v>5025</v>
      </c>
      <c r="R549" s="26" t="s">
        <v>5026</v>
      </c>
      <c r="S549" s="27" t="s">
        <v>5027</v>
      </c>
      <c r="T549" s="26" t="s">
        <v>3669</v>
      </c>
      <c r="U549" s="27" t="s">
        <v>88</v>
      </c>
      <c r="V549" s="26" t="s">
        <v>161</v>
      </c>
      <c r="W549" s="27" t="s">
        <v>161</v>
      </c>
      <c r="X549" s="26" t="s">
        <v>3730</v>
      </c>
      <c r="Y549" s="27" t="s">
        <v>3731</v>
      </c>
      <c r="Z549" s="29"/>
      <c r="AA549" s="29"/>
    </row>
    <row r="550" spans="1:27" ht="15" customHeight="1" x14ac:dyDescent="0.25">
      <c r="A550" s="26" t="s">
        <v>3659</v>
      </c>
      <c r="B550" s="27" t="s">
        <v>84</v>
      </c>
      <c r="C550" s="26" t="s">
        <v>602</v>
      </c>
      <c r="D550" s="27" t="s">
        <v>603</v>
      </c>
      <c r="E550" s="26" t="s">
        <v>604</v>
      </c>
      <c r="F550" s="27" t="s">
        <v>605</v>
      </c>
      <c r="G550" s="27" t="s">
        <v>1011</v>
      </c>
      <c r="H550" s="27" t="s">
        <v>647</v>
      </c>
      <c r="I550" s="27" t="s">
        <v>5028</v>
      </c>
      <c r="J550" s="27" t="s">
        <v>5029</v>
      </c>
      <c r="K550" s="27" t="s">
        <v>5030</v>
      </c>
      <c r="L550" s="27" t="s">
        <v>161</v>
      </c>
      <c r="M550" s="28" t="s">
        <v>5031</v>
      </c>
      <c r="N550" s="26" t="s">
        <v>5032</v>
      </c>
      <c r="O550" s="26" t="s">
        <v>5033</v>
      </c>
      <c r="P550" t="s">
        <v>5034</v>
      </c>
      <c r="Q550" t="s">
        <v>5035</v>
      </c>
      <c r="R550" s="26" t="s">
        <v>3973</v>
      </c>
      <c r="S550" s="27" t="s">
        <v>404</v>
      </c>
      <c r="T550" s="26" t="s">
        <v>3669</v>
      </c>
      <c r="U550" s="27" t="s">
        <v>88</v>
      </c>
      <c r="V550" s="26" t="s">
        <v>161</v>
      </c>
      <c r="W550" s="27" t="s">
        <v>161</v>
      </c>
      <c r="X550" s="26" t="s">
        <v>3701</v>
      </c>
      <c r="Y550" s="27" t="s">
        <v>3702</v>
      </c>
      <c r="Z550" s="29"/>
      <c r="AA550" s="29"/>
    </row>
    <row r="551" spans="1:27" ht="15" customHeight="1" x14ac:dyDescent="0.25">
      <c r="A551" s="26" t="s">
        <v>3659</v>
      </c>
      <c r="B551" s="27" t="s">
        <v>84</v>
      </c>
      <c r="C551" s="26" t="s">
        <v>602</v>
      </c>
      <c r="D551" s="27" t="s">
        <v>603</v>
      </c>
      <c r="E551" s="26" t="s">
        <v>604</v>
      </c>
      <c r="F551" s="27" t="s">
        <v>605</v>
      </c>
      <c r="G551" s="27" t="s">
        <v>1011</v>
      </c>
      <c r="H551" s="27" t="s">
        <v>647</v>
      </c>
      <c r="I551" s="27" t="s">
        <v>5036</v>
      </c>
      <c r="J551" s="27" t="s">
        <v>5037</v>
      </c>
      <c r="K551" s="27" t="s">
        <v>5038</v>
      </c>
      <c r="L551" s="27" t="s">
        <v>161</v>
      </c>
      <c r="M551" s="28" t="s">
        <v>5039</v>
      </c>
      <c r="N551" s="26">
        <v>785205</v>
      </c>
      <c r="O551" s="26" t="s">
        <v>4177</v>
      </c>
      <c r="P551" t="s">
        <v>4178</v>
      </c>
      <c r="Q551" t="s">
        <v>4179</v>
      </c>
      <c r="R551" s="26" t="s">
        <v>4180</v>
      </c>
      <c r="S551" s="27" t="s">
        <v>4181</v>
      </c>
      <c r="T551" s="26" t="s">
        <v>3669</v>
      </c>
      <c r="U551" s="27" t="s">
        <v>88</v>
      </c>
      <c r="V551" s="26" t="s">
        <v>161</v>
      </c>
      <c r="W551" s="27" t="s">
        <v>161</v>
      </c>
      <c r="X551" s="26" t="s">
        <v>3701</v>
      </c>
      <c r="Y551" s="27" t="s">
        <v>3702</v>
      </c>
      <c r="Z551" s="29"/>
      <c r="AA551" s="29"/>
    </row>
    <row r="552" spans="1:27" ht="15" customHeight="1" x14ac:dyDescent="0.25">
      <c r="A552" s="26" t="s">
        <v>3659</v>
      </c>
      <c r="B552" s="27" t="s">
        <v>84</v>
      </c>
      <c r="C552" s="26" t="s">
        <v>602</v>
      </c>
      <c r="D552" s="27" t="s">
        <v>603</v>
      </c>
      <c r="E552" s="26" t="s">
        <v>604</v>
      </c>
      <c r="F552" s="27" t="s">
        <v>605</v>
      </c>
      <c r="G552" s="27" t="s">
        <v>1011</v>
      </c>
      <c r="H552" s="27" t="s">
        <v>647</v>
      </c>
      <c r="I552" s="27" t="s">
        <v>5040</v>
      </c>
      <c r="J552" s="27" t="s">
        <v>5041</v>
      </c>
      <c r="K552" s="27" t="s">
        <v>5042</v>
      </c>
      <c r="L552" s="27" t="s">
        <v>161</v>
      </c>
      <c r="M552" s="28" t="s">
        <v>5043</v>
      </c>
      <c r="N552" s="26" t="s">
        <v>5044</v>
      </c>
      <c r="O552" s="26" t="s">
        <v>5045</v>
      </c>
      <c r="P552" t="s">
        <v>5046</v>
      </c>
      <c r="Q552" t="s">
        <v>5047</v>
      </c>
      <c r="R552" s="26" t="s">
        <v>3982</v>
      </c>
      <c r="S552" s="27" t="s">
        <v>3983</v>
      </c>
      <c r="T552" s="26" t="s">
        <v>3785</v>
      </c>
      <c r="U552" s="27" t="s">
        <v>85</v>
      </c>
      <c r="V552" s="26" t="s">
        <v>161</v>
      </c>
      <c r="W552" s="27" t="s">
        <v>161</v>
      </c>
      <c r="X552" s="26" t="s">
        <v>3786</v>
      </c>
      <c r="Y552" s="27" t="s">
        <v>3787</v>
      </c>
      <c r="Z552" s="29"/>
      <c r="AA552" s="29"/>
    </row>
    <row r="553" spans="1:27" ht="15" customHeight="1" x14ac:dyDescent="0.25">
      <c r="A553" s="26" t="s">
        <v>3659</v>
      </c>
      <c r="B553" s="27" t="s">
        <v>84</v>
      </c>
      <c r="C553" s="26" t="s">
        <v>602</v>
      </c>
      <c r="D553" s="27" t="s">
        <v>603</v>
      </c>
      <c r="E553" s="26" t="s">
        <v>604</v>
      </c>
      <c r="F553" s="27" t="s">
        <v>605</v>
      </c>
      <c r="G553" s="27" t="s">
        <v>1011</v>
      </c>
      <c r="H553" s="27" t="s">
        <v>647</v>
      </c>
      <c r="I553" s="27" t="s">
        <v>5048</v>
      </c>
      <c r="J553" s="27" t="s">
        <v>1013</v>
      </c>
      <c r="K553" s="27" t="s">
        <v>5049</v>
      </c>
      <c r="L553" s="27" t="s">
        <v>161</v>
      </c>
      <c r="M553" s="28" t="s">
        <v>5050</v>
      </c>
      <c r="N553" s="26">
        <v>775669</v>
      </c>
      <c r="O553" s="26" t="s">
        <v>5051</v>
      </c>
      <c r="P553" t="s">
        <v>5052</v>
      </c>
      <c r="Q553" t="s">
        <v>5053</v>
      </c>
      <c r="R553" s="26" t="s">
        <v>5054</v>
      </c>
      <c r="S553" s="27" t="s">
        <v>5055</v>
      </c>
      <c r="T553" s="26" t="s">
        <v>3669</v>
      </c>
      <c r="U553" s="27" t="s">
        <v>88</v>
      </c>
      <c r="V553" s="26" t="s">
        <v>161</v>
      </c>
      <c r="W553" s="27" t="s">
        <v>161</v>
      </c>
      <c r="X553" s="26" t="s">
        <v>3730</v>
      </c>
      <c r="Y553" s="27" t="s">
        <v>3731</v>
      </c>
      <c r="Z553" s="29"/>
      <c r="AA553" s="29"/>
    </row>
    <row r="554" spans="1:27" ht="15" customHeight="1" x14ac:dyDescent="0.25">
      <c r="A554" s="26" t="s">
        <v>3659</v>
      </c>
      <c r="B554" s="27" t="s">
        <v>84</v>
      </c>
      <c r="C554" s="26" t="s">
        <v>602</v>
      </c>
      <c r="D554" s="27" t="s">
        <v>603</v>
      </c>
      <c r="E554" s="26" t="s">
        <v>604</v>
      </c>
      <c r="F554" s="27" t="s">
        <v>605</v>
      </c>
      <c r="G554" s="27" t="s">
        <v>1011</v>
      </c>
      <c r="H554" s="27" t="s">
        <v>647</v>
      </c>
      <c r="I554" s="27" t="s">
        <v>5056</v>
      </c>
      <c r="J554" s="27" t="s">
        <v>1013</v>
      </c>
      <c r="K554" s="27" t="s">
        <v>5057</v>
      </c>
      <c r="L554" s="27" t="s">
        <v>161</v>
      </c>
      <c r="M554" s="28" t="s">
        <v>5058</v>
      </c>
      <c r="N554" s="26" t="s">
        <v>5059</v>
      </c>
      <c r="O554" s="26" t="s">
        <v>5060</v>
      </c>
      <c r="P554" t="s">
        <v>5061</v>
      </c>
      <c r="Q554" t="s">
        <v>5062</v>
      </c>
      <c r="R554" s="26" t="s">
        <v>5063</v>
      </c>
      <c r="S554" s="27" t="s">
        <v>5064</v>
      </c>
      <c r="T554" s="26" t="s">
        <v>3669</v>
      </c>
      <c r="U554" s="27" t="s">
        <v>88</v>
      </c>
      <c r="V554" s="26" t="s">
        <v>161</v>
      </c>
      <c r="W554" s="27" t="s">
        <v>161</v>
      </c>
      <c r="X554" s="26" t="s">
        <v>3701</v>
      </c>
      <c r="Y554" s="27" t="s">
        <v>3702</v>
      </c>
      <c r="Z554" s="29"/>
      <c r="AA554" s="29"/>
    </row>
    <row r="555" spans="1:27" ht="15" customHeight="1" x14ac:dyDescent="0.25">
      <c r="A555" s="26" t="s">
        <v>3659</v>
      </c>
      <c r="B555" s="27" t="s">
        <v>84</v>
      </c>
      <c r="C555" s="26" t="s">
        <v>602</v>
      </c>
      <c r="D555" s="27" t="s">
        <v>603</v>
      </c>
      <c r="E555" s="26" t="s">
        <v>604</v>
      </c>
      <c r="F555" s="27" t="s">
        <v>605</v>
      </c>
      <c r="G555" s="27" t="s">
        <v>1011</v>
      </c>
      <c r="H555" s="27" t="s">
        <v>647</v>
      </c>
      <c r="I555" s="27" t="s">
        <v>5065</v>
      </c>
      <c r="J555" s="27" t="s">
        <v>5066</v>
      </c>
      <c r="K555" s="27" t="s">
        <v>5067</v>
      </c>
      <c r="L555" s="27" t="s">
        <v>161</v>
      </c>
      <c r="M555" s="28" t="s">
        <v>5068</v>
      </c>
      <c r="N555" s="26">
        <v>778657</v>
      </c>
      <c r="O555" s="26" t="s">
        <v>5069</v>
      </c>
      <c r="P555" t="s">
        <v>5070</v>
      </c>
      <c r="Q555" t="s">
        <v>5071</v>
      </c>
      <c r="R555" s="26" t="s">
        <v>3832</v>
      </c>
      <c r="S555" s="27" t="s">
        <v>407</v>
      </c>
      <c r="T555" s="26" t="s">
        <v>3669</v>
      </c>
      <c r="U555" s="27" t="s">
        <v>88</v>
      </c>
      <c r="V555" s="26" t="s">
        <v>161</v>
      </c>
      <c r="W555" s="27" t="s">
        <v>161</v>
      </c>
      <c r="X555" s="26" t="s">
        <v>3730</v>
      </c>
      <c r="Y555" s="27" t="s">
        <v>3731</v>
      </c>
      <c r="Z555" s="29"/>
      <c r="AA555" s="29"/>
    </row>
    <row r="556" spans="1:27" ht="15" customHeight="1" x14ac:dyDescent="0.25">
      <c r="A556" s="26" t="s">
        <v>3659</v>
      </c>
      <c r="B556" s="27" t="s">
        <v>84</v>
      </c>
      <c r="C556" s="26" t="s">
        <v>602</v>
      </c>
      <c r="D556" s="27" t="s">
        <v>603</v>
      </c>
      <c r="E556" s="26" t="s">
        <v>604</v>
      </c>
      <c r="F556" s="27" t="s">
        <v>605</v>
      </c>
      <c r="G556" s="27" t="s">
        <v>1011</v>
      </c>
      <c r="H556" s="27" t="s">
        <v>647</v>
      </c>
      <c r="I556" s="27" t="s">
        <v>5072</v>
      </c>
      <c r="J556" s="27" t="s">
        <v>5073</v>
      </c>
      <c r="K556" s="27" t="s">
        <v>5074</v>
      </c>
      <c r="L556" s="27" t="s">
        <v>161</v>
      </c>
      <c r="M556" s="28" t="s">
        <v>5075</v>
      </c>
      <c r="N556" s="26" t="s">
        <v>5076</v>
      </c>
      <c r="O556" s="26" t="s">
        <v>5077</v>
      </c>
      <c r="P556" t="s">
        <v>5078</v>
      </c>
      <c r="Q556" t="s">
        <v>5079</v>
      </c>
      <c r="R556" s="26" t="s">
        <v>3668</v>
      </c>
      <c r="S556" s="27" t="s">
        <v>90</v>
      </c>
      <c r="T556" s="26" t="s">
        <v>3669</v>
      </c>
      <c r="U556" s="27" t="s">
        <v>88</v>
      </c>
      <c r="V556" s="26" t="s">
        <v>161</v>
      </c>
      <c r="W556" s="27" t="s">
        <v>161</v>
      </c>
      <c r="X556" s="26" t="s">
        <v>3670</v>
      </c>
      <c r="Y556" s="27" t="s">
        <v>3671</v>
      </c>
      <c r="Z556" s="29" t="s">
        <v>599</v>
      </c>
      <c r="AA556" s="29"/>
    </row>
    <row r="557" spans="1:27" ht="15" customHeight="1" x14ac:dyDescent="0.25">
      <c r="A557" s="26" t="s">
        <v>3659</v>
      </c>
      <c r="B557" s="27" t="s">
        <v>84</v>
      </c>
      <c r="C557" s="26" t="s">
        <v>602</v>
      </c>
      <c r="D557" s="27" t="s">
        <v>603</v>
      </c>
      <c r="E557" s="26" t="s">
        <v>604</v>
      </c>
      <c r="F557" s="27" t="s">
        <v>605</v>
      </c>
      <c r="G557" s="27" t="s">
        <v>1011</v>
      </c>
      <c r="H557" s="27" t="s">
        <v>647</v>
      </c>
      <c r="I557" s="27" t="s">
        <v>5080</v>
      </c>
      <c r="J557" s="27" t="s">
        <v>4963</v>
      </c>
      <c r="K557" s="27" t="s">
        <v>5081</v>
      </c>
      <c r="L557" s="27" t="s">
        <v>5081</v>
      </c>
      <c r="M557" s="28" t="s">
        <v>5082</v>
      </c>
      <c r="N557" s="26" t="s">
        <v>5083</v>
      </c>
      <c r="O557" s="26" t="s">
        <v>5084</v>
      </c>
      <c r="P557" t="s">
        <v>5085</v>
      </c>
      <c r="Q557" t="s">
        <v>5086</v>
      </c>
      <c r="R557" s="26" t="s">
        <v>3690</v>
      </c>
      <c r="S557" s="27" t="s">
        <v>100</v>
      </c>
      <c r="T557" s="26" t="s">
        <v>3669</v>
      </c>
      <c r="U557" s="27" t="s">
        <v>88</v>
      </c>
      <c r="V557" s="26" t="s">
        <v>161</v>
      </c>
      <c r="W557" s="27" t="s">
        <v>161</v>
      </c>
      <c r="X557" s="26" t="s">
        <v>3691</v>
      </c>
      <c r="Y557" s="27" t="s">
        <v>3692</v>
      </c>
      <c r="Z557" s="29"/>
      <c r="AA557" s="29"/>
    </row>
    <row r="558" spans="1:27" ht="15" customHeight="1" x14ac:dyDescent="0.25">
      <c r="A558" s="26" t="s">
        <v>3659</v>
      </c>
      <c r="B558" s="27" t="s">
        <v>84</v>
      </c>
      <c r="C558" s="26" t="s">
        <v>602</v>
      </c>
      <c r="D558" s="27" t="s">
        <v>603</v>
      </c>
      <c r="E558" s="26" t="s">
        <v>604</v>
      </c>
      <c r="F558" s="27" t="s">
        <v>605</v>
      </c>
      <c r="G558" s="27" t="s">
        <v>1011</v>
      </c>
      <c r="H558" s="27" t="s">
        <v>647</v>
      </c>
      <c r="I558" s="27" t="s">
        <v>5087</v>
      </c>
      <c r="J558" s="27" t="s">
        <v>5088</v>
      </c>
      <c r="K558" s="27" t="s">
        <v>5089</v>
      </c>
      <c r="L558" s="27" t="s">
        <v>161</v>
      </c>
      <c r="M558" s="28" t="s">
        <v>5090</v>
      </c>
      <c r="N558" s="26" t="s">
        <v>4011</v>
      </c>
      <c r="O558" s="26" t="s">
        <v>4012</v>
      </c>
      <c r="P558" t="s">
        <v>4013</v>
      </c>
      <c r="Q558" t="s">
        <v>4014</v>
      </c>
      <c r="R558" s="26" t="s">
        <v>3668</v>
      </c>
      <c r="S558" s="27" t="s">
        <v>90</v>
      </c>
      <c r="T558" s="26" t="s">
        <v>3669</v>
      </c>
      <c r="U558" s="27" t="s">
        <v>88</v>
      </c>
      <c r="V558" s="26" t="s">
        <v>161</v>
      </c>
      <c r="W558" s="27" t="s">
        <v>161</v>
      </c>
      <c r="X558" s="26" t="s">
        <v>3680</v>
      </c>
      <c r="Y558" s="27" t="s">
        <v>3681</v>
      </c>
      <c r="Z558" s="29" t="s">
        <v>599</v>
      </c>
      <c r="AA558" s="29"/>
    </row>
    <row r="559" spans="1:27" ht="15" customHeight="1" x14ac:dyDescent="0.25">
      <c r="A559" s="26" t="s">
        <v>3659</v>
      </c>
      <c r="B559" s="27" t="s">
        <v>84</v>
      </c>
      <c r="C559" s="26" t="s">
        <v>602</v>
      </c>
      <c r="D559" s="27" t="s">
        <v>603</v>
      </c>
      <c r="E559" s="26" t="s">
        <v>604</v>
      </c>
      <c r="F559" s="27" t="s">
        <v>605</v>
      </c>
      <c r="G559" s="27" t="s">
        <v>1011</v>
      </c>
      <c r="H559" s="27" t="s">
        <v>647</v>
      </c>
      <c r="I559" s="27" t="s">
        <v>5091</v>
      </c>
      <c r="J559" s="27" t="s">
        <v>5092</v>
      </c>
      <c r="K559" s="27" t="s">
        <v>5093</v>
      </c>
      <c r="L559" s="27" t="s">
        <v>161</v>
      </c>
      <c r="M559" s="28" t="s">
        <v>5094</v>
      </c>
      <c r="N559" s="26">
        <v>754120</v>
      </c>
      <c r="O559" s="26">
        <v>6791095</v>
      </c>
      <c r="P559" t="s">
        <v>5095</v>
      </c>
      <c r="Q559" t="s">
        <v>5096</v>
      </c>
      <c r="R559" s="26" t="s">
        <v>4189</v>
      </c>
      <c r="S559" s="27" t="s">
        <v>384</v>
      </c>
      <c r="T559" s="26" t="s">
        <v>3669</v>
      </c>
      <c r="U559" s="27" t="s">
        <v>88</v>
      </c>
      <c r="V559" s="26" t="s">
        <v>161</v>
      </c>
      <c r="W559" s="27" t="s">
        <v>161</v>
      </c>
      <c r="X559" s="26" t="s">
        <v>3691</v>
      </c>
      <c r="Y559" s="27" t="s">
        <v>3692</v>
      </c>
      <c r="Z559" s="29"/>
      <c r="AA559" s="29"/>
    </row>
    <row r="560" spans="1:27" ht="15" customHeight="1" x14ac:dyDescent="0.25">
      <c r="A560" s="26" t="s">
        <v>3659</v>
      </c>
      <c r="B560" s="27" t="s">
        <v>84</v>
      </c>
      <c r="C560" s="26" t="s">
        <v>602</v>
      </c>
      <c r="D560" s="27" t="s">
        <v>603</v>
      </c>
      <c r="E560" s="26" t="s">
        <v>604</v>
      </c>
      <c r="F560" s="27" t="s">
        <v>605</v>
      </c>
      <c r="G560" s="27" t="s">
        <v>1011</v>
      </c>
      <c r="H560" s="27" t="s">
        <v>647</v>
      </c>
      <c r="I560" s="27" t="s">
        <v>5097</v>
      </c>
      <c r="J560" s="27" t="s">
        <v>1013</v>
      </c>
      <c r="K560" s="27" t="s">
        <v>5098</v>
      </c>
      <c r="L560" s="27" t="s">
        <v>5099</v>
      </c>
      <c r="M560" s="28" t="s">
        <v>5100</v>
      </c>
      <c r="N560" s="26" t="s">
        <v>5101</v>
      </c>
      <c r="O560" s="26" t="s">
        <v>5102</v>
      </c>
      <c r="P560" t="s">
        <v>5103</v>
      </c>
      <c r="Q560" t="s">
        <v>5104</v>
      </c>
      <c r="R560" s="26" t="s">
        <v>4215</v>
      </c>
      <c r="S560" s="27" t="s">
        <v>418</v>
      </c>
      <c r="T560" s="26" t="s">
        <v>3669</v>
      </c>
      <c r="U560" s="27" t="s">
        <v>88</v>
      </c>
      <c r="V560" s="26" t="s">
        <v>161</v>
      </c>
      <c r="W560" s="27" t="s">
        <v>161</v>
      </c>
      <c r="X560" s="26" t="s">
        <v>3730</v>
      </c>
      <c r="Y560" s="27" t="s">
        <v>3731</v>
      </c>
      <c r="Z560" s="29"/>
      <c r="AA560" s="29"/>
    </row>
    <row r="561" spans="1:27" ht="15" customHeight="1" x14ac:dyDescent="0.25">
      <c r="A561" s="26" t="s">
        <v>3659</v>
      </c>
      <c r="B561" s="27" t="s">
        <v>84</v>
      </c>
      <c r="C561" s="26" t="s">
        <v>602</v>
      </c>
      <c r="D561" s="27" t="s">
        <v>603</v>
      </c>
      <c r="E561" s="26" t="s">
        <v>604</v>
      </c>
      <c r="F561" s="27" t="s">
        <v>605</v>
      </c>
      <c r="G561" s="27" t="s">
        <v>1011</v>
      </c>
      <c r="H561" s="27" t="s">
        <v>647</v>
      </c>
      <c r="I561" s="27" t="s">
        <v>5105</v>
      </c>
      <c r="J561" s="27" t="s">
        <v>1013</v>
      </c>
      <c r="K561" s="27" t="s">
        <v>5106</v>
      </c>
      <c r="L561" s="27" t="s">
        <v>161</v>
      </c>
      <c r="M561" s="28" t="s">
        <v>5107</v>
      </c>
      <c r="N561" s="26" t="s">
        <v>5108</v>
      </c>
      <c r="O561" s="26" t="s">
        <v>5109</v>
      </c>
      <c r="P561" t="s">
        <v>5110</v>
      </c>
      <c r="Q561" t="s">
        <v>5111</v>
      </c>
      <c r="R561" s="26" t="s">
        <v>4133</v>
      </c>
      <c r="S561" s="27" t="s">
        <v>413</v>
      </c>
      <c r="T561" s="26" t="s">
        <v>3669</v>
      </c>
      <c r="U561" s="27" t="s">
        <v>88</v>
      </c>
      <c r="V561" s="26" t="s">
        <v>161</v>
      </c>
      <c r="W561" s="27" t="s">
        <v>161</v>
      </c>
      <c r="X561" s="26" t="s">
        <v>3730</v>
      </c>
      <c r="Y561" s="27" t="s">
        <v>3731</v>
      </c>
      <c r="Z561" s="29"/>
      <c r="AA561" s="29"/>
    </row>
    <row r="562" spans="1:27" ht="15" customHeight="1" x14ac:dyDescent="0.25">
      <c r="A562" s="26" t="s">
        <v>3659</v>
      </c>
      <c r="B562" s="27" t="s">
        <v>84</v>
      </c>
      <c r="C562" s="26" t="s">
        <v>602</v>
      </c>
      <c r="D562" s="27" t="s">
        <v>603</v>
      </c>
      <c r="E562" s="26" t="s">
        <v>604</v>
      </c>
      <c r="F562" s="27" t="s">
        <v>605</v>
      </c>
      <c r="G562" s="27" t="s">
        <v>1011</v>
      </c>
      <c r="H562" s="27" t="s">
        <v>647</v>
      </c>
      <c r="I562" s="27" t="s">
        <v>5112</v>
      </c>
      <c r="J562" s="27" t="s">
        <v>5113</v>
      </c>
      <c r="K562" s="27" t="s">
        <v>5114</v>
      </c>
      <c r="L562" s="27" t="s">
        <v>161</v>
      </c>
      <c r="M562" s="28" t="s">
        <v>5115</v>
      </c>
      <c r="N562" s="26" t="s">
        <v>5116</v>
      </c>
      <c r="O562" s="26" t="s">
        <v>5117</v>
      </c>
      <c r="P562" t="s">
        <v>5118</v>
      </c>
      <c r="Q562" t="s">
        <v>5119</v>
      </c>
      <c r="R562" s="26" t="s">
        <v>4366</v>
      </c>
      <c r="S562" s="27" t="s">
        <v>399</v>
      </c>
      <c r="T562" s="26" t="s">
        <v>3669</v>
      </c>
      <c r="U562" s="27" t="s">
        <v>88</v>
      </c>
      <c r="V562" s="26" t="s">
        <v>161</v>
      </c>
      <c r="W562" s="27" t="s">
        <v>161</v>
      </c>
      <c r="X562" s="26" t="s">
        <v>3701</v>
      </c>
      <c r="Y562" s="27" t="s">
        <v>3702</v>
      </c>
      <c r="Z562" s="29"/>
      <c r="AA562" s="29"/>
    </row>
    <row r="563" spans="1:27" ht="15" customHeight="1" x14ac:dyDescent="0.25">
      <c r="A563" s="26" t="s">
        <v>3659</v>
      </c>
      <c r="B563" s="27" t="s">
        <v>84</v>
      </c>
      <c r="C563" s="26" t="s">
        <v>602</v>
      </c>
      <c r="D563" s="27" t="s">
        <v>603</v>
      </c>
      <c r="E563" s="26" t="s">
        <v>604</v>
      </c>
      <c r="F563" s="27" t="s">
        <v>605</v>
      </c>
      <c r="G563" s="27" t="s">
        <v>1011</v>
      </c>
      <c r="H563" s="27" t="s">
        <v>647</v>
      </c>
      <c r="I563" s="27" t="s">
        <v>5120</v>
      </c>
      <c r="J563" s="27" t="s">
        <v>1093</v>
      </c>
      <c r="K563" s="27" t="s">
        <v>5121</v>
      </c>
      <c r="L563" s="27" t="s">
        <v>161</v>
      </c>
      <c r="M563" s="28" t="s">
        <v>5122</v>
      </c>
      <c r="N563" s="26" t="s">
        <v>5123</v>
      </c>
      <c r="O563" s="26" t="s">
        <v>5124</v>
      </c>
      <c r="P563" t="s">
        <v>5125</v>
      </c>
      <c r="Q563" t="s">
        <v>5126</v>
      </c>
      <c r="R563" s="26" t="s">
        <v>4100</v>
      </c>
      <c r="S563" s="27" t="s">
        <v>410</v>
      </c>
      <c r="T563" s="26" t="s">
        <v>3669</v>
      </c>
      <c r="U563" s="27" t="s">
        <v>88</v>
      </c>
      <c r="V563" s="26" t="s">
        <v>161</v>
      </c>
      <c r="W563" s="27" t="s">
        <v>161</v>
      </c>
      <c r="X563" s="26" t="s">
        <v>3701</v>
      </c>
      <c r="Y563" s="27" t="s">
        <v>3702</v>
      </c>
      <c r="Z563" s="29"/>
      <c r="AA563" s="29"/>
    </row>
    <row r="564" spans="1:27" ht="15" customHeight="1" x14ac:dyDescent="0.25">
      <c r="A564" s="26" t="s">
        <v>3659</v>
      </c>
      <c r="B564" s="27" t="s">
        <v>84</v>
      </c>
      <c r="C564" s="26" t="s">
        <v>602</v>
      </c>
      <c r="D564" s="27" t="s">
        <v>603</v>
      </c>
      <c r="E564" s="26" t="s">
        <v>604</v>
      </c>
      <c r="F564" s="27" t="s">
        <v>605</v>
      </c>
      <c r="G564" s="27" t="s">
        <v>1011</v>
      </c>
      <c r="H564" s="27" t="s">
        <v>647</v>
      </c>
      <c r="I564" s="27" t="s">
        <v>5127</v>
      </c>
      <c r="J564" s="27" t="s">
        <v>5128</v>
      </c>
      <c r="K564" s="27" t="s">
        <v>5129</v>
      </c>
      <c r="L564" s="27" t="s">
        <v>161</v>
      </c>
      <c r="M564" s="28" t="s">
        <v>5130</v>
      </c>
      <c r="N564" s="26" t="s">
        <v>5131</v>
      </c>
      <c r="O564" s="26" t="s">
        <v>5132</v>
      </c>
      <c r="P564" t="s">
        <v>5133</v>
      </c>
      <c r="Q564" t="s">
        <v>5134</v>
      </c>
      <c r="R564" s="26" t="s">
        <v>3668</v>
      </c>
      <c r="S564" s="27" t="s">
        <v>90</v>
      </c>
      <c r="T564" s="26" t="s">
        <v>3669</v>
      </c>
      <c r="U564" s="27" t="s">
        <v>88</v>
      </c>
      <c r="V564" s="26" t="s">
        <v>161</v>
      </c>
      <c r="W564" s="27" t="s">
        <v>161</v>
      </c>
      <c r="X564" s="26" t="s">
        <v>3902</v>
      </c>
      <c r="Y564" s="27" t="s">
        <v>3903</v>
      </c>
      <c r="Z564" s="29" t="s">
        <v>599</v>
      </c>
      <c r="AA564" s="29"/>
    </row>
    <row r="565" spans="1:27" ht="15" customHeight="1" x14ac:dyDescent="0.25">
      <c r="A565" s="26" t="s">
        <v>3659</v>
      </c>
      <c r="B565" s="27" t="s">
        <v>84</v>
      </c>
      <c r="C565" s="26" t="s">
        <v>602</v>
      </c>
      <c r="D565" s="27" t="s">
        <v>603</v>
      </c>
      <c r="E565" s="26" t="s">
        <v>604</v>
      </c>
      <c r="F565" s="27" t="s">
        <v>605</v>
      </c>
      <c r="G565" s="27" t="s">
        <v>1011</v>
      </c>
      <c r="H565" s="27" t="s">
        <v>647</v>
      </c>
      <c r="I565" s="27" t="s">
        <v>5135</v>
      </c>
      <c r="J565" s="27" t="s">
        <v>5092</v>
      </c>
      <c r="K565" s="27" t="s">
        <v>5136</v>
      </c>
      <c r="L565" s="27" t="s">
        <v>161</v>
      </c>
      <c r="M565" s="28" t="s">
        <v>5137</v>
      </c>
      <c r="N565" s="26" t="s">
        <v>4078</v>
      </c>
      <c r="O565" s="26" t="s">
        <v>4079</v>
      </c>
      <c r="P565" t="s">
        <v>4080</v>
      </c>
      <c r="Q565" t="s">
        <v>4081</v>
      </c>
      <c r="R565" s="26" t="s">
        <v>3740</v>
      </c>
      <c r="S565" s="27" t="s">
        <v>382</v>
      </c>
      <c r="T565" s="26" t="s">
        <v>3669</v>
      </c>
      <c r="U565" s="27" t="s">
        <v>88</v>
      </c>
      <c r="V565" s="26" t="s">
        <v>161</v>
      </c>
      <c r="W565" s="27" t="s">
        <v>161</v>
      </c>
      <c r="X565" s="26" t="s">
        <v>3691</v>
      </c>
      <c r="Y565" s="27" t="s">
        <v>3692</v>
      </c>
      <c r="Z565" s="29"/>
      <c r="AA565" s="29" t="s">
        <v>645</v>
      </c>
    </row>
    <row r="566" spans="1:27" ht="15" customHeight="1" x14ac:dyDescent="0.25">
      <c r="A566" s="26" t="s">
        <v>3659</v>
      </c>
      <c r="B566" s="27" t="s">
        <v>84</v>
      </c>
      <c r="C566" s="26" t="s">
        <v>602</v>
      </c>
      <c r="D566" s="27" t="s">
        <v>603</v>
      </c>
      <c r="E566" s="26" t="s">
        <v>604</v>
      </c>
      <c r="F566" s="27" t="s">
        <v>605</v>
      </c>
      <c r="G566" s="27" t="s">
        <v>1011</v>
      </c>
      <c r="H566" s="27" t="s">
        <v>647</v>
      </c>
      <c r="I566" s="27" t="s">
        <v>5138</v>
      </c>
      <c r="J566" s="27" t="s">
        <v>5139</v>
      </c>
      <c r="K566" s="27" t="s">
        <v>5140</v>
      </c>
      <c r="L566" s="27" t="s">
        <v>161</v>
      </c>
      <c r="M566" s="28" t="s">
        <v>5141</v>
      </c>
      <c r="N566" s="26" t="s">
        <v>5142</v>
      </c>
      <c r="O566" s="26" t="s">
        <v>5143</v>
      </c>
      <c r="P566" t="s">
        <v>5144</v>
      </c>
      <c r="Q566" t="s">
        <v>5145</v>
      </c>
      <c r="R566" s="26" t="s">
        <v>3668</v>
      </c>
      <c r="S566" s="27" t="s">
        <v>90</v>
      </c>
      <c r="T566" s="26" t="s">
        <v>3669</v>
      </c>
      <c r="U566" s="27" t="s">
        <v>88</v>
      </c>
      <c r="V566" s="26" t="s">
        <v>161</v>
      </c>
      <c r="W566" s="27" t="s">
        <v>161</v>
      </c>
      <c r="X566" s="26" t="s">
        <v>3902</v>
      </c>
      <c r="Y566" s="27" t="s">
        <v>3903</v>
      </c>
      <c r="Z566" s="29" t="s">
        <v>599</v>
      </c>
      <c r="AA566" s="29"/>
    </row>
    <row r="567" spans="1:27" ht="15" customHeight="1" x14ac:dyDescent="0.25">
      <c r="A567" s="26" t="s">
        <v>3659</v>
      </c>
      <c r="B567" s="27" t="s">
        <v>84</v>
      </c>
      <c r="C567" s="26" t="s">
        <v>602</v>
      </c>
      <c r="D567" s="27" t="s">
        <v>603</v>
      </c>
      <c r="E567" s="26" t="s">
        <v>604</v>
      </c>
      <c r="F567" s="27" t="s">
        <v>605</v>
      </c>
      <c r="G567" s="27" t="s">
        <v>1011</v>
      </c>
      <c r="H567" s="27" t="s">
        <v>647</v>
      </c>
      <c r="I567" s="27" t="s">
        <v>5146</v>
      </c>
      <c r="J567" s="27" t="s">
        <v>1408</v>
      </c>
      <c r="K567" s="27" t="s">
        <v>5147</v>
      </c>
      <c r="L567" s="27" t="s">
        <v>161</v>
      </c>
      <c r="M567" s="28" t="s">
        <v>5148</v>
      </c>
      <c r="N567" s="26" t="s">
        <v>3930</v>
      </c>
      <c r="O567" s="26" t="s">
        <v>3931</v>
      </c>
      <c r="P567" t="s">
        <v>3932</v>
      </c>
      <c r="Q567" t="s">
        <v>3933</v>
      </c>
      <c r="R567" s="26" t="s">
        <v>3668</v>
      </c>
      <c r="S567" s="27" t="s">
        <v>90</v>
      </c>
      <c r="T567" s="26" t="s">
        <v>3669</v>
      </c>
      <c r="U567" s="27" t="s">
        <v>88</v>
      </c>
      <c r="V567" s="26" t="s">
        <v>161</v>
      </c>
      <c r="W567" s="27" t="s">
        <v>161</v>
      </c>
      <c r="X567" s="26" t="s">
        <v>3680</v>
      </c>
      <c r="Y567" s="27" t="s">
        <v>3681</v>
      </c>
      <c r="Z567" s="29"/>
      <c r="AA567" s="29"/>
    </row>
    <row r="568" spans="1:27" ht="15" customHeight="1" x14ac:dyDescent="0.25">
      <c r="A568" s="26" t="s">
        <v>3659</v>
      </c>
      <c r="B568" s="27" t="s">
        <v>84</v>
      </c>
      <c r="C568" s="26" t="s">
        <v>602</v>
      </c>
      <c r="D568" s="27" t="s">
        <v>603</v>
      </c>
      <c r="E568" s="26" t="s">
        <v>604</v>
      </c>
      <c r="F568" s="27" t="s">
        <v>605</v>
      </c>
      <c r="G568" s="27" t="s">
        <v>1011</v>
      </c>
      <c r="H568" s="27" t="s">
        <v>647</v>
      </c>
      <c r="I568" s="27" t="s">
        <v>5149</v>
      </c>
      <c r="J568" s="27" t="s">
        <v>5150</v>
      </c>
      <c r="K568" s="27" t="s">
        <v>5151</v>
      </c>
      <c r="L568" s="27" t="s">
        <v>161</v>
      </c>
      <c r="M568" s="28" t="s">
        <v>5152</v>
      </c>
      <c r="N568" s="26" t="s">
        <v>4105</v>
      </c>
      <c r="O568" s="26" t="s">
        <v>4106</v>
      </c>
      <c r="P568" t="s">
        <v>4107</v>
      </c>
      <c r="Q568" t="s">
        <v>4108</v>
      </c>
      <c r="R568" s="26" t="s">
        <v>3740</v>
      </c>
      <c r="S568" s="27" t="s">
        <v>382</v>
      </c>
      <c r="T568" s="26" t="s">
        <v>3669</v>
      </c>
      <c r="U568" s="27" t="s">
        <v>88</v>
      </c>
      <c r="V568" s="26" t="s">
        <v>161</v>
      </c>
      <c r="W568" s="27" t="s">
        <v>161</v>
      </c>
      <c r="X568" s="26" t="s">
        <v>3691</v>
      </c>
      <c r="Y568" s="27" t="s">
        <v>3692</v>
      </c>
      <c r="Z568" s="29"/>
      <c r="AA568" s="29" t="s">
        <v>645</v>
      </c>
    </row>
    <row r="569" spans="1:27" ht="15" customHeight="1" x14ac:dyDescent="0.25">
      <c r="A569" s="26" t="s">
        <v>3659</v>
      </c>
      <c r="B569" s="27" t="s">
        <v>84</v>
      </c>
      <c r="C569" s="26" t="s">
        <v>602</v>
      </c>
      <c r="D569" s="27" t="s">
        <v>603</v>
      </c>
      <c r="E569" s="26" t="s">
        <v>604</v>
      </c>
      <c r="F569" s="27" t="s">
        <v>605</v>
      </c>
      <c r="G569" s="27" t="s">
        <v>1011</v>
      </c>
      <c r="H569" s="27" t="s">
        <v>647</v>
      </c>
      <c r="I569" s="27" t="s">
        <v>5153</v>
      </c>
      <c r="J569" s="27" t="s">
        <v>5154</v>
      </c>
      <c r="K569" s="27" t="s">
        <v>5155</v>
      </c>
      <c r="L569" s="27" t="s">
        <v>5155</v>
      </c>
      <c r="M569" s="28" t="s">
        <v>5156</v>
      </c>
      <c r="N569" s="26" t="s">
        <v>3837</v>
      </c>
      <c r="O569" s="26">
        <v>6797770</v>
      </c>
      <c r="P569" t="s">
        <v>3838</v>
      </c>
      <c r="Q569" t="s">
        <v>3839</v>
      </c>
      <c r="R569" s="26" t="s">
        <v>3840</v>
      </c>
      <c r="S569" s="27" t="s">
        <v>3841</v>
      </c>
      <c r="T569" s="26" t="s">
        <v>3669</v>
      </c>
      <c r="U569" s="27" t="s">
        <v>88</v>
      </c>
      <c r="V569" s="26" t="s">
        <v>161</v>
      </c>
      <c r="W569" s="27" t="s">
        <v>161</v>
      </c>
      <c r="X569" s="26" t="s">
        <v>3680</v>
      </c>
      <c r="Y569" s="27" t="s">
        <v>3681</v>
      </c>
      <c r="Z569" s="29"/>
      <c r="AA569" s="29"/>
    </row>
    <row r="570" spans="1:27" ht="15" customHeight="1" x14ac:dyDescent="0.25">
      <c r="A570" s="26" t="s">
        <v>3659</v>
      </c>
      <c r="B570" s="27" t="s">
        <v>84</v>
      </c>
      <c r="C570" s="26" t="s">
        <v>602</v>
      </c>
      <c r="D570" s="27" t="s">
        <v>603</v>
      </c>
      <c r="E570" s="26" t="s">
        <v>604</v>
      </c>
      <c r="F570" s="27" t="s">
        <v>605</v>
      </c>
      <c r="G570" s="27" t="s">
        <v>1011</v>
      </c>
      <c r="H570" s="27" t="s">
        <v>647</v>
      </c>
      <c r="I570" s="27" t="s">
        <v>5157</v>
      </c>
      <c r="J570" s="27" t="s">
        <v>5158</v>
      </c>
      <c r="K570" s="27" t="s">
        <v>5159</v>
      </c>
      <c r="L570" s="27" t="s">
        <v>5159</v>
      </c>
      <c r="M570" s="28" t="s">
        <v>5160</v>
      </c>
      <c r="N570" s="26" t="s">
        <v>3854</v>
      </c>
      <c r="O570" s="26" t="s">
        <v>3855</v>
      </c>
      <c r="P570" t="s">
        <v>3856</v>
      </c>
      <c r="Q570" t="s">
        <v>3857</v>
      </c>
      <c r="R570" s="26" t="s">
        <v>3690</v>
      </c>
      <c r="S570" s="27" t="s">
        <v>100</v>
      </c>
      <c r="T570" s="26" t="s">
        <v>3669</v>
      </c>
      <c r="U570" s="27" t="s">
        <v>88</v>
      </c>
      <c r="V570" s="26" t="s">
        <v>161</v>
      </c>
      <c r="W570" s="27" t="s">
        <v>161</v>
      </c>
      <c r="X570" s="26" t="s">
        <v>3691</v>
      </c>
      <c r="Y570" s="27" t="s">
        <v>3692</v>
      </c>
      <c r="Z570" s="29"/>
      <c r="AA570" s="29"/>
    </row>
    <row r="571" spans="1:27" ht="15" customHeight="1" x14ac:dyDescent="0.25">
      <c r="A571" s="26" t="s">
        <v>3659</v>
      </c>
      <c r="B571" s="27" t="s">
        <v>84</v>
      </c>
      <c r="C571" s="26" t="s">
        <v>602</v>
      </c>
      <c r="D571" s="27" t="s">
        <v>603</v>
      </c>
      <c r="E571" s="26" t="s">
        <v>604</v>
      </c>
      <c r="F571" s="27" t="s">
        <v>605</v>
      </c>
      <c r="G571" s="27" t="s">
        <v>1011</v>
      </c>
      <c r="H571" s="27" t="s">
        <v>647</v>
      </c>
      <c r="I571" s="27" t="s">
        <v>5161</v>
      </c>
      <c r="J571" s="27" t="s">
        <v>1013</v>
      </c>
      <c r="K571" s="27" t="s">
        <v>5162</v>
      </c>
      <c r="L571" s="27" t="s">
        <v>161</v>
      </c>
      <c r="M571" s="28" t="s">
        <v>5163</v>
      </c>
      <c r="N571" s="26" t="s">
        <v>5164</v>
      </c>
      <c r="O571" s="26" t="s">
        <v>5165</v>
      </c>
      <c r="P571" t="s">
        <v>5166</v>
      </c>
      <c r="Q571" t="s">
        <v>5167</v>
      </c>
      <c r="R571" s="26" t="s">
        <v>5168</v>
      </c>
      <c r="S571" s="27" t="s">
        <v>5169</v>
      </c>
      <c r="T571" s="26" t="s">
        <v>3669</v>
      </c>
      <c r="U571" s="27" t="s">
        <v>88</v>
      </c>
      <c r="V571" s="26" t="s">
        <v>161</v>
      </c>
      <c r="W571" s="27" t="s">
        <v>161</v>
      </c>
      <c r="X571" s="26" t="s">
        <v>3701</v>
      </c>
      <c r="Y571" s="27" t="s">
        <v>3702</v>
      </c>
      <c r="Z571" s="29"/>
      <c r="AA571" s="29"/>
    </row>
    <row r="572" spans="1:27" ht="15" customHeight="1" x14ac:dyDescent="0.25">
      <c r="A572" s="26" t="s">
        <v>3659</v>
      </c>
      <c r="B572" s="27" t="s">
        <v>84</v>
      </c>
      <c r="C572" s="26" t="s">
        <v>602</v>
      </c>
      <c r="D572" s="27" t="s">
        <v>603</v>
      </c>
      <c r="E572" s="26" t="s">
        <v>604</v>
      </c>
      <c r="F572" s="27" t="s">
        <v>605</v>
      </c>
      <c r="G572" s="27" t="s">
        <v>1011</v>
      </c>
      <c r="H572" s="27" t="s">
        <v>647</v>
      </c>
      <c r="I572" s="27" t="s">
        <v>5170</v>
      </c>
      <c r="J572" s="27" t="s">
        <v>5171</v>
      </c>
      <c r="K572" s="27" t="s">
        <v>5172</v>
      </c>
      <c r="L572" s="27" t="s">
        <v>161</v>
      </c>
      <c r="M572" s="28" t="s">
        <v>5173</v>
      </c>
      <c r="N572" s="26" t="s">
        <v>5174</v>
      </c>
      <c r="O572" s="26" t="s">
        <v>5175</v>
      </c>
      <c r="P572" t="s">
        <v>5176</v>
      </c>
      <c r="Q572" t="s">
        <v>5177</v>
      </c>
      <c r="R572" s="26" t="s">
        <v>3668</v>
      </c>
      <c r="S572" s="27" t="s">
        <v>90</v>
      </c>
      <c r="T572" s="26" t="s">
        <v>3669</v>
      </c>
      <c r="U572" s="27" t="s">
        <v>88</v>
      </c>
      <c r="V572" s="26" t="s">
        <v>161</v>
      </c>
      <c r="W572" s="27" t="s">
        <v>161</v>
      </c>
      <c r="X572" s="26" t="s">
        <v>3670</v>
      </c>
      <c r="Y572" s="27" t="s">
        <v>3671</v>
      </c>
      <c r="Z572" s="29" t="s">
        <v>599</v>
      </c>
      <c r="AA572" s="29"/>
    </row>
    <row r="573" spans="1:27" ht="15" customHeight="1" x14ac:dyDescent="0.25">
      <c r="A573" s="26" t="s">
        <v>3659</v>
      </c>
      <c r="B573" s="27" t="s">
        <v>84</v>
      </c>
      <c r="C573" s="26" t="s">
        <v>602</v>
      </c>
      <c r="D573" s="27" t="s">
        <v>603</v>
      </c>
      <c r="E573" s="26" t="s">
        <v>604</v>
      </c>
      <c r="F573" s="27" t="s">
        <v>605</v>
      </c>
      <c r="G573" s="27" t="s">
        <v>1011</v>
      </c>
      <c r="H573" s="27" t="s">
        <v>647</v>
      </c>
      <c r="I573" s="27" t="s">
        <v>5178</v>
      </c>
      <c r="J573" s="27" t="s">
        <v>5179</v>
      </c>
      <c r="K573" s="27" t="s">
        <v>5180</v>
      </c>
      <c r="L573" s="27" t="s">
        <v>161</v>
      </c>
      <c r="M573" s="28" t="s">
        <v>5181</v>
      </c>
      <c r="N573" s="26" t="s">
        <v>5182</v>
      </c>
      <c r="O573" s="26" t="s">
        <v>5183</v>
      </c>
      <c r="P573" t="s">
        <v>5184</v>
      </c>
      <c r="Q573" t="s">
        <v>5185</v>
      </c>
      <c r="R573" s="26" t="s">
        <v>3832</v>
      </c>
      <c r="S573" s="27" t="s">
        <v>407</v>
      </c>
      <c r="T573" s="26" t="s">
        <v>3669</v>
      </c>
      <c r="U573" s="27" t="s">
        <v>88</v>
      </c>
      <c r="V573" s="26" t="s">
        <v>161</v>
      </c>
      <c r="W573" s="27" t="s">
        <v>161</v>
      </c>
      <c r="X573" s="26" t="s">
        <v>3730</v>
      </c>
      <c r="Y573" s="27" t="s">
        <v>3731</v>
      </c>
      <c r="Z573" s="29"/>
      <c r="AA573" s="29"/>
    </row>
    <row r="574" spans="1:27" ht="15" customHeight="1" x14ac:dyDescent="0.25">
      <c r="A574" s="26" t="s">
        <v>3659</v>
      </c>
      <c r="B574" s="27" t="s">
        <v>84</v>
      </c>
      <c r="C574" s="26" t="s">
        <v>602</v>
      </c>
      <c r="D574" s="27" t="s">
        <v>603</v>
      </c>
      <c r="E574" s="26" t="s">
        <v>604</v>
      </c>
      <c r="F574" s="27" t="s">
        <v>605</v>
      </c>
      <c r="G574" s="27" t="s">
        <v>1011</v>
      </c>
      <c r="H574" s="27" t="s">
        <v>647</v>
      </c>
      <c r="I574" s="27" t="s">
        <v>5186</v>
      </c>
      <c r="J574" s="27" t="s">
        <v>1013</v>
      </c>
      <c r="K574" s="27" t="s">
        <v>5187</v>
      </c>
      <c r="L574" s="27" t="s">
        <v>161</v>
      </c>
      <c r="M574" s="28" t="s">
        <v>5188</v>
      </c>
      <c r="N574" s="26">
        <v>760067</v>
      </c>
      <c r="O574" s="26" t="s">
        <v>5189</v>
      </c>
      <c r="P574" t="s">
        <v>5190</v>
      </c>
      <c r="Q574" t="s">
        <v>5191</v>
      </c>
      <c r="R574" s="26" t="s">
        <v>3764</v>
      </c>
      <c r="S574" s="27" t="s">
        <v>3765</v>
      </c>
      <c r="T574" s="26" t="s">
        <v>3669</v>
      </c>
      <c r="U574" s="27" t="s">
        <v>88</v>
      </c>
      <c r="V574" s="26" t="s">
        <v>161</v>
      </c>
      <c r="W574" s="27" t="s">
        <v>161</v>
      </c>
      <c r="X574" s="26" t="s">
        <v>3691</v>
      </c>
      <c r="Y574" s="27" t="s">
        <v>3692</v>
      </c>
      <c r="Z574" s="29"/>
      <c r="AA574" s="29"/>
    </row>
    <row r="575" spans="1:27" ht="15" customHeight="1" x14ac:dyDescent="0.25">
      <c r="A575" s="26" t="s">
        <v>3659</v>
      </c>
      <c r="B575" s="27" t="s">
        <v>84</v>
      </c>
      <c r="C575" s="26" t="s">
        <v>602</v>
      </c>
      <c r="D575" s="27" t="s">
        <v>603</v>
      </c>
      <c r="E575" s="26" t="s">
        <v>604</v>
      </c>
      <c r="F575" s="27" t="s">
        <v>605</v>
      </c>
      <c r="G575" s="27" t="s">
        <v>1011</v>
      </c>
      <c r="H575" s="27" t="s">
        <v>647</v>
      </c>
      <c r="I575" s="27" t="s">
        <v>5192</v>
      </c>
      <c r="J575" s="27" t="s">
        <v>5193</v>
      </c>
      <c r="K575" s="27" t="s">
        <v>5194</v>
      </c>
      <c r="L575" s="27" t="s">
        <v>161</v>
      </c>
      <c r="M575" s="28" t="s">
        <v>5195</v>
      </c>
      <c r="N575" s="26" t="s">
        <v>5196</v>
      </c>
      <c r="O575" s="26" t="s">
        <v>5197</v>
      </c>
      <c r="P575" t="s">
        <v>5198</v>
      </c>
      <c r="Q575" t="s">
        <v>5199</v>
      </c>
      <c r="R575" s="26" t="s">
        <v>3668</v>
      </c>
      <c r="S575" s="27" t="s">
        <v>90</v>
      </c>
      <c r="T575" s="26" t="s">
        <v>3669</v>
      </c>
      <c r="U575" s="27" t="s">
        <v>88</v>
      </c>
      <c r="V575" s="26" t="s">
        <v>161</v>
      </c>
      <c r="W575" s="27" t="s">
        <v>161</v>
      </c>
      <c r="X575" s="26" t="s">
        <v>3902</v>
      </c>
      <c r="Y575" s="27" t="s">
        <v>3903</v>
      </c>
      <c r="Z575" s="29"/>
      <c r="AA575" s="29"/>
    </row>
    <row r="576" spans="1:27" ht="15" customHeight="1" x14ac:dyDescent="0.25">
      <c r="A576" s="26" t="s">
        <v>3659</v>
      </c>
      <c r="B576" s="27" t="s">
        <v>84</v>
      </c>
      <c r="C576" s="26" t="s">
        <v>602</v>
      </c>
      <c r="D576" s="27" t="s">
        <v>603</v>
      </c>
      <c r="E576" s="26" t="s">
        <v>604</v>
      </c>
      <c r="F576" s="27" t="s">
        <v>605</v>
      </c>
      <c r="G576" s="27" t="s">
        <v>1011</v>
      </c>
      <c r="H576" s="27" t="s">
        <v>647</v>
      </c>
      <c r="I576" s="27" t="s">
        <v>5200</v>
      </c>
      <c r="J576" s="27" t="s">
        <v>5201</v>
      </c>
      <c r="K576" s="27" t="s">
        <v>5202</v>
      </c>
      <c r="L576" s="27" t="s">
        <v>5202</v>
      </c>
      <c r="M576" s="28" t="s">
        <v>5203</v>
      </c>
      <c r="N576" s="26" t="s">
        <v>5204</v>
      </c>
      <c r="O576" s="26" t="s">
        <v>5205</v>
      </c>
      <c r="P576" t="s">
        <v>5206</v>
      </c>
      <c r="Q576" t="s">
        <v>5207</v>
      </c>
      <c r="R576" s="26" t="s">
        <v>4152</v>
      </c>
      <c r="S576" s="27" t="s">
        <v>4153</v>
      </c>
      <c r="T576" s="26" t="s">
        <v>3669</v>
      </c>
      <c r="U576" s="27" t="s">
        <v>88</v>
      </c>
      <c r="V576" s="26" t="s">
        <v>161</v>
      </c>
      <c r="W576" s="27" t="s">
        <v>161</v>
      </c>
      <c r="X576" s="26" t="s">
        <v>3691</v>
      </c>
      <c r="Y576" s="27" t="s">
        <v>3692</v>
      </c>
      <c r="Z576" s="29"/>
      <c r="AA576" s="29"/>
    </row>
    <row r="577" spans="1:27" ht="15" customHeight="1" x14ac:dyDescent="0.25">
      <c r="A577" s="26" t="s">
        <v>3659</v>
      </c>
      <c r="B577" s="27" t="s">
        <v>84</v>
      </c>
      <c r="C577" s="26" t="s">
        <v>602</v>
      </c>
      <c r="D577" s="27" t="s">
        <v>603</v>
      </c>
      <c r="E577" s="26" t="s">
        <v>604</v>
      </c>
      <c r="F577" s="27" t="s">
        <v>605</v>
      </c>
      <c r="G577" s="27" t="s">
        <v>1011</v>
      </c>
      <c r="H577" s="27" t="s">
        <v>647</v>
      </c>
      <c r="I577" s="27" t="s">
        <v>5208</v>
      </c>
      <c r="J577" s="27" t="s">
        <v>5209</v>
      </c>
      <c r="K577" s="27" t="s">
        <v>5210</v>
      </c>
      <c r="L577" s="27" t="s">
        <v>161</v>
      </c>
      <c r="M577" s="28" t="s">
        <v>5211</v>
      </c>
      <c r="N577" s="26" t="s">
        <v>5212</v>
      </c>
      <c r="O577" s="26" t="s">
        <v>5213</v>
      </c>
      <c r="P577" t="s">
        <v>5214</v>
      </c>
      <c r="Q577" t="s">
        <v>5215</v>
      </c>
      <c r="R577" s="26" t="s">
        <v>3740</v>
      </c>
      <c r="S577" s="27" t="s">
        <v>382</v>
      </c>
      <c r="T577" s="26" t="s">
        <v>3669</v>
      </c>
      <c r="U577" s="27" t="s">
        <v>88</v>
      </c>
      <c r="V577" s="26" t="s">
        <v>161</v>
      </c>
      <c r="W577" s="27" t="s">
        <v>161</v>
      </c>
      <c r="X577" s="26" t="s">
        <v>3691</v>
      </c>
      <c r="Y577" s="27" t="s">
        <v>3692</v>
      </c>
      <c r="Z577" s="29"/>
      <c r="AA577" s="29"/>
    </row>
    <row r="578" spans="1:27" ht="15" customHeight="1" x14ac:dyDescent="0.25">
      <c r="A578" s="26" t="s">
        <v>3659</v>
      </c>
      <c r="B578" s="27" t="s">
        <v>84</v>
      </c>
      <c r="C578" s="26" t="s">
        <v>602</v>
      </c>
      <c r="D578" s="27" t="s">
        <v>603</v>
      </c>
      <c r="E578" s="26" t="s">
        <v>604</v>
      </c>
      <c r="F578" s="27" t="s">
        <v>605</v>
      </c>
      <c r="G578" s="27" t="s">
        <v>1011</v>
      </c>
      <c r="H578" s="27" t="s">
        <v>647</v>
      </c>
      <c r="I578" s="27" t="s">
        <v>5216</v>
      </c>
      <c r="J578" s="27" t="s">
        <v>4906</v>
      </c>
      <c r="K578" s="27" t="s">
        <v>5217</v>
      </c>
      <c r="L578" s="27" t="s">
        <v>161</v>
      </c>
      <c r="M578" s="28" t="s">
        <v>5218</v>
      </c>
      <c r="N578" s="26" t="s">
        <v>5219</v>
      </c>
      <c r="O578" s="26" t="s">
        <v>5220</v>
      </c>
      <c r="P578" t="s">
        <v>5221</v>
      </c>
      <c r="Q578" t="s">
        <v>5222</v>
      </c>
      <c r="R578" s="26" t="s">
        <v>4038</v>
      </c>
      <c r="S578" s="27" t="s">
        <v>4039</v>
      </c>
      <c r="T578" s="26" t="s">
        <v>3669</v>
      </c>
      <c r="U578" s="27" t="s">
        <v>88</v>
      </c>
      <c r="V578" s="26" t="s">
        <v>161</v>
      </c>
      <c r="W578" s="27" t="s">
        <v>161</v>
      </c>
      <c r="X578" s="26" t="s">
        <v>3680</v>
      </c>
      <c r="Y578" s="27" t="s">
        <v>3681</v>
      </c>
      <c r="Z578" s="29"/>
      <c r="AA578" s="29"/>
    </row>
    <row r="579" spans="1:27" ht="15" customHeight="1" x14ac:dyDescent="0.25">
      <c r="A579" s="26" t="s">
        <v>3659</v>
      </c>
      <c r="B579" s="27" t="s">
        <v>84</v>
      </c>
      <c r="C579" s="26" t="s">
        <v>602</v>
      </c>
      <c r="D579" s="27" t="s">
        <v>603</v>
      </c>
      <c r="E579" s="26" t="s">
        <v>604</v>
      </c>
      <c r="F579" s="27" t="s">
        <v>605</v>
      </c>
      <c r="G579" s="27" t="s">
        <v>1011</v>
      </c>
      <c r="H579" s="27" t="s">
        <v>647</v>
      </c>
      <c r="I579" s="27" t="s">
        <v>5223</v>
      </c>
      <c r="J579" s="27" t="s">
        <v>5224</v>
      </c>
      <c r="K579" s="27" t="s">
        <v>5225</v>
      </c>
      <c r="L579" s="27" t="s">
        <v>161</v>
      </c>
      <c r="M579" s="28" t="s">
        <v>5226</v>
      </c>
      <c r="N579" s="26" t="s">
        <v>5227</v>
      </c>
      <c r="O579" s="26" t="s">
        <v>5228</v>
      </c>
      <c r="P579" t="s">
        <v>5229</v>
      </c>
      <c r="Q579" t="s">
        <v>5230</v>
      </c>
      <c r="R579" s="26" t="s">
        <v>3740</v>
      </c>
      <c r="S579" s="27" t="s">
        <v>382</v>
      </c>
      <c r="T579" s="26" t="s">
        <v>3669</v>
      </c>
      <c r="U579" s="27" t="s">
        <v>88</v>
      </c>
      <c r="V579" s="26" t="s">
        <v>161</v>
      </c>
      <c r="W579" s="27" t="s">
        <v>161</v>
      </c>
      <c r="X579" s="26" t="s">
        <v>3691</v>
      </c>
      <c r="Y579" s="27" t="s">
        <v>3692</v>
      </c>
      <c r="Z579" s="29"/>
      <c r="AA579" s="29"/>
    </row>
    <row r="580" spans="1:27" ht="15" customHeight="1" x14ac:dyDescent="0.25">
      <c r="A580" s="26" t="s">
        <v>3659</v>
      </c>
      <c r="B580" s="27" t="s">
        <v>84</v>
      </c>
      <c r="C580" s="26" t="s">
        <v>602</v>
      </c>
      <c r="D580" s="27" t="s">
        <v>603</v>
      </c>
      <c r="E580" s="26" t="s">
        <v>604</v>
      </c>
      <c r="F580" s="27" t="s">
        <v>605</v>
      </c>
      <c r="G580" s="27" t="s">
        <v>1011</v>
      </c>
      <c r="H580" s="27" t="s">
        <v>647</v>
      </c>
      <c r="I580" s="27" t="s">
        <v>5231</v>
      </c>
      <c r="J580" s="27" t="s">
        <v>1013</v>
      </c>
      <c r="K580" s="27" t="s">
        <v>5232</v>
      </c>
      <c r="L580" s="27" t="s">
        <v>161</v>
      </c>
      <c r="M580" s="28" t="s">
        <v>5233</v>
      </c>
      <c r="N580" s="26" t="s">
        <v>5234</v>
      </c>
      <c r="O580" s="26">
        <v>6804080</v>
      </c>
      <c r="P580" t="s">
        <v>5235</v>
      </c>
      <c r="Q580" t="s">
        <v>5236</v>
      </c>
      <c r="R580" s="26" t="s">
        <v>5237</v>
      </c>
      <c r="S580" s="27" t="s">
        <v>5238</v>
      </c>
      <c r="T580" s="26" t="s">
        <v>3785</v>
      </c>
      <c r="U580" s="27" t="s">
        <v>85</v>
      </c>
      <c r="V580" s="26" t="s">
        <v>161</v>
      </c>
      <c r="W580" s="27" t="s">
        <v>161</v>
      </c>
      <c r="X580" s="26" t="s">
        <v>3786</v>
      </c>
      <c r="Y580" s="27" t="s">
        <v>3787</v>
      </c>
      <c r="Z580" s="29"/>
      <c r="AA580" s="29"/>
    </row>
    <row r="581" spans="1:27" ht="15" customHeight="1" x14ac:dyDescent="0.25">
      <c r="A581" s="26" t="s">
        <v>3659</v>
      </c>
      <c r="B581" s="27" t="s">
        <v>84</v>
      </c>
      <c r="C581" s="26" t="s">
        <v>602</v>
      </c>
      <c r="D581" s="27" t="s">
        <v>603</v>
      </c>
      <c r="E581" s="26" t="s">
        <v>604</v>
      </c>
      <c r="F581" s="27" t="s">
        <v>605</v>
      </c>
      <c r="G581" s="27" t="s">
        <v>1011</v>
      </c>
      <c r="H581" s="27" t="s">
        <v>647</v>
      </c>
      <c r="I581" s="27" t="s">
        <v>5239</v>
      </c>
      <c r="J581" s="27" t="s">
        <v>1013</v>
      </c>
      <c r="K581" s="27" t="s">
        <v>5240</v>
      </c>
      <c r="L581" s="27" t="s">
        <v>161</v>
      </c>
      <c r="M581" s="28" t="s">
        <v>5241</v>
      </c>
      <c r="N581" s="26" t="s">
        <v>4043</v>
      </c>
      <c r="O581" s="26" t="s">
        <v>4044</v>
      </c>
      <c r="P581" t="s">
        <v>4045</v>
      </c>
      <c r="Q581" t="s">
        <v>4046</v>
      </c>
      <c r="R581" s="26" t="s">
        <v>4047</v>
      </c>
      <c r="S581" s="27" t="s">
        <v>4048</v>
      </c>
      <c r="T581" s="26" t="s">
        <v>3669</v>
      </c>
      <c r="U581" s="27" t="s">
        <v>88</v>
      </c>
      <c r="V581" s="26" t="s">
        <v>161</v>
      </c>
      <c r="W581" s="27" t="s">
        <v>161</v>
      </c>
      <c r="X581" s="26" t="s">
        <v>3691</v>
      </c>
      <c r="Y581" s="27" t="s">
        <v>3692</v>
      </c>
      <c r="Z581" s="29"/>
      <c r="AA581" s="29"/>
    </row>
    <row r="582" spans="1:27" ht="15" customHeight="1" x14ac:dyDescent="0.25">
      <c r="A582" s="26" t="s">
        <v>3659</v>
      </c>
      <c r="B582" s="27" t="s">
        <v>84</v>
      </c>
      <c r="C582" s="26" t="s">
        <v>602</v>
      </c>
      <c r="D582" s="27" t="s">
        <v>603</v>
      </c>
      <c r="E582" s="26" t="s">
        <v>604</v>
      </c>
      <c r="F582" s="27" t="s">
        <v>605</v>
      </c>
      <c r="G582" s="27" t="s">
        <v>1011</v>
      </c>
      <c r="H582" s="27" t="s">
        <v>647</v>
      </c>
      <c r="I582" s="27" t="s">
        <v>5242</v>
      </c>
      <c r="J582" s="27" t="s">
        <v>5243</v>
      </c>
      <c r="K582" s="27" t="s">
        <v>5244</v>
      </c>
      <c r="L582" s="27" t="s">
        <v>161</v>
      </c>
      <c r="M582" s="28" t="s">
        <v>5245</v>
      </c>
      <c r="N582" s="26" t="s">
        <v>5246</v>
      </c>
      <c r="O582" s="26" t="s">
        <v>5247</v>
      </c>
      <c r="P582" t="s">
        <v>5248</v>
      </c>
      <c r="Q582" t="s">
        <v>5249</v>
      </c>
      <c r="R582" s="26" t="s">
        <v>3668</v>
      </c>
      <c r="S582" s="27" t="s">
        <v>90</v>
      </c>
      <c r="T582" s="26" t="s">
        <v>3669</v>
      </c>
      <c r="U582" s="27" t="s">
        <v>88</v>
      </c>
      <c r="V582" s="26" t="s">
        <v>161</v>
      </c>
      <c r="W582" s="27" t="s">
        <v>161</v>
      </c>
      <c r="X582" s="26" t="s">
        <v>3670</v>
      </c>
      <c r="Y582" s="27" t="s">
        <v>3671</v>
      </c>
      <c r="Z582" s="29" t="s">
        <v>599</v>
      </c>
      <c r="AA582" s="29"/>
    </row>
    <row r="583" spans="1:27" ht="15" customHeight="1" x14ac:dyDescent="0.25">
      <c r="A583" s="26" t="s">
        <v>3659</v>
      </c>
      <c r="B583" s="27" t="s">
        <v>84</v>
      </c>
      <c r="C583" s="26" t="s">
        <v>602</v>
      </c>
      <c r="D583" s="27" t="s">
        <v>603</v>
      </c>
      <c r="E583" s="26" t="s">
        <v>604</v>
      </c>
      <c r="F583" s="27" t="s">
        <v>605</v>
      </c>
      <c r="G583" s="27" t="s">
        <v>1011</v>
      </c>
      <c r="H583" s="27" t="s">
        <v>647</v>
      </c>
      <c r="I583" s="27" t="s">
        <v>5250</v>
      </c>
      <c r="J583" s="27" t="s">
        <v>1093</v>
      </c>
      <c r="K583" s="27" t="s">
        <v>5251</v>
      </c>
      <c r="L583" s="27" t="s">
        <v>161</v>
      </c>
      <c r="M583" s="28" t="s">
        <v>5252</v>
      </c>
      <c r="N583" s="26" t="s">
        <v>5253</v>
      </c>
      <c r="O583" s="26" t="s">
        <v>5254</v>
      </c>
      <c r="P583" t="s">
        <v>5255</v>
      </c>
      <c r="Q583" t="s">
        <v>5256</v>
      </c>
      <c r="R583" s="26" t="s">
        <v>5257</v>
      </c>
      <c r="S583" s="27" t="s">
        <v>5258</v>
      </c>
      <c r="T583" s="26" t="s">
        <v>3669</v>
      </c>
      <c r="U583" s="27" t="s">
        <v>88</v>
      </c>
      <c r="V583" s="26" t="s">
        <v>161</v>
      </c>
      <c r="W583" s="27" t="s">
        <v>161</v>
      </c>
      <c r="X583" s="26" t="s">
        <v>3701</v>
      </c>
      <c r="Y583" s="27" t="s">
        <v>3702</v>
      </c>
      <c r="Z583" s="29"/>
      <c r="AA583" s="29"/>
    </row>
    <row r="584" spans="1:27" ht="15" customHeight="1" x14ac:dyDescent="0.25">
      <c r="A584" s="26" t="s">
        <v>3659</v>
      </c>
      <c r="B584" s="27" t="s">
        <v>84</v>
      </c>
      <c r="C584" s="26" t="s">
        <v>602</v>
      </c>
      <c r="D584" s="27" t="s">
        <v>603</v>
      </c>
      <c r="E584" s="26" t="s">
        <v>604</v>
      </c>
      <c r="F584" s="27" t="s">
        <v>605</v>
      </c>
      <c r="G584" s="27" t="s">
        <v>1011</v>
      </c>
      <c r="H584" s="27" t="s">
        <v>647</v>
      </c>
      <c r="I584" s="27" t="s">
        <v>5259</v>
      </c>
      <c r="J584" s="27" t="s">
        <v>1093</v>
      </c>
      <c r="K584" s="27" t="s">
        <v>5260</v>
      </c>
      <c r="L584" s="27" t="s">
        <v>161</v>
      </c>
      <c r="M584" s="28" t="s">
        <v>5261</v>
      </c>
      <c r="N584" s="26" t="s">
        <v>5262</v>
      </c>
      <c r="O584" s="26" t="s">
        <v>5263</v>
      </c>
      <c r="P584" t="s">
        <v>5264</v>
      </c>
      <c r="Q584" t="s">
        <v>5265</v>
      </c>
      <c r="R584" s="26" t="s">
        <v>5266</v>
      </c>
      <c r="S584" s="27" t="s">
        <v>5267</v>
      </c>
      <c r="T584" s="26" t="s">
        <v>3669</v>
      </c>
      <c r="U584" s="27" t="s">
        <v>88</v>
      </c>
      <c r="V584" s="26" t="s">
        <v>161</v>
      </c>
      <c r="W584" s="27" t="s">
        <v>161</v>
      </c>
      <c r="X584" s="26" t="s">
        <v>3701</v>
      </c>
      <c r="Y584" s="27" t="s">
        <v>3702</v>
      </c>
      <c r="Z584" s="29"/>
      <c r="AA584" s="29"/>
    </row>
    <row r="585" spans="1:27" ht="15" customHeight="1" x14ac:dyDescent="0.25">
      <c r="A585" s="26" t="s">
        <v>3659</v>
      </c>
      <c r="B585" s="27" t="s">
        <v>84</v>
      </c>
      <c r="C585" s="26" t="s">
        <v>602</v>
      </c>
      <c r="D585" s="27" t="s">
        <v>603</v>
      </c>
      <c r="E585" s="26" t="s">
        <v>604</v>
      </c>
      <c r="F585" s="27" t="s">
        <v>605</v>
      </c>
      <c r="G585" s="27" t="s">
        <v>1011</v>
      </c>
      <c r="H585" s="27" t="s">
        <v>647</v>
      </c>
      <c r="I585" s="27" t="s">
        <v>5268</v>
      </c>
      <c r="J585" s="27" t="s">
        <v>1093</v>
      </c>
      <c r="K585" s="27" t="s">
        <v>5269</v>
      </c>
      <c r="L585" s="27" t="s">
        <v>161</v>
      </c>
      <c r="M585" s="28" t="s">
        <v>5270</v>
      </c>
      <c r="N585" s="26" t="s">
        <v>5271</v>
      </c>
      <c r="O585" s="26" t="s">
        <v>5272</v>
      </c>
      <c r="P585" t="s">
        <v>5273</v>
      </c>
      <c r="Q585" t="s">
        <v>5274</v>
      </c>
      <c r="R585" s="26" t="s">
        <v>5275</v>
      </c>
      <c r="S585" s="27" t="s">
        <v>5276</v>
      </c>
      <c r="T585" s="26" t="s">
        <v>3669</v>
      </c>
      <c r="U585" s="27" t="s">
        <v>88</v>
      </c>
      <c r="V585" s="26" t="s">
        <v>161</v>
      </c>
      <c r="W585" s="27" t="s">
        <v>161</v>
      </c>
      <c r="X585" s="26" t="s">
        <v>3680</v>
      </c>
      <c r="Y585" s="27" t="s">
        <v>3681</v>
      </c>
      <c r="Z585" s="29"/>
      <c r="AA585" s="29"/>
    </row>
    <row r="586" spans="1:27" ht="15" customHeight="1" x14ac:dyDescent="0.25">
      <c r="A586" s="26" t="s">
        <v>3659</v>
      </c>
      <c r="B586" s="27" t="s">
        <v>84</v>
      </c>
      <c r="C586" s="26" t="s">
        <v>602</v>
      </c>
      <c r="D586" s="27" t="s">
        <v>603</v>
      </c>
      <c r="E586" s="26" t="s">
        <v>604</v>
      </c>
      <c r="F586" s="27" t="s">
        <v>605</v>
      </c>
      <c r="G586" s="27" t="s">
        <v>1011</v>
      </c>
      <c r="H586" s="27" t="s">
        <v>647</v>
      </c>
      <c r="I586" s="27" t="s">
        <v>5277</v>
      </c>
      <c r="J586" s="27" t="s">
        <v>1093</v>
      </c>
      <c r="K586" s="27" t="s">
        <v>5278</v>
      </c>
      <c r="L586" s="27" t="s">
        <v>161</v>
      </c>
      <c r="M586" s="28" t="s">
        <v>5279</v>
      </c>
      <c r="N586" s="26" t="s">
        <v>4286</v>
      </c>
      <c r="O586" s="26" t="s">
        <v>4287</v>
      </c>
      <c r="P586" t="s">
        <v>4288</v>
      </c>
      <c r="Q586" t="s">
        <v>4289</v>
      </c>
      <c r="R586" s="26" t="s">
        <v>4290</v>
      </c>
      <c r="S586" s="27" t="s">
        <v>387</v>
      </c>
      <c r="T586" s="26" t="s">
        <v>3669</v>
      </c>
      <c r="U586" s="27" t="s">
        <v>88</v>
      </c>
      <c r="V586" s="26" t="s">
        <v>161</v>
      </c>
      <c r="W586" s="27" t="s">
        <v>161</v>
      </c>
      <c r="X586" s="26" t="s">
        <v>3730</v>
      </c>
      <c r="Y586" s="27" t="s">
        <v>3731</v>
      </c>
      <c r="Z586" s="29"/>
      <c r="AA586" s="29"/>
    </row>
    <row r="587" spans="1:27" ht="15" customHeight="1" x14ac:dyDescent="0.25">
      <c r="A587" s="26" t="s">
        <v>3659</v>
      </c>
      <c r="B587" s="27" t="s">
        <v>84</v>
      </c>
      <c r="C587" s="26" t="s">
        <v>602</v>
      </c>
      <c r="D587" s="27" t="s">
        <v>603</v>
      </c>
      <c r="E587" s="26" t="s">
        <v>604</v>
      </c>
      <c r="F587" s="27" t="s">
        <v>605</v>
      </c>
      <c r="G587" s="27" t="s">
        <v>2374</v>
      </c>
      <c r="H587" s="27" t="s">
        <v>647</v>
      </c>
      <c r="I587" s="27" t="s">
        <v>5280</v>
      </c>
      <c r="J587" s="27" t="s">
        <v>5281</v>
      </c>
      <c r="K587" s="27" t="s">
        <v>5282</v>
      </c>
      <c r="L587" s="27" t="s">
        <v>161</v>
      </c>
      <c r="M587" s="28" t="s">
        <v>5283</v>
      </c>
      <c r="N587" s="26" t="s">
        <v>5284</v>
      </c>
      <c r="O587" s="26" t="s">
        <v>5285</v>
      </c>
      <c r="P587" t="s">
        <v>5286</v>
      </c>
      <c r="Q587" t="s">
        <v>5287</v>
      </c>
      <c r="R587" s="26" t="s">
        <v>3700</v>
      </c>
      <c r="S587" s="27" t="s">
        <v>95</v>
      </c>
      <c r="T587" s="26" t="s">
        <v>3669</v>
      </c>
      <c r="U587" s="27" t="s">
        <v>88</v>
      </c>
      <c r="V587" s="26" t="s">
        <v>161</v>
      </c>
      <c r="W587" s="27" t="s">
        <v>161</v>
      </c>
      <c r="X587" s="26" t="s">
        <v>3701</v>
      </c>
      <c r="Y587" s="27" t="s">
        <v>3702</v>
      </c>
      <c r="Z587" s="29"/>
      <c r="AA587" s="29"/>
    </row>
    <row r="588" spans="1:27" ht="15" customHeight="1" x14ac:dyDescent="0.25">
      <c r="A588" s="26" t="s">
        <v>3659</v>
      </c>
      <c r="B588" s="27" t="s">
        <v>84</v>
      </c>
      <c r="C588" s="26" t="s">
        <v>602</v>
      </c>
      <c r="D588" s="27" t="s">
        <v>603</v>
      </c>
      <c r="E588" s="26" t="s">
        <v>604</v>
      </c>
      <c r="F588" s="27" t="s">
        <v>605</v>
      </c>
      <c r="G588" s="27" t="s">
        <v>2374</v>
      </c>
      <c r="H588" s="27" t="s">
        <v>647</v>
      </c>
      <c r="I588" s="27" t="s">
        <v>5288</v>
      </c>
      <c r="J588" s="27" t="s">
        <v>1013</v>
      </c>
      <c r="K588" s="27" t="s">
        <v>5289</v>
      </c>
      <c r="L588" s="27" t="s">
        <v>161</v>
      </c>
      <c r="M588" s="28" t="s">
        <v>5290</v>
      </c>
      <c r="N588" s="26" t="s">
        <v>5291</v>
      </c>
      <c r="O588" s="26" t="s">
        <v>5292</v>
      </c>
      <c r="P588" t="s">
        <v>5293</v>
      </c>
      <c r="Q588" t="s">
        <v>5294</v>
      </c>
      <c r="R588" s="26" t="s">
        <v>5295</v>
      </c>
      <c r="S588" s="27" t="s">
        <v>5296</v>
      </c>
      <c r="T588" s="26" t="s">
        <v>3669</v>
      </c>
      <c r="U588" s="27" t="s">
        <v>88</v>
      </c>
      <c r="V588" s="26" t="s">
        <v>161</v>
      </c>
      <c r="W588" s="27" t="s">
        <v>161</v>
      </c>
      <c r="X588" s="26" t="s">
        <v>3701</v>
      </c>
      <c r="Y588" s="27" t="s">
        <v>3702</v>
      </c>
      <c r="Z588" s="29"/>
      <c r="AA588" s="29"/>
    </row>
    <row r="589" spans="1:27" ht="15" customHeight="1" x14ac:dyDescent="0.25">
      <c r="A589" s="26" t="s">
        <v>3659</v>
      </c>
      <c r="B589" s="27" t="s">
        <v>84</v>
      </c>
      <c r="C589" s="26" t="s">
        <v>602</v>
      </c>
      <c r="D589" s="27" t="s">
        <v>603</v>
      </c>
      <c r="E589" s="26" t="s">
        <v>604</v>
      </c>
      <c r="F589" s="27" t="s">
        <v>605</v>
      </c>
      <c r="G589" s="27" t="s">
        <v>2374</v>
      </c>
      <c r="H589" s="27" t="s">
        <v>647</v>
      </c>
      <c r="I589" s="27" t="s">
        <v>5297</v>
      </c>
      <c r="J589" s="27" t="s">
        <v>1013</v>
      </c>
      <c r="K589" s="27" t="s">
        <v>5298</v>
      </c>
      <c r="L589" s="27" t="s">
        <v>161</v>
      </c>
      <c r="M589" s="28" t="s">
        <v>5299</v>
      </c>
      <c r="N589" s="26" t="s">
        <v>5300</v>
      </c>
      <c r="O589" s="26" t="s">
        <v>5301</v>
      </c>
      <c r="P589" t="s">
        <v>5302</v>
      </c>
      <c r="Q589" t="s">
        <v>5303</v>
      </c>
      <c r="R589" s="26" t="s">
        <v>5304</v>
      </c>
      <c r="S589" s="27" t="s">
        <v>5305</v>
      </c>
      <c r="T589" s="26" t="s">
        <v>3669</v>
      </c>
      <c r="U589" s="27" t="s">
        <v>88</v>
      </c>
      <c r="V589" s="26" t="s">
        <v>161</v>
      </c>
      <c r="W589" s="27" t="s">
        <v>161</v>
      </c>
      <c r="X589" s="26" t="s">
        <v>3730</v>
      </c>
      <c r="Y589" s="27" t="s">
        <v>3731</v>
      </c>
      <c r="Z589" s="29"/>
      <c r="AA589" s="29"/>
    </row>
    <row r="590" spans="1:27" ht="15" customHeight="1" x14ac:dyDescent="0.25">
      <c r="A590" s="26" t="s">
        <v>3659</v>
      </c>
      <c r="B590" s="27" t="s">
        <v>84</v>
      </c>
      <c r="C590" s="26" t="s">
        <v>602</v>
      </c>
      <c r="D590" s="27" t="s">
        <v>603</v>
      </c>
      <c r="E590" s="26" t="s">
        <v>604</v>
      </c>
      <c r="F590" s="27" t="s">
        <v>605</v>
      </c>
      <c r="G590" s="27" t="s">
        <v>2374</v>
      </c>
      <c r="H590" s="27" t="s">
        <v>647</v>
      </c>
      <c r="I590" s="27" t="s">
        <v>5306</v>
      </c>
      <c r="J590" s="27" t="s">
        <v>1013</v>
      </c>
      <c r="K590" s="27" t="s">
        <v>5307</v>
      </c>
      <c r="L590" s="27" t="s">
        <v>161</v>
      </c>
      <c r="M590" s="28" t="s">
        <v>5308</v>
      </c>
      <c r="N590" s="26" t="s">
        <v>5309</v>
      </c>
      <c r="O590" s="26" t="s">
        <v>5310</v>
      </c>
      <c r="P590" t="s">
        <v>5311</v>
      </c>
      <c r="Q590" t="s">
        <v>5312</v>
      </c>
      <c r="R590" s="26" t="s">
        <v>5313</v>
      </c>
      <c r="S590" s="27" t="s">
        <v>5314</v>
      </c>
      <c r="T590" s="26" t="s">
        <v>3785</v>
      </c>
      <c r="U590" s="27" t="s">
        <v>85</v>
      </c>
      <c r="V590" s="26" t="s">
        <v>161</v>
      </c>
      <c r="W590" s="27" t="s">
        <v>161</v>
      </c>
      <c r="X590" s="26" t="s">
        <v>3786</v>
      </c>
      <c r="Y590" s="27" t="s">
        <v>3787</v>
      </c>
      <c r="Z590" s="29"/>
      <c r="AA590" s="29"/>
    </row>
    <row r="591" spans="1:27" ht="15" customHeight="1" x14ac:dyDescent="0.25">
      <c r="A591" s="26" t="s">
        <v>3659</v>
      </c>
      <c r="B591" s="27" t="s">
        <v>84</v>
      </c>
      <c r="C591" s="26" t="s">
        <v>602</v>
      </c>
      <c r="D591" s="27" t="s">
        <v>603</v>
      </c>
      <c r="E591" s="26" t="s">
        <v>604</v>
      </c>
      <c r="F591" s="27" t="s">
        <v>605</v>
      </c>
      <c r="G591" s="27" t="s">
        <v>2374</v>
      </c>
      <c r="H591" s="27" t="s">
        <v>647</v>
      </c>
      <c r="I591" s="27" t="s">
        <v>5315</v>
      </c>
      <c r="J591" s="27" t="s">
        <v>1013</v>
      </c>
      <c r="K591" s="27" t="s">
        <v>5316</v>
      </c>
      <c r="L591" s="27" t="s">
        <v>161</v>
      </c>
      <c r="M591" s="28" t="s">
        <v>5317</v>
      </c>
      <c r="N591" s="26" t="s">
        <v>5318</v>
      </c>
      <c r="O591" s="26" t="s">
        <v>5319</v>
      </c>
      <c r="P591" t="s">
        <v>5320</v>
      </c>
      <c r="Q591" t="s">
        <v>5321</v>
      </c>
      <c r="R591" s="26" t="s">
        <v>5322</v>
      </c>
      <c r="S591" s="27" t="s">
        <v>5323</v>
      </c>
      <c r="T591" s="26" t="s">
        <v>3669</v>
      </c>
      <c r="U591" s="27" t="s">
        <v>88</v>
      </c>
      <c r="V591" s="26" t="s">
        <v>161</v>
      </c>
      <c r="W591" s="27" t="s">
        <v>161</v>
      </c>
      <c r="X591" s="26" t="s">
        <v>3730</v>
      </c>
      <c r="Y591" s="27" t="s">
        <v>3731</v>
      </c>
      <c r="Z591" s="29"/>
      <c r="AA591" s="29"/>
    </row>
    <row r="592" spans="1:27" ht="15" customHeight="1" x14ac:dyDescent="0.25">
      <c r="A592" s="26" t="s">
        <v>3659</v>
      </c>
      <c r="B592" s="27" t="s">
        <v>84</v>
      </c>
      <c r="C592" s="26" t="s">
        <v>602</v>
      </c>
      <c r="D592" s="27" t="s">
        <v>603</v>
      </c>
      <c r="E592" s="26" t="s">
        <v>604</v>
      </c>
      <c r="F592" s="27" t="s">
        <v>605</v>
      </c>
      <c r="G592" s="27" t="s">
        <v>2374</v>
      </c>
      <c r="H592" s="27" t="s">
        <v>647</v>
      </c>
      <c r="I592" s="27" t="s">
        <v>5324</v>
      </c>
      <c r="J592" s="27" t="s">
        <v>5325</v>
      </c>
      <c r="K592" s="27" t="s">
        <v>5326</v>
      </c>
      <c r="L592" s="27" t="s">
        <v>161</v>
      </c>
      <c r="M592" s="28" t="s">
        <v>5327</v>
      </c>
      <c r="N592" s="26" t="s">
        <v>5328</v>
      </c>
      <c r="O592" s="26">
        <v>6828826</v>
      </c>
      <c r="P592" t="s">
        <v>5329</v>
      </c>
      <c r="Q592" t="s">
        <v>5330</v>
      </c>
      <c r="R592" s="26" t="s">
        <v>5331</v>
      </c>
      <c r="S592" s="27" t="s">
        <v>5332</v>
      </c>
      <c r="T592" s="26" t="s">
        <v>3785</v>
      </c>
      <c r="U592" s="27" t="s">
        <v>85</v>
      </c>
      <c r="V592" s="26" t="s">
        <v>161</v>
      </c>
      <c r="W592" s="27" t="s">
        <v>161</v>
      </c>
      <c r="X592" s="26" t="s">
        <v>3786</v>
      </c>
      <c r="Y592" s="27" t="s">
        <v>3787</v>
      </c>
      <c r="Z592" s="29"/>
      <c r="AA592" s="29"/>
    </row>
    <row r="593" spans="1:27" ht="15" customHeight="1" x14ac:dyDescent="0.25">
      <c r="A593" s="26" t="s">
        <v>3659</v>
      </c>
      <c r="B593" s="27" t="s">
        <v>84</v>
      </c>
      <c r="C593" s="26" t="s">
        <v>602</v>
      </c>
      <c r="D593" s="27" t="s">
        <v>603</v>
      </c>
      <c r="E593" s="26" t="s">
        <v>604</v>
      </c>
      <c r="F593" s="27" t="s">
        <v>605</v>
      </c>
      <c r="G593" s="27" t="s">
        <v>2374</v>
      </c>
      <c r="H593" s="27" t="s">
        <v>647</v>
      </c>
      <c r="I593" s="27" t="s">
        <v>5333</v>
      </c>
      <c r="J593" s="27" t="s">
        <v>1013</v>
      </c>
      <c r="K593" s="27" t="s">
        <v>5334</v>
      </c>
      <c r="L593" s="27" t="s">
        <v>161</v>
      </c>
      <c r="M593" s="28" t="s">
        <v>5335</v>
      </c>
      <c r="N593" s="26" t="s">
        <v>5336</v>
      </c>
      <c r="O593" s="26">
        <v>6788144</v>
      </c>
      <c r="P593" t="s">
        <v>5337</v>
      </c>
      <c r="Q593" t="s">
        <v>5338</v>
      </c>
      <c r="R593" s="26" t="s">
        <v>5339</v>
      </c>
      <c r="S593" s="27" t="s">
        <v>5340</v>
      </c>
      <c r="T593" s="26" t="s">
        <v>3669</v>
      </c>
      <c r="U593" s="27" t="s">
        <v>88</v>
      </c>
      <c r="V593" s="26" t="s">
        <v>161</v>
      </c>
      <c r="W593" s="27" t="s">
        <v>161</v>
      </c>
      <c r="X593" s="26" t="s">
        <v>3701</v>
      </c>
      <c r="Y593" s="27" t="s">
        <v>3702</v>
      </c>
      <c r="Z593" s="29"/>
      <c r="AA593" s="29"/>
    </row>
    <row r="594" spans="1:27" ht="15" customHeight="1" x14ac:dyDescent="0.25">
      <c r="A594" s="26" t="s">
        <v>3659</v>
      </c>
      <c r="B594" s="27" t="s">
        <v>84</v>
      </c>
      <c r="C594" s="26" t="s">
        <v>602</v>
      </c>
      <c r="D594" s="27" t="s">
        <v>603</v>
      </c>
      <c r="E594" s="26" t="s">
        <v>604</v>
      </c>
      <c r="F594" s="27" t="s">
        <v>605</v>
      </c>
      <c r="G594" s="27" t="s">
        <v>2374</v>
      </c>
      <c r="H594" s="27" t="s">
        <v>647</v>
      </c>
      <c r="I594" s="27" t="s">
        <v>5341</v>
      </c>
      <c r="J594" s="27" t="s">
        <v>5342</v>
      </c>
      <c r="K594" s="27" t="s">
        <v>5343</v>
      </c>
      <c r="L594" s="27" t="s">
        <v>5343</v>
      </c>
      <c r="M594" s="28" t="s">
        <v>5344</v>
      </c>
      <c r="N594" s="26" t="s">
        <v>5345</v>
      </c>
      <c r="O594" s="26" t="s">
        <v>5346</v>
      </c>
      <c r="P594" t="s">
        <v>5347</v>
      </c>
      <c r="Q594" t="s">
        <v>5348</v>
      </c>
      <c r="R594" s="26" t="s">
        <v>5349</v>
      </c>
      <c r="S594" s="27" t="s">
        <v>5350</v>
      </c>
      <c r="T594" s="26" t="s">
        <v>3669</v>
      </c>
      <c r="U594" s="27" t="s">
        <v>88</v>
      </c>
      <c r="V594" s="26" t="s">
        <v>161</v>
      </c>
      <c r="W594" s="27" t="s">
        <v>161</v>
      </c>
      <c r="X594" s="26" t="s">
        <v>3730</v>
      </c>
      <c r="Y594" s="27" t="s">
        <v>3731</v>
      </c>
      <c r="Z594" s="29"/>
      <c r="AA594" s="29"/>
    </row>
    <row r="595" spans="1:27" ht="15" customHeight="1" x14ac:dyDescent="0.25">
      <c r="A595" s="26" t="s">
        <v>3659</v>
      </c>
      <c r="B595" s="27" t="s">
        <v>84</v>
      </c>
      <c r="C595" s="26" t="s">
        <v>602</v>
      </c>
      <c r="D595" s="27" t="s">
        <v>603</v>
      </c>
      <c r="E595" s="26" t="s">
        <v>604</v>
      </c>
      <c r="F595" s="27" t="s">
        <v>605</v>
      </c>
      <c r="G595" s="27" t="s">
        <v>2374</v>
      </c>
      <c r="H595" s="27" t="s">
        <v>647</v>
      </c>
      <c r="I595" s="27" t="s">
        <v>5351</v>
      </c>
      <c r="J595" s="27" t="s">
        <v>1013</v>
      </c>
      <c r="K595" s="27" t="s">
        <v>5352</v>
      </c>
      <c r="L595" s="27" t="s">
        <v>161</v>
      </c>
      <c r="M595" s="28" t="s">
        <v>5353</v>
      </c>
      <c r="N595" s="26" t="s">
        <v>5354</v>
      </c>
      <c r="O595" s="26" t="s">
        <v>5355</v>
      </c>
      <c r="P595" t="s">
        <v>5356</v>
      </c>
      <c r="Q595" t="s">
        <v>5357</v>
      </c>
      <c r="R595" s="26" t="s">
        <v>5358</v>
      </c>
      <c r="S595" s="27" t="s">
        <v>5359</v>
      </c>
      <c r="T595" s="26" t="s">
        <v>3669</v>
      </c>
      <c r="U595" s="27" t="s">
        <v>88</v>
      </c>
      <c r="V595" s="26" t="s">
        <v>161</v>
      </c>
      <c r="W595" s="27" t="s">
        <v>161</v>
      </c>
      <c r="X595" s="26" t="s">
        <v>3730</v>
      </c>
      <c r="Y595" s="27" t="s">
        <v>3731</v>
      </c>
      <c r="Z595" s="29"/>
      <c r="AA595" s="29"/>
    </row>
    <row r="596" spans="1:27" ht="15" customHeight="1" x14ac:dyDescent="0.25">
      <c r="A596" s="26" t="s">
        <v>3659</v>
      </c>
      <c r="B596" s="27" t="s">
        <v>84</v>
      </c>
      <c r="C596" s="26" t="s">
        <v>602</v>
      </c>
      <c r="D596" s="27" t="s">
        <v>603</v>
      </c>
      <c r="E596" s="26" t="s">
        <v>604</v>
      </c>
      <c r="F596" s="27" t="s">
        <v>605</v>
      </c>
      <c r="G596" s="27" t="s">
        <v>2374</v>
      </c>
      <c r="H596" s="27" t="s">
        <v>647</v>
      </c>
      <c r="I596" s="27" t="s">
        <v>5360</v>
      </c>
      <c r="J596" s="27" t="s">
        <v>1013</v>
      </c>
      <c r="K596" s="27" t="s">
        <v>5361</v>
      </c>
      <c r="L596" s="27" t="s">
        <v>161</v>
      </c>
      <c r="M596" s="28" t="s">
        <v>5362</v>
      </c>
      <c r="N596" s="26" t="s">
        <v>5363</v>
      </c>
      <c r="O596" s="26" t="s">
        <v>5364</v>
      </c>
      <c r="P596" t="s">
        <v>5365</v>
      </c>
      <c r="Q596" t="s">
        <v>5366</v>
      </c>
      <c r="R596" s="26" t="s">
        <v>5367</v>
      </c>
      <c r="S596" s="27" t="s">
        <v>5368</v>
      </c>
      <c r="T596" s="26" t="s">
        <v>3669</v>
      </c>
      <c r="U596" s="27" t="s">
        <v>88</v>
      </c>
      <c r="V596" s="26" t="s">
        <v>161</v>
      </c>
      <c r="W596" s="27" t="s">
        <v>161</v>
      </c>
      <c r="X596" s="26" t="s">
        <v>3701</v>
      </c>
      <c r="Y596" s="27" t="s">
        <v>3702</v>
      </c>
      <c r="Z596" s="29"/>
      <c r="AA596" s="29"/>
    </row>
    <row r="597" spans="1:27" ht="15" customHeight="1" x14ac:dyDescent="0.25">
      <c r="A597" s="26" t="s">
        <v>3659</v>
      </c>
      <c r="B597" s="27" t="s">
        <v>84</v>
      </c>
      <c r="C597" s="26" t="s">
        <v>602</v>
      </c>
      <c r="D597" s="27" t="s">
        <v>603</v>
      </c>
      <c r="E597" s="26" t="s">
        <v>604</v>
      </c>
      <c r="F597" s="27" t="s">
        <v>605</v>
      </c>
      <c r="G597" s="27" t="s">
        <v>2374</v>
      </c>
      <c r="H597" s="27" t="s">
        <v>647</v>
      </c>
      <c r="I597" s="27" t="s">
        <v>5369</v>
      </c>
      <c r="J597" s="27" t="s">
        <v>1013</v>
      </c>
      <c r="K597" s="27" t="s">
        <v>5370</v>
      </c>
      <c r="L597" s="27" t="s">
        <v>161</v>
      </c>
      <c r="M597" s="28" t="s">
        <v>5371</v>
      </c>
      <c r="N597" s="26">
        <v>761288</v>
      </c>
      <c r="O597" s="26" t="s">
        <v>5372</v>
      </c>
      <c r="P597" t="s">
        <v>5373</v>
      </c>
      <c r="Q597" t="s">
        <v>5374</v>
      </c>
      <c r="R597" s="26" t="s">
        <v>5375</v>
      </c>
      <c r="S597" s="27" t="s">
        <v>5376</v>
      </c>
      <c r="T597" s="26" t="s">
        <v>3785</v>
      </c>
      <c r="U597" s="27" t="s">
        <v>85</v>
      </c>
      <c r="V597" s="26" t="s">
        <v>161</v>
      </c>
      <c r="W597" s="27" t="s">
        <v>161</v>
      </c>
      <c r="X597" s="26" t="s">
        <v>3786</v>
      </c>
      <c r="Y597" s="27" t="s">
        <v>3787</v>
      </c>
      <c r="Z597" s="29"/>
      <c r="AA597" s="29"/>
    </row>
    <row r="598" spans="1:27" ht="15" customHeight="1" x14ac:dyDescent="0.25">
      <c r="A598" s="26" t="s">
        <v>3659</v>
      </c>
      <c r="B598" s="27" t="s">
        <v>84</v>
      </c>
      <c r="C598" s="26" t="s">
        <v>602</v>
      </c>
      <c r="D598" s="27" t="s">
        <v>603</v>
      </c>
      <c r="E598" s="26" t="s">
        <v>604</v>
      </c>
      <c r="F598" s="27" t="s">
        <v>605</v>
      </c>
      <c r="G598" s="27" t="s">
        <v>2374</v>
      </c>
      <c r="H598" s="27" t="s">
        <v>647</v>
      </c>
      <c r="I598" s="27" t="s">
        <v>5377</v>
      </c>
      <c r="J598" s="27" t="s">
        <v>1013</v>
      </c>
      <c r="K598" s="27" t="s">
        <v>5378</v>
      </c>
      <c r="L598" s="27" t="s">
        <v>161</v>
      </c>
      <c r="M598" s="28" t="s">
        <v>5379</v>
      </c>
      <c r="N598" s="26" t="s">
        <v>5380</v>
      </c>
      <c r="O598" s="26" t="s">
        <v>5381</v>
      </c>
      <c r="P598" t="s">
        <v>5382</v>
      </c>
      <c r="Q598" t="s">
        <v>5383</v>
      </c>
      <c r="R598" s="26" t="s">
        <v>5384</v>
      </c>
      <c r="S598" s="27" t="s">
        <v>5385</v>
      </c>
      <c r="T598" s="26" t="s">
        <v>3669</v>
      </c>
      <c r="U598" s="27" t="s">
        <v>88</v>
      </c>
      <c r="V598" s="26" t="s">
        <v>161</v>
      </c>
      <c r="W598" s="27" t="s">
        <v>161</v>
      </c>
      <c r="X598" s="26" t="s">
        <v>3730</v>
      </c>
      <c r="Y598" s="27" t="s">
        <v>3731</v>
      </c>
      <c r="Z598" s="29"/>
      <c r="AA598" s="29"/>
    </row>
    <row r="599" spans="1:27" ht="15" customHeight="1" x14ac:dyDescent="0.25">
      <c r="A599" s="26" t="s">
        <v>3659</v>
      </c>
      <c r="B599" s="27" t="s">
        <v>84</v>
      </c>
      <c r="C599" s="26" t="s">
        <v>602</v>
      </c>
      <c r="D599" s="27" t="s">
        <v>603</v>
      </c>
      <c r="E599" s="26" t="s">
        <v>604</v>
      </c>
      <c r="F599" s="27" t="s">
        <v>605</v>
      </c>
      <c r="G599" s="27" t="s">
        <v>2374</v>
      </c>
      <c r="H599" s="27" t="s">
        <v>647</v>
      </c>
      <c r="I599" s="27" t="s">
        <v>5386</v>
      </c>
      <c r="J599" s="27" t="s">
        <v>1013</v>
      </c>
      <c r="K599" s="27" t="s">
        <v>5387</v>
      </c>
      <c r="L599" s="27" t="s">
        <v>161</v>
      </c>
      <c r="M599" s="28" t="s">
        <v>5388</v>
      </c>
      <c r="N599" s="26" t="s">
        <v>5389</v>
      </c>
      <c r="O599" s="26" t="s">
        <v>5390</v>
      </c>
      <c r="P599" t="s">
        <v>5391</v>
      </c>
      <c r="Q599" t="s">
        <v>5392</v>
      </c>
      <c r="R599" s="26" t="s">
        <v>5393</v>
      </c>
      <c r="S599" s="27" t="s">
        <v>5394</v>
      </c>
      <c r="T599" s="26" t="s">
        <v>3669</v>
      </c>
      <c r="U599" s="27" t="s">
        <v>88</v>
      </c>
      <c r="V599" s="26" t="s">
        <v>161</v>
      </c>
      <c r="W599" s="27" t="s">
        <v>161</v>
      </c>
      <c r="X599" s="26" t="s">
        <v>3730</v>
      </c>
      <c r="Y599" s="27" t="s">
        <v>3731</v>
      </c>
      <c r="Z599" s="29"/>
      <c r="AA599" s="29"/>
    </row>
    <row r="600" spans="1:27" ht="15" customHeight="1" x14ac:dyDescent="0.25">
      <c r="A600" s="26" t="s">
        <v>3659</v>
      </c>
      <c r="B600" s="27" t="s">
        <v>84</v>
      </c>
      <c r="C600" s="26" t="s">
        <v>602</v>
      </c>
      <c r="D600" s="27" t="s">
        <v>603</v>
      </c>
      <c r="E600" s="26" t="s">
        <v>604</v>
      </c>
      <c r="F600" s="27" t="s">
        <v>605</v>
      </c>
      <c r="G600" s="27" t="s">
        <v>2374</v>
      </c>
      <c r="H600" s="27" t="s">
        <v>647</v>
      </c>
      <c r="I600" s="27" t="s">
        <v>5395</v>
      </c>
      <c r="J600" s="27" t="s">
        <v>1013</v>
      </c>
      <c r="K600" s="27" t="s">
        <v>5396</v>
      </c>
      <c r="L600" s="27" t="s">
        <v>161</v>
      </c>
      <c r="M600" s="28" t="s">
        <v>5397</v>
      </c>
      <c r="N600" s="26" t="s">
        <v>5398</v>
      </c>
      <c r="O600" s="26" t="s">
        <v>5399</v>
      </c>
      <c r="P600" t="s">
        <v>5400</v>
      </c>
      <c r="Q600" t="s">
        <v>5401</v>
      </c>
      <c r="R600" s="26" t="s">
        <v>5402</v>
      </c>
      <c r="S600" s="27" t="s">
        <v>5403</v>
      </c>
      <c r="T600" s="26" t="s">
        <v>3785</v>
      </c>
      <c r="U600" s="27" t="s">
        <v>85</v>
      </c>
      <c r="V600" s="26" t="s">
        <v>161</v>
      </c>
      <c r="W600" s="27" t="s">
        <v>161</v>
      </c>
      <c r="X600" s="26" t="s">
        <v>3786</v>
      </c>
      <c r="Y600" s="27" t="s">
        <v>3787</v>
      </c>
      <c r="Z600" s="29"/>
      <c r="AA600" s="29"/>
    </row>
    <row r="601" spans="1:27" ht="15" customHeight="1" x14ac:dyDescent="0.25">
      <c r="A601" s="26" t="s">
        <v>3659</v>
      </c>
      <c r="B601" s="27" t="s">
        <v>84</v>
      </c>
      <c r="C601" s="26" t="s">
        <v>602</v>
      </c>
      <c r="D601" s="27" t="s">
        <v>603</v>
      </c>
      <c r="E601" s="26" t="s">
        <v>604</v>
      </c>
      <c r="F601" s="27" t="s">
        <v>605</v>
      </c>
      <c r="G601" s="27" t="s">
        <v>2374</v>
      </c>
      <c r="H601" s="27" t="s">
        <v>647</v>
      </c>
      <c r="I601" s="27" t="s">
        <v>5404</v>
      </c>
      <c r="J601" s="27" t="s">
        <v>5405</v>
      </c>
      <c r="K601" s="27" t="s">
        <v>5406</v>
      </c>
      <c r="L601" s="27" t="s">
        <v>161</v>
      </c>
      <c r="M601" s="28" t="s">
        <v>5407</v>
      </c>
      <c r="N601" s="26" t="s">
        <v>5408</v>
      </c>
      <c r="O601" s="26" t="s">
        <v>5409</v>
      </c>
      <c r="P601" t="s">
        <v>5410</v>
      </c>
      <c r="Q601" t="s">
        <v>5411</v>
      </c>
      <c r="R601" s="26" t="s">
        <v>5412</v>
      </c>
      <c r="S601" s="27" t="s">
        <v>5413</v>
      </c>
      <c r="T601" s="26" t="s">
        <v>3669</v>
      </c>
      <c r="U601" s="27" t="s">
        <v>88</v>
      </c>
      <c r="V601" s="26" t="s">
        <v>161</v>
      </c>
      <c r="W601" s="27" t="s">
        <v>161</v>
      </c>
      <c r="X601" s="26" t="s">
        <v>3691</v>
      </c>
      <c r="Y601" s="27" t="s">
        <v>3692</v>
      </c>
      <c r="Z601" s="29"/>
      <c r="AA601" s="29"/>
    </row>
    <row r="602" spans="1:27" ht="15" customHeight="1" x14ac:dyDescent="0.25">
      <c r="A602" s="26" t="s">
        <v>3659</v>
      </c>
      <c r="B602" s="27" t="s">
        <v>84</v>
      </c>
      <c r="C602" s="26" t="s">
        <v>602</v>
      </c>
      <c r="D602" s="27" t="s">
        <v>603</v>
      </c>
      <c r="E602" s="26" t="s">
        <v>604</v>
      </c>
      <c r="F602" s="27" t="s">
        <v>605</v>
      </c>
      <c r="G602" s="27" t="s">
        <v>2374</v>
      </c>
      <c r="H602" s="27" t="s">
        <v>647</v>
      </c>
      <c r="I602" s="27" t="s">
        <v>5414</v>
      </c>
      <c r="J602" s="27" t="s">
        <v>5415</v>
      </c>
      <c r="K602" s="27" t="s">
        <v>5416</v>
      </c>
      <c r="L602" s="27" t="s">
        <v>161</v>
      </c>
      <c r="M602" s="28" t="s">
        <v>5417</v>
      </c>
      <c r="N602" s="26">
        <v>794195</v>
      </c>
      <c r="O602" s="26" t="s">
        <v>5418</v>
      </c>
      <c r="P602" t="s">
        <v>5419</v>
      </c>
      <c r="Q602" t="s">
        <v>5420</v>
      </c>
      <c r="R602" s="26" t="s">
        <v>5421</v>
      </c>
      <c r="S602" s="27" t="s">
        <v>5422</v>
      </c>
      <c r="T602" s="26" t="s">
        <v>3669</v>
      </c>
      <c r="U602" s="27" t="s">
        <v>88</v>
      </c>
      <c r="V602" s="26" t="s">
        <v>161</v>
      </c>
      <c r="W602" s="27" t="s">
        <v>161</v>
      </c>
      <c r="X602" s="26" t="s">
        <v>3730</v>
      </c>
      <c r="Y602" s="27" t="s">
        <v>3731</v>
      </c>
      <c r="Z602" s="29"/>
      <c r="AA602" s="29"/>
    </row>
    <row r="603" spans="1:27" ht="15" customHeight="1" x14ac:dyDescent="0.25">
      <c r="A603" s="26" t="s">
        <v>3659</v>
      </c>
      <c r="B603" s="27" t="s">
        <v>84</v>
      </c>
      <c r="C603" s="26" t="s">
        <v>602</v>
      </c>
      <c r="D603" s="27" t="s">
        <v>603</v>
      </c>
      <c r="E603" s="26" t="s">
        <v>604</v>
      </c>
      <c r="F603" s="27" t="s">
        <v>605</v>
      </c>
      <c r="G603" s="27" t="s">
        <v>2374</v>
      </c>
      <c r="H603" s="27" t="s">
        <v>647</v>
      </c>
      <c r="I603" s="27" t="s">
        <v>5423</v>
      </c>
      <c r="J603" s="27" t="s">
        <v>1013</v>
      </c>
      <c r="K603" s="27" t="s">
        <v>5424</v>
      </c>
      <c r="L603" s="27" t="s">
        <v>161</v>
      </c>
      <c r="M603" s="28" t="s">
        <v>5425</v>
      </c>
      <c r="N603" s="26" t="s">
        <v>5426</v>
      </c>
      <c r="O603" s="26" t="s">
        <v>5427</v>
      </c>
      <c r="P603" t="s">
        <v>5428</v>
      </c>
      <c r="Q603" t="s">
        <v>5429</v>
      </c>
      <c r="R603" s="26" t="s">
        <v>5430</v>
      </c>
      <c r="S603" s="27" t="s">
        <v>5431</v>
      </c>
      <c r="T603" s="26" t="s">
        <v>3785</v>
      </c>
      <c r="U603" s="27" t="s">
        <v>85</v>
      </c>
      <c r="V603" s="26" t="s">
        <v>161</v>
      </c>
      <c r="W603" s="27" t="s">
        <v>161</v>
      </c>
      <c r="X603" s="26" t="s">
        <v>3786</v>
      </c>
      <c r="Y603" s="27" t="s">
        <v>3787</v>
      </c>
      <c r="Z603" s="29"/>
      <c r="AA603" s="29"/>
    </row>
    <row r="604" spans="1:27" ht="15" customHeight="1" x14ac:dyDescent="0.25">
      <c r="A604" s="26" t="s">
        <v>3659</v>
      </c>
      <c r="B604" s="27" t="s">
        <v>84</v>
      </c>
      <c r="C604" s="26" t="s">
        <v>602</v>
      </c>
      <c r="D604" s="27" t="s">
        <v>603</v>
      </c>
      <c r="E604" s="26" t="s">
        <v>604</v>
      </c>
      <c r="F604" s="27" t="s">
        <v>605</v>
      </c>
      <c r="G604" s="27" t="s">
        <v>2374</v>
      </c>
      <c r="H604" s="27" t="s">
        <v>647</v>
      </c>
      <c r="I604" s="27" t="s">
        <v>5432</v>
      </c>
      <c r="J604" s="27" t="s">
        <v>1013</v>
      </c>
      <c r="K604" s="27" t="s">
        <v>5433</v>
      </c>
      <c r="L604" s="27" t="s">
        <v>161</v>
      </c>
      <c r="M604" s="28" t="s">
        <v>5434</v>
      </c>
      <c r="N604" s="26" t="s">
        <v>5435</v>
      </c>
      <c r="O604" s="26" t="s">
        <v>5436</v>
      </c>
      <c r="P604" t="s">
        <v>5437</v>
      </c>
      <c r="Q604" t="s">
        <v>5438</v>
      </c>
      <c r="R604" s="26" t="s">
        <v>5439</v>
      </c>
      <c r="S604" s="27" t="s">
        <v>5440</v>
      </c>
      <c r="T604" s="26" t="s">
        <v>3669</v>
      </c>
      <c r="U604" s="27" t="s">
        <v>88</v>
      </c>
      <c r="V604" s="26" t="s">
        <v>161</v>
      </c>
      <c r="W604" s="27" t="s">
        <v>161</v>
      </c>
      <c r="X604" s="26" t="s">
        <v>3730</v>
      </c>
      <c r="Y604" s="27" t="s">
        <v>3731</v>
      </c>
      <c r="Z604" s="29"/>
      <c r="AA604" s="29"/>
    </row>
    <row r="605" spans="1:27" ht="15" customHeight="1" x14ac:dyDescent="0.25">
      <c r="A605" s="26" t="s">
        <v>3659</v>
      </c>
      <c r="B605" s="27" t="s">
        <v>84</v>
      </c>
      <c r="C605" s="26" t="s">
        <v>602</v>
      </c>
      <c r="D605" s="27" t="s">
        <v>603</v>
      </c>
      <c r="E605" s="26" t="s">
        <v>604</v>
      </c>
      <c r="F605" s="27" t="s">
        <v>605</v>
      </c>
      <c r="G605" s="27" t="s">
        <v>2374</v>
      </c>
      <c r="H605" s="27" t="s">
        <v>647</v>
      </c>
      <c r="I605" s="27" t="s">
        <v>5441</v>
      </c>
      <c r="J605" s="27" t="s">
        <v>1013</v>
      </c>
      <c r="K605" s="27" t="s">
        <v>5442</v>
      </c>
      <c r="L605" s="27" t="s">
        <v>161</v>
      </c>
      <c r="M605" s="28" t="s">
        <v>5443</v>
      </c>
      <c r="N605" s="26">
        <v>782032</v>
      </c>
      <c r="O605" s="26" t="s">
        <v>5444</v>
      </c>
      <c r="P605" t="s">
        <v>5445</v>
      </c>
      <c r="Q605" t="s">
        <v>5446</v>
      </c>
      <c r="R605" s="26" t="s">
        <v>5447</v>
      </c>
      <c r="S605" s="27" t="s">
        <v>5448</v>
      </c>
      <c r="T605" s="26" t="s">
        <v>3669</v>
      </c>
      <c r="U605" s="27" t="s">
        <v>88</v>
      </c>
      <c r="V605" s="26" t="s">
        <v>161</v>
      </c>
      <c r="W605" s="27" t="s">
        <v>161</v>
      </c>
      <c r="X605" s="26" t="s">
        <v>3680</v>
      </c>
      <c r="Y605" s="27" t="s">
        <v>3681</v>
      </c>
      <c r="Z605" s="29"/>
      <c r="AA605" s="29"/>
    </row>
    <row r="606" spans="1:27" ht="15" customHeight="1" x14ac:dyDescent="0.25">
      <c r="A606" s="26" t="s">
        <v>3659</v>
      </c>
      <c r="B606" s="27" t="s">
        <v>84</v>
      </c>
      <c r="C606" s="26" t="s">
        <v>602</v>
      </c>
      <c r="D606" s="27" t="s">
        <v>603</v>
      </c>
      <c r="E606" s="26" t="s">
        <v>604</v>
      </c>
      <c r="F606" s="27" t="s">
        <v>605</v>
      </c>
      <c r="G606" s="27" t="s">
        <v>2374</v>
      </c>
      <c r="H606" s="27" t="s">
        <v>647</v>
      </c>
      <c r="I606" s="27" t="s">
        <v>5449</v>
      </c>
      <c r="J606" s="27" t="s">
        <v>5450</v>
      </c>
      <c r="K606" s="27" t="s">
        <v>5451</v>
      </c>
      <c r="L606" s="27" t="s">
        <v>161</v>
      </c>
      <c r="M606" s="28" t="s">
        <v>5452</v>
      </c>
      <c r="N606" s="26" t="s">
        <v>5453</v>
      </c>
      <c r="O606" s="26" t="s">
        <v>5454</v>
      </c>
      <c r="P606" t="s">
        <v>5455</v>
      </c>
      <c r="Q606" t="s">
        <v>5456</v>
      </c>
      <c r="R606" s="26" t="s">
        <v>5457</v>
      </c>
      <c r="S606" s="27" t="s">
        <v>5458</v>
      </c>
      <c r="T606" s="26" t="s">
        <v>3669</v>
      </c>
      <c r="U606" s="27" t="s">
        <v>88</v>
      </c>
      <c r="V606" s="26" t="s">
        <v>161</v>
      </c>
      <c r="W606" s="27" t="s">
        <v>161</v>
      </c>
      <c r="X606" s="26" t="s">
        <v>3730</v>
      </c>
      <c r="Y606" s="27" t="s">
        <v>3731</v>
      </c>
      <c r="Z606" s="29"/>
      <c r="AA606" s="29"/>
    </row>
    <row r="607" spans="1:27" ht="15" customHeight="1" x14ac:dyDescent="0.25">
      <c r="A607" s="26" t="s">
        <v>3659</v>
      </c>
      <c r="B607" s="27" t="s">
        <v>84</v>
      </c>
      <c r="C607" s="26" t="s">
        <v>602</v>
      </c>
      <c r="D607" s="27" t="s">
        <v>603</v>
      </c>
      <c r="E607" s="26" t="s">
        <v>604</v>
      </c>
      <c r="F607" s="27" t="s">
        <v>605</v>
      </c>
      <c r="G607" s="27" t="s">
        <v>2374</v>
      </c>
      <c r="H607" s="27" t="s">
        <v>647</v>
      </c>
      <c r="I607" s="27" t="s">
        <v>5459</v>
      </c>
      <c r="J607" s="27" t="s">
        <v>5460</v>
      </c>
      <c r="K607" s="27" t="s">
        <v>5461</v>
      </c>
      <c r="L607" s="27" t="s">
        <v>161</v>
      </c>
      <c r="M607" s="28" t="s">
        <v>5462</v>
      </c>
      <c r="N607" s="26" t="s">
        <v>5463</v>
      </c>
      <c r="O607" s="26" t="s">
        <v>5464</v>
      </c>
      <c r="P607" t="s">
        <v>5465</v>
      </c>
      <c r="Q607" t="s">
        <v>5466</v>
      </c>
      <c r="R607" s="26" t="s">
        <v>5467</v>
      </c>
      <c r="S607" s="27" t="s">
        <v>5468</v>
      </c>
      <c r="T607" s="26" t="s">
        <v>3669</v>
      </c>
      <c r="U607" s="27" t="s">
        <v>88</v>
      </c>
      <c r="V607" s="26" t="s">
        <v>161</v>
      </c>
      <c r="W607" s="27" t="s">
        <v>161</v>
      </c>
      <c r="X607" s="26" t="s">
        <v>3701</v>
      </c>
      <c r="Y607" s="27" t="s">
        <v>3702</v>
      </c>
      <c r="Z607" s="29"/>
      <c r="AA607" s="29"/>
    </row>
    <row r="608" spans="1:27" ht="15" customHeight="1" x14ac:dyDescent="0.25">
      <c r="A608" s="26" t="s">
        <v>3659</v>
      </c>
      <c r="B608" s="27" t="s">
        <v>84</v>
      </c>
      <c r="C608" s="26" t="s">
        <v>602</v>
      </c>
      <c r="D608" s="27" t="s">
        <v>603</v>
      </c>
      <c r="E608" s="26" t="s">
        <v>604</v>
      </c>
      <c r="F608" s="27" t="s">
        <v>605</v>
      </c>
      <c r="G608" s="27" t="s">
        <v>2374</v>
      </c>
      <c r="H608" s="27" t="s">
        <v>647</v>
      </c>
      <c r="I608" s="27" t="s">
        <v>5469</v>
      </c>
      <c r="J608" s="27" t="s">
        <v>1013</v>
      </c>
      <c r="K608" s="27" t="s">
        <v>5470</v>
      </c>
      <c r="L608" s="27" t="s">
        <v>161</v>
      </c>
      <c r="M608" s="28" t="s">
        <v>5471</v>
      </c>
      <c r="N608" s="26" t="s">
        <v>5472</v>
      </c>
      <c r="O608" s="26" t="s">
        <v>5473</v>
      </c>
      <c r="P608" t="s">
        <v>5474</v>
      </c>
      <c r="Q608" t="s">
        <v>5475</v>
      </c>
      <c r="R608" s="26" t="s">
        <v>5476</v>
      </c>
      <c r="S608" s="27" t="s">
        <v>5477</v>
      </c>
      <c r="T608" s="26" t="s">
        <v>3669</v>
      </c>
      <c r="U608" s="27" t="s">
        <v>88</v>
      </c>
      <c r="V608" s="26" t="s">
        <v>161</v>
      </c>
      <c r="W608" s="27" t="s">
        <v>161</v>
      </c>
      <c r="X608" s="26" t="s">
        <v>3701</v>
      </c>
      <c r="Y608" s="27" t="s">
        <v>3702</v>
      </c>
      <c r="Z608" s="29"/>
      <c r="AA608" s="29"/>
    </row>
    <row r="609" spans="1:27" ht="15" customHeight="1" x14ac:dyDescent="0.25">
      <c r="A609" s="26" t="s">
        <v>3659</v>
      </c>
      <c r="B609" s="27" t="s">
        <v>84</v>
      </c>
      <c r="C609" s="26" t="s">
        <v>602</v>
      </c>
      <c r="D609" s="27" t="s">
        <v>603</v>
      </c>
      <c r="E609" s="26" t="s">
        <v>604</v>
      </c>
      <c r="F609" s="27" t="s">
        <v>605</v>
      </c>
      <c r="G609" s="27" t="s">
        <v>2374</v>
      </c>
      <c r="H609" s="27" t="s">
        <v>647</v>
      </c>
      <c r="I609" s="27" t="s">
        <v>5478</v>
      </c>
      <c r="J609" s="27" t="s">
        <v>1013</v>
      </c>
      <c r="K609" s="27" t="s">
        <v>5479</v>
      </c>
      <c r="L609" s="27" t="s">
        <v>161</v>
      </c>
      <c r="M609" s="28" t="s">
        <v>5480</v>
      </c>
      <c r="N609" s="26" t="s">
        <v>5481</v>
      </c>
      <c r="O609" s="26" t="s">
        <v>5482</v>
      </c>
      <c r="P609" t="s">
        <v>5483</v>
      </c>
      <c r="Q609" t="s">
        <v>5484</v>
      </c>
      <c r="R609" s="26" t="s">
        <v>5485</v>
      </c>
      <c r="S609" s="27" t="s">
        <v>5486</v>
      </c>
      <c r="T609" s="26" t="s">
        <v>3669</v>
      </c>
      <c r="U609" s="27" t="s">
        <v>88</v>
      </c>
      <c r="V609" s="26" t="s">
        <v>161</v>
      </c>
      <c r="W609" s="27" t="s">
        <v>161</v>
      </c>
      <c r="X609" s="26" t="s">
        <v>3691</v>
      </c>
      <c r="Y609" s="27" t="s">
        <v>3692</v>
      </c>
      <c r="Z609" s="29"/>
      <c r="AA609" s="29"/>
    </row>
    <row r="610" spans="1:27" ht="15" customHeight="1" x14ac:dyDescent="0.25">
      <c r="A610" s="26" t="s">
        <v>3659</v>
      </c>
      <c r="B610" s="27" t="s">
        <v>84</v>
      </c>
      <c r="C610" s="26" t="s">
        <v>602</v>
      </c>
      <c r="D610" s="27" t="s">
        <v>603</v>
      </c>
      <c r="E610" s="26" t="s">
        <v>604</v>
      </c>
      <c r="F610" s="27" t="s">
        <v>605</v>
      </c>
      <c r="G610" s="27" t="s">
        <v>2374</v>
      </c>
      <c r="H610" s="27" t="s">
        <v>647</v>
      </c>
      <c r="I610" s="27" t="s">
        <v>5487</v>
      </c>
      <c r="J610" s="27" t="s">
        <v>1013</v>
      </c>
      <c r="K610" s="27" t="s">
        <v>5488</v>
      </c>
      <c r="L610" s="27" t="s">
        <v>161</v>
      </c>
      <c r="M610" s="28" t="s">
        <v>5489</v>
      </c>
      <c r="N610" s="26">
        <v>747097</v>
      </c>
      <c r="O610" s="26" t="s">
        <v>5490</v>
      </c>
      <c r="P610" t="s">
        <v>5491</v>
      </c>
      <c r="Q610" t="s">
        <v>5492</v>
      </c>
      <c r="R610" s="26" t="s">
        <v>5493</v>
      </c>
      <c r="S610" s="27" t="s">
        <v>5494</v>
      </c>
      <c r="T610" s="26" t="s">
        <v>3785</v>
      </c>
      <c r="U610" s="27" t="s">
        <v>85</v>
      </c>
      <c r="V610" s="26" t="s">
        <v>161</v>
      </c>
      <c r="W610" s="27" t="s">
        <v>161</v>
      </c>
      <c r="X610" s="26" t="s">
        <v>3786</v>
      </c>
      <c r="Y610" s="27" t="s">
        <v>3787</v>
      </c>
      <c r="Z610" s="29"/>
      <c r="AA610" s="29"/>
    </row>
    <row r="611" spans="1:27" ht="15" customHeight="1" x14ac:dyDescent="0.25">
      <c r="A611" s="26" t="s">
        <v>3659</v>
      </c>
      <c r="B611" s="27" t="s">
        <v>84</v>
      </c>
      <c r="C611" s="26" t="s">
        <v>602</v>
      </c>
      <c r="D611" s="27" t="s">
        <v>603</v>
      </c>
      <c r="E611" s="26" t="s">
        <v>604</v>
      </c>
      <c r="F611" s="27" t="s">
        <v>605</v>
      </c>
      <c r="G611" s="27" t="s">
        <v>2374</v>
      </c>
      <c r="H611" s="27" t="s">
        <v>647</v>
      </c>
      <c r="I611" s="27" t="s">
        <v>5495</v>
      </c>
      <c r="J611" s="27" t="s">
        <v>1013</v>
      </c>
      <c r="K611" s="27" t="s">
        <v>5496</v>
      </c>
      <c r="L611" s="27" t="s">
        <v>161</v>
      </c>
      <c r="M611" s="28" t="s">
        <v>5497</v>
      </c>
      <c r="N611" s="26" t="s">
        <v>5498</v>
      </c>
      <c r="O611" s="26" t="s">
        <v>5499</v>
      </c>
      <c r="P611" t="s">
        <v>5500</v>
      </c>
      <c r="Q611" t="s">
        <v>5501</v>
      </c>
      <c r="R611" s="26" t="s">
        <v>5502</v>
      </c>
      <c r="S611" s="27" t="s">
        <v>5503</v>
      </c>
      <c r="T611" s="26" t="s">
        <v>3669</v>
      </c>
      <c r="U611" s="27" t="s">
        <v>88</v>
      </c>
      <c r="V611" s="26" t="s">
        <v>161</v>
      </c>
      <c r="W611" s="27" t="s">
        <v>161</v>
      </c>
      <c r="X611" s="26" t="s">
        <v>3691</v>
      </c>
      <c r="Y611" s="27" t="s">
        <v>3692</v>
      </c>
      <c r="Z611" s="29"/>
      <c r="AA611" s="29"/>
    </row>
    <row r="612" spans="1:27" ht="15" customHeight="1" x14ac:dyDescent="0.25">
      <c r="A612" s="26" t="s">
        <v>3659</v>
      </c>
      <c r="B612" s="27" t="s">
        <v>84</v>
      </c>
      <c r="C612" s="26" t="s">
        <v>602</v>
      </c>
      <c r="D612" s="27" t="s">
        <v>603</v>
      </c>
      <c r="E612" s="26" t="s">
        <v>604</v>
      </c>
      <c r="F612" s="27" t="s">
        <v>605</v>
      </c>
      <c r="G612" s="27" t="s">
        <v>2374</v>
      </c>
      <c r="H612" s="27" t="s">
        <v>647</v>
      </c>
      <c r="I612" s="27" t="s">
        <v>5504</v>
      </c>
      <c r="J612" s="27" t="s">
        <v>1013</v>
      </c>
      <c r="K612" s="27" t="s">
        <v>5505</v>
      </c>
      <c r="L612" s="27" t="s">
        <v>161</v>
      </c>
      <c r="M612" s="28" t="s">
        <v>5506</v>
      </c>
      <c r="N612" s="26" t="s">
        <v>5507</v>
      </c>
      <c r="O612" s="26" t="s">
        <v>5508</v>
      </c>
      <c r="P612" t="s">
        <v>5509</v>
      </c>
      <c r="Q612" t="s">
        <v>5510</v>
      </c>
      <c r="R612" s="26" t="s">
        <v>5511</v>
      </c>
      <c r="S612" s="27" t="s">
        <v>5512</v>
      </c>
      <c r="T612" s="26" t="s">
        <v>3785</v>
      </c>
      <c r="U612" s="27" t="s">
        <v>85</v>
      </c>
      <c r="V612" s="26" t="s">
        <v>161</v>
      </c>
      <c r="W612" s="27" t="s">
        <v>161</v>
      </c>
      <c r="X612" s="26" t="s">
        <v>3786</v>
      </c>
      <c r="Y612" s="27" t="s">
        <v>3787</v>
      </c>
      <c r="Z612" s="29"/>
      <c r="AA612" s="29"/>
    </row>
    <row r="613" spans="1:27" ht="15" customHeight="1" x14ac:dyDescent="0.25">
      <c r="A613" s="26" t="s">
        <v>3659</v>
      </c>
      <c r="B613" s="27" t="s">
        <v>84</v>
      </c>
      <c r="C613" s="26" t="s">
        <v>602</v>
      </c>
      <c r="D613" s="27" t="s">
        <v>603</v>
      </c>
      <c r="E613" s="26" t="s">
        <v>604</v>
      </c>
      <c r="F613" s="27" t="s">
        <v>605</v>
      </c>
      <c r="G613" s="27" t="s">
        <v>2374</v>
      </c>
      <c r="H613" s="27" t="s">
        <v>647</v>
      </c>
      <c r="I613" s="27" t="s">
        <v>5513</v>
      </c>
      <c r="J613" s="27" t="s">
        <v>1013</v>
      </c>
      <c r="K613" s="27" t="s">
        <v>5514</v>
      </c>
      <c r="L613" s="27" t="s">
        <v>161</v>
      </c>
      <c r="M613" s="28" t="s">
        <v>5515</v>
      </c>
      <c r="N613" s="26">
        <v>788632</v>
      </c>
      <c r="O613" s="26" t="s">
        <v>5516</v>
      </c>
      <c r="P613" t="s">
        <v>5517</v>
      </c>
      <c r="Q613" t="s">
        <v>5518</v>
      </c>
      <c r="R613" s="26" t="s">
        <v>5519</v>
      </c>
      <c r="S613" s="27" t="s">
        <v>5520</v>
      </c>
      <c r="T613" s="26" t="s">
        <v>3669</v>
      </c>
      <c r="U613" s="27" t="s">
        <v>88</v>
      </c>
      <c r="V613" s="26" t="s">
        <v>161</v>
      </c>
      <c r="W613" s="27" t="s">
        <v>161</v>
      </c>
      <c r="X613" s="26" t="s">
        <v>3701</v>
      </c>
      <c r="Y613" s="27" t="s">
        <v>3702</v>
      </c>
      <c r="Z613" s="29"/>
      <c r="AA613" s="29"/>
    </row>
    <row r="614" spans="1:27" ht="15" customHeight="1" x14ac:dyDescent="0.25">
      <c r="A614" s="26" t="s">
        <v>3659</v>
      </c>
      <c r="B614" s="27" t="s">
        <v>84</v>
      </c>
      <c r="C614" s="26" t="s">
        <v>602</v>
      </c>
      <c r="D614" s="27" t="s">
        <v>603</v>
      </c>
      <c r="E614" s="26" t="s">
        <v>604</v>
      </c>
      <c r="F614" s="27" t="s">
        <v>605</v>
      </c>
      <c r="G614" s="27" t="s">
        <v>2374</v>
      </c>
      <c r="H614" s="27" t="s">
        <v>647</v>
      </c>
      <c r="I614" s="27" t="s">
        <v>5521</v>
      </c>
      <c r="J614" s="27" t="s">
        <v>1013</v>
      </c>
      <c r="K614" s="27" t="s">
        <v>5522</v>
      </c>
      <c r="L614" s="27" t="s">
        <v>161</v>
      </c>
      <c r="M614" s="28" t="s">
        <v>5523</v>
      </c>
      <c r="N614" s="26" t="s">
        <v>5524</v>
      </c>
      <c r="O614" s="26">
        <v>6793066</v>
      </c>
      <c r="P614" t="s">
        <v>5525</v>
      </c>
      <c r="Q614" t="s">
        <v>5526</v>
      </c>
      <c r="R614" s="26" t="s">
        <v>5527</v>
      </c>
      <c r="S614" s="27" t="s">
        <v>5528</v>
      </c>
      <c r="T614" s="26" t="s">
        <v>3669</v>
      </c>
      <c r="U614" s="27" t="s">
        <v>88</v>
      </c>
      <c r="V614" s="26" t="s">
        <v>161</v>
      </c>
      <c r="W614" s="27" t="s">
        <v>161</v>
      </c>
      <c r="X614" s="26" t="s">
        <v>3701</v>
      </c>
      <c r="Y614" s="27" t="s">
        <v>3702</v>
      </c>
      <c r="Z614" s="29"/>
      <c r="AA614" s="29"/>
    </row>
    <row r="615" spans="1:27" ht="15" customHeight="1" x14ac:dyDescent="0.25">
      <c r="A615" s="26" t="s">
        <v>3659</v>
      </c>
      <c r="B615" s="27" t="s">
        <v>84</v>
      </c>
      <c r="C615" s="26" t="s">
        <v>602</v>
      </c>
      <c r="D615" s="27" t="s">
        <v>603</v>
      </c>
      <c r="E615" s="26" t="s">
        <v>604</v>
      </c>
      <c r="F615" s="27" t="s">
        <v>605</v>
      </c>
      <c r="G615" s="27" t="s">
        <v>2374</v>
      </c>
      <c r="H615" s="27" t="s">
        <v>647</v>
      </c>
      <c r="I615" s="27" t="s">
        <v>5529</v>
      </c>
      <c r="J615" s="27" t="s">
        <v>1013</v>
      </c>
      <c r="K615" s="27" t="s">
        <v>5530</v>
      </c>
      <c r="L615" s="27" t="s">
        <v>161</v>
      </c>
      <c r="M615" s="28" t="s">
        <v>5531</v>
      </c>
      <c r="N615" s="26" t="s">
        <v>5532</v>
      </c>
      <c r="O615" s="26" t="s">
        <v>5533</v>
      </c>
      <c r="P615" t="s">
        <v>5534</v>
      </c>
      <c r="Q615" t="s">
        <v>5535</v>
      </c>
      <c r="R615" s="26" t="s">
        <v>5536</v>
      </c>
      <c r="S615" s="27" t="s">
        <v>5537</v>
      </c>
      <c r="T615" s="26" t="s">
        <v>3669</v>
      </c>
      <c r="U615" s="27" t="s">
        <v>88</v>
      </c>
      <c r="V615" s="26" t="s">
        <v>161</v>
      </c>
      <c r="W615" s="27" t="s">
        <v>161</v>
      </c>
      <c r="X615" s="26" t="s">
        <v>3701</v>
      </c>
      <c r="Y615" s="27" t="s">
        <v>3702</v>
      </c>
      <c r="Z615" s="29"/>
      <c r="AA615" s="29"/>
    </row>
    <row r="616" spans="1:27" ht="15" customHeight="1" x14ac:dyDescent="0.25">
      <c r="A616" s="26" t="s">
        <v>3659</v>
      </c>
      <c r="B616" s="27" t="s">
        <v>84</v>
      </c>
      <c r="C616" s="26" t="s">
        <v>602</v>
      </c>
      <c r="D616" s="27" t="s">
        <v>603</v>
      </c>
      <c r="E616" s="26" t="s">
        <v>604</v>
      </c>
      <c r="F616" s="27" t="s">
        <v>605</v>
      </c>
      <c r="G616" s="27" t="s">
        <v>2374</v>
      </c>
      <c r="H616" s="27" t="s">
        <v>647</v>
      </c>
      <c r="I616" s="27" t="s">
        <v>5538</v>
      </c>
      <c r="J616" s="27" t="s">
        <v>5539</v>
      </c>
      <c r="K616" s="27" t="s">
        <v>5540</v>
      </c>
      <c r="L616" s="27" t="s">
        <v>5540</v>
      </c>
      <c r="M616" s="28" t="s">
        <v>5541</v>
      </c>
      <c r="N616" s="26" t="s">
        <v>5542</v>
      </c>
      <c r="O616" s="26" t="s">
        <v>5543</v>
      </c>
      <c r="P616" t="s">
        <v>5544</v>
      </c>
      <c r="Q616" t="s">
        <v>5545</v>
      </c>
      <c r="R616" s="26" t="s">
        <v>5546</v>
      </c>
      <c r="S616" s="27" t="s">
        <v>5547</v>
      </c>
      <c r="T616" s="26" t="s">
        <v>3669</v>
      </c>
      <c r="U616" s="27" t="s">
        <v>88</v>
      </c>
      <c r="V616" s="26" t="s">
        <v>161</v>
      </c>
      <c r="W616" s="27" t="s">
        <v>161</v>
      </c>
      <c r="X616" s="26" t="s">
        <v>3730</v>
      </c>
      <c r="Y616" s="27" t="s">
        <v>3731</v>
      </c>
      <c r="Z616" s="29"/>
      <c r="AA616" s="29"/>
    </row>
    <row r="617" spans="1:27" ht="15" customHeight="1" x14ac:dyDescent="0.25">
      <c r="A617" s="26" t="s">
        <v>3659</v>
      </c>
      <c r="B617" s="27" t="s">
        <v>84</v>
      </c>
      <c r="C617" s="26" t="s">
        <v>602</v>
      </c>
      <c r="D617" s="27" t="s">
        <v>603</v>
      </c>
      <c r="E617" s="26" t="s">
        <v>604</v>
      </c>
      <c r="F617" s="27" t="s">
        <v>605</v>
      </c>
      <c r="G617" s="27" t="s">
        <v>2374</v>
      </c>
      <c r="H617" s="27" t="s">
        <v>647</v>
      </c>
      <c r="I617" s="27" t="s">
        <v>5548</v>
      </c>
      <c r="J617" s="27" t="s">
        <v>1013</v>
      </c>
      <c r="K617" s="27" t="s">
        <v>5549</v>
      </c>
      <c r="L617" s="27" t="s">
        <v>161</v>
      </c>
      <c r="M617" s="28" t="s">
        <v>5550</v>
      </c>
      <c r="N617" s="26" t="s">
        <v>5551</v>
      </c>
      <c r="O617" s="26" t="s">
        <v>5552</v>
      </c>
      <c r="P617" t="s">
        <v>5553</v>
      </c>
      <c r="Q617" t="s">
        <v>5554</v>
      </c>
      <c r="R617" s="26" t="s">
        <v>5555</v>
      </c>
      <c r="S617" s="27" t="s">
        <v>5556</v>
      </c>
      <c r="T617" s="26" t="s">
        <v>3669</v>
      </c>
      <c r="U617" s="27" t="s">
        <v>88</v>
      </c>
      <c r="V617" s="26" t="s">
        <v>161</v>
      </c>
      <c r="W617" s="27" t="s">
        <v>161</v>
      </c>
      <c r="X617" s="26" t="s">
        <v>3691</v>
      </c>
      <c r="Y617" s="27" t="s">
        <v>3692</v>
      </c>
      <c r="Z617" s="29"/>
      <c r="AA617" s="29"/>
    </row>
    <row r="618" spans="1:27" ht="15" customHeight="1" x14ac:dyDescent="0.25">
      <c r="A618" s="26" t="s">
        <v>3659</v>
      </c>
      <c r="B618" s="27" t="s">
        <v>84</v>
      </c>
      <c r="C618" s="26" t="s">
        <v>602</v>
      </c>
      <c r="D618" s="27" t="s">
        <v>603</v>
      </c>
      <c r="E618" s="26" t="s">
        <v>604</v>
      </c>
      <c r="F618" s="27" t="s">
        <v>605</v>
      </c>
      <c r="G618" s="27" t="s">
        <v>2374</v>
      </c>
      <c r="H618" s="27" t="s">
        <v>647</v>
      </c>
      <c r="I618" s="27" t="s">
        <v>5557</v>
      </c>
      <c r="J618" s="27" t="s">
        <v>5558</v>
      </c>
      <c r="K618" s="27" t="s">
        <v>5559</v>
      </c>
      <c r="L618" s="27" t="s">
        <v>161</v>
      </c>
      <c r="M618" s="28" t="s">
        <v>5560</v>
      </c>
      <c r="N618" s="26" t="s">
        <v>5561</v>
      </c>
      <c r="O618" s="26">
        <v>6821637</v>
      </c>
      <c r="P618" t="s">
        <v>5562</v>
      </c>
      <c r="Q618" t="s">
        <v>5563</v>
      </c>
      <c r="R618" s="26" t="s">
        <v>3784</v>
      </c>
      <c r="S618" s="27" t="s">
        <v>442</v>
      </c>
      <c r="T618" s="26" t="s">
        <v>3785</v>
      </c>
      <c r="U618" s="27" t="s">
        <v>85</v>
      </c>
      <c r="V618" s="26" t="s">
        <v>161</v>
      </c>
      <c r="W618" s="27" t="s">
        <v>161</v>
      </c>
      <c r="X618" s="26" t="s">
        <v>3786</v>
      </c>
      <c r="Y618" s="27" t="s">
        <v>3787</v>
      </c>
      <c r="Z618" s="29"/>
      <c r="AA618" s="29"/>
    </row>
    <row r="619" spans="1:27" ht="15" customHeight="1" x14ac:dyDescent="0.25">
      <c r="A619" s="26" t="s">
        <v>3659</v>
      </c>
      <c r="B619" s="27" t="s">
        <v>84</v>
      </c>
      <c r="C619" s="26" t="s">
        <v>602</v>
      </c>
      <c r="D619" s="27" t="s">
        <v>603</v>
      </c>
      <c r="E619" s="26" t="s">
        <v>604</v>
      </c>
      <c r="F619" s="27" t="s">
        <v>605</v>
      </c>
      <c r="G619" s="27" t="s">
        <v>2374</v>
      </c>
      <c r="H619" s="27" t="s">
        <v>647</v>
      </c>
      <c r="I619" s="27" t="s">
        <v>5564</v>
      </c>
      <c r="J619" s="27" t="s">
        <v>1013</v>
      </c>
      <c r="K619" s="27" t="s">
        <v>5565</v>
      </c>
      <c r="L619" s="27" t="s">
        <v>5566</v>
      </c>
      <c r="M619" s="28" t="s">
        <v>5567</v>
      </c>
      <c r="N619" s="26" t="s">
        <v>5568</v>
      </c>
      <c r="O619" s="26" t="s">
        <v>5569</v>
      </c>
      <c r="P619" t="s">
        <v>5570</v>
      </c>
      <c r="Q619" t="s">
        <v>5571</v>
      </c>
      <c r="R619" s="26" t="s">
        <v>5572</v>
      </c>
      <c r="S619" s="27" t="s">
        <v>5573</v>
      </c>
      <c r="T619" s="26" t="s">
        <v>3785</v>
      </c>
      <c r="U619" s="27" t="s">
        <v>85</v>
      </c>
      <c r="V619" s="26" t="s">
        <v>161</v>
      </c>
      <c r="W619" s="27" t="s">
        <v>161</v>
      </c>
      <c r="X619" s="26" t="s">
        <v>3786</v>
      </c>
      <c r="Y619" s="27" t="s">
        <v>3787</v>
      </c>
      <c r="Z619" s="29"/>
      <c r="AA619" s="29"/>
    </row>
    <row r="620" spans="1:27" ht="15" customHeight="1" x14ac:dyDescent="0.25">
      <c r="A620" s="26" t="s">
        <v>3659</v>
      </c>
      <c r="B620" s="27" t="s">
        <v>84</v>
      </c>
      <c r="C620" s="26" t="s">
        <v>602</v>
      </c>
      <c r="D620" s="27" t="s">
        <v>603</v>
      </c>
      <c r="E620" s="26" t="s">
        <v>604</v>
      </c>
      <c r="F620" s="27" t="s">
        <v>605</v>
      </c>
      <c r="G620" s="27" t="s">
        <v>2374</v>
      </c>
      <c r="H620" s="27" t="s">
        <v>647</v>
      </c>
      <c r="I620" s="27" t="s">
        <v>5574</v>
      </c>
      <c r="J620" s="27" t="s">
        <v>5575</v>
      </c>
      <c r="K620" s="27" t="s">
        <v>5576</v>
      </c>
      <c r="L620" s="27" t="s">
        <v>161</v>
      </c>
      <c r="M620" s="28" t="s">
        <v>5577</v>
      </c>
      <c r="N620" s="26" t="s">
        <v>5578</v>
      </c>
      <c r="O620" s="26" t="s">
        <v>5579</v>
      </c>
      <c r="P620" t="s">
        <v>5580</v>
      </c>
      <c r="Q620" t="s">
        <v>5581</v>
      </c>
      <c r="R620" s="26" t="s">
        <v>5582</v>
      </c>
      <c r="S620" s="27" t="s">
        <v>5583</v>
      </c>
      <c r="T620" s="26" t="s">
        <v>3785</v>
      </c>
      <c r="U620" s="27" t="s">
        <v>85</v>
      </c>
      <c r="V620" s="26" t="s">
        <v>161</v>
      </c>
      <c r="W620" s="27" t="s">
        <v>161</v>
      </c>
      <c r="X620" s="26" t="s">
        <v>3786</v>
      </c>
      <c r="Y620" s="27" t="s">
        <v>3787</v>
      </c>
      <c r="Z620" s="29"/>
      <c r="AA620" s="29"/>
    </row>
    <row r="621" spans="1:27" ht="15" customHeight="1" x14ac:dyDescent="0.25">
      <c r="A621" s="26" t="s">
        <v>3659</v>
      </c>
      <c r="B621" s="27" t="s">
        <v>84</v>
      </c>
      <c r="C621" s="26" t="s">
        <v>602</v>
      </c>
      <c r="D621" s="27" t="s">
        <v>603</v>
      </c>
      <c r="E621" s="26" t="s">
        <v>604</v>
      </c>
      <c r="F621" s="27" t="s">
        <v>605</v>
      </c>
      <c r="G621" s="27" t="s">
        <v>2374</v>
      </c>
      <c r="H621" s="27" t="s">
        <v>647</v>
      </c>
      <c r="I621" s="27" t="s">
        <v>5584</v>
      </c>
      <c r="J621" s="27" t="s">
        <v>1013</v>
      </c>
      <c r="K621" s="27" t="s">
        <v>5585</v>
      </c>
      <c r="L621" s="27" t="s">
        <v>161</v>
      </c>
      <c r="M621" s="28" t="s">
        <v>5586</v>
      </c>
      <c r="N621" s="26" t="s">
        <v>5587</v>
      </c>
      <c r="O621" s="26" t="s">
        <v>5588</v>
      </c>
      <c r="P621" t="s">
        <v>5589</v>
      </c>
      <c r="Q621" t="s">
        <v>5590</v>
      </c>
      <c r="R621" s="26" t="s">
        <v>5591</v>
      </c>
      <c r="S621" s="27" t="s">
        <v>5592</v>
      </c>
      <c r="T621" s="26" t="s">
        <v>3785</v>
      </c>
      <c r="U621" s="27" t="s">
        <v>85</v>
      </c>
      <c r="V621" s="26" t="s">
        <v>161</v>
      </c>
      <c r="W621" s="27" t="s">
        <v>161</v>
      </c>
      <c r="X621" s="26" t="s">
        <v>3786</v>
      </c>
      <c r="Y621" s="27" t="s">
        <v>3787</v>
      </c>
      <c r="Z621" s="29"/>
      <c r="AA621" s="29"/>
    </row>
    <row r="622" spans="1:27" ht="15" customHeight="1" x14ac:dyDescent="0.25">
      <c r="A622" s="26" t="s">
        <v>3659</v>
      </c>
      <c r="B622" s="27" t="s">
        <v>84</v>
      </c>
      <c r="C622" s="26" t="s">
        <v>602</v>
      </c>
      <c r="D622" s="27" t="s">
        <v>603</v>
      </c>
      <c r="E622" s="26" t="s">
        <v>604</v>
      </c>
      <c r="F622" s="27" t="s">
        <v>605</v>
      </c>
      <c r="G622" s="27" t="s">
        <v>2374</v>
      </c>
      <c r="H622" s="27" t="s">
        <v>647</v>
      </c>
      <c r="I622" s="27" t="s">
        <v>5593</v>
      </c>
      <c r="J622" s="27" t="s">
        <v>5594</v>
      </c>
      <c r="K622" s="27" t="s">
        <v>5595</v>
      </c>
      <c r="L622" s="27" t="s">
        <v>161</v>
      </c>
      <c r="M622" s="28" t="s">
        <v>5596</v>
      </c>
      <c r="N622" s="26" t="s">
        <v>5597</v>
      </c>
      <c r="O622" s="26" t="s">
        <v>5598</v>
      </c>
      <c r="P622" t="s">
        <v>5599</v>
      </c>
      <c r="Q622" t="s">
        <v>5600</v>
      </c>
      <c r="R622" s="26" t="s">
        <v>5601</v>
      </c>
      <c r="S622" s="27" t="s">
        <v>5602</v>
      </c>
      <c r="T622" s="26" t="s">
        <v>3785</v>
      </c>
      <c r="U622" s="27" t="s">
        <v>85</v>
      </c>
      <c r="V622" s="26" t="s">
        <v>161</v>
      </c>
      <c r="W622" s="27" t="s">
        <v>161</v>
      </c>
      <c r="X622" s="26" t="s">
        <v>3786</v>
      </c>
      <c r="Y622" s="27" t="s">
        <v>3787</v>
      </c>
      <c r="Z622" s="29"/>
      <c r="AA622" s="29"/>
    </row>
    <row r="623" spans="1:27" ht="15" customHeight="1" x14ac:dyDescent="0.25">
      <c r="A623" s="26" t="s">
        <v>3659</v>
      </c>
      <c r="B623" s="27" t="s">
        <v>84</v>
      </c>
      <c r="C623" s="26" t="s">
        <v>602</v>
      </c>
      <c r="D623" s="27" t="s">
        <v>603</v>
      </c>
      <c r="E623" s="26" t="s">
        <v>604</v>
      </c>
      <c r="F623" s="27" t="s">
        <v>605</v>
      </c>
      <c r="G623" s="27" t="s">
        <v>2374</v>
      </c>
      <c r="H623" s="27" t="s">
        <v>647</v>
      </c>
      <c r="I623" s="27" t="s">
        <v>5603</v>
      </c>
      <c r="J623" s="27" t="s">
        <v>5604</v>
      </c>
      <c r="K623" s="27" t="s">
        <v>5605</v>
      </c>
      <c r="L623" s="27" t="s">
        <v>161</v>
      </c>
      <c r="M623" s="28" t="s">
        <v>5606</v>
      </c>
      <c r="N623" s="26" t="s">
        <v>5607</v>
      </c>
      <c r="O623" s="26" t="s">
        <v>5608</v>
      </c>
      <c r="P623" t="s">
        <v>5609</v>
      </c>
      <c r="Q623" t="s">
        <v>5610</v>
      </c>
      <c r="R623" s="26" t="s">
        <v>5611</v>
      </c>
      <c r="S623" s="27" t="s">
        <v>5612</v>
      </c>
      <c r="T623" s="26" t="s">
        <v>3669</v>
      </c>
      <c r="U623" s="27" t="s">
        <v>88</v>
      </c>
      <c r="V623" s="26" t="s">
        <v>161</v>
      </c>
      <c r="W623" s="27" t="s">
        <v>161</v>
      </c>
      <c r="X623" s="26" t="s">
        <v>3680</v>
      </c>
      <c r="Y623" s="27" t="s">
        <v>3681</v>
      </c>
      <c r="Z623" s="29"/>
      <c r="AA623" s="29"/>
    </row>
    <row r="624" spans="1:27" ht="15" customHeight="1" x14ac:dyDescent="0.25">
      <c r="A624" s="26" t="s">
        <v>3659</v>
      </c>
      <c r="B624" s="27" t="s">
        <v>84</v>
      </c>
      <c r="C624" s="26" t="s">
        <v>602</v>
      </c>
      <c r="D624" s="27" t="s">
        <v>603</v>
      </c>
      <c r="E624" s="26" t="s">
        <v>604</v>
      </c>
      <c r="F624" s="27" t="s">
        <v>605</v>
      </c>
      <c r="G624" s="27" t="s">
        <v>2374</v>
      </c>
      <c r="H624" s="27" t="s">
        <v>647</v>
      </c>
      <c r="I624" s="27" t="s">
        <v>5613</v>
      </c>
      <c r="J624" s="27" t="s">
        <v>5614</v>
      </c>
      <c r="K624" s="27" t="s">
        <v>5615</v>
      </c>
      <c r="L624" s="27" t="s">
        <v>161</v>
      </c>
      <c r="M624" s="28" t="s">
        <v>5616</v>
      </c>
      <c r="N624" s="26" t="s">
        <v>5617</v>
      </c>
      <c r="O624" s="26" t="s">
        <v>5618</v>
      </c>
      <c r="P624" t="s">
        <v>5619</v>
      </c>
      <c r="Q624" t="s">
        <v>5620</v>
      </c>
      <c r="R624" s="26" t="s">
        <v>3813</v>
      </c>
      <c r="S624" s="27" t="s">
        <v>87</v>
      </c>
      <c r="T624" s="26" t="s">
        <v>3785</v>
      </c>
      <c r="U624" s="27" t="s">
        <v>85</v>
      </c>
      <c r="V624" s="26" t="s">
        <v>161</v>
      </c>
      <c r="W624" s="27" t="s">
        <v>161</v>
      </c>
      <c r="X624" s="26" t="s">
        <v>3786</v>
      </c>
      <c r="Y624" s="27" t="s">
        <v>3787</v>
      </c>
      <c r="Z624" s="29" t="s">
        <v>599</v>
      </c>
      <c r="AA624" s="29"/>
    </row>
    <row r="625" spans="1:27" ht="15" customHeight="1" x14ac:dyDescent="0.25">
      <c r="A625" s="26" t="s">
        <v>3659</v>
      </c>
      <c r="B625" s="27" t="s">
        <v>84</v>
      </c>
      <c r="C625" s="26" t="s">
        <v>602</v>
      </c>
      <c r="D625" s="27" t="s">
        <v>603</v>
      </c>
      <c r="E625" s="26" t="s">
        <v>604</v>
      </c>
      <c r="F625" s="27" t="s">
        <v>605</v>
      </c>
      <c r="G625" s="27" t="s">
        <v>2374</v>
      </c>
      <c r="H625" s="27" t="s">
        <v>647</v>
      </c>
      <c r="I625" s="27" t="s">
        <v>5621</v>
      </c>
      <c r="J625" s="27" t="s">
        <v>5622</v>
      </c>
      <c r="K625" s="27" t="s">
        <v>5623</v>
      </c>
      <c r="L625" s="27" t="s">
        <v>161</v>
      </c>
      <c r="M625" s="28" t="s">
        <v>5624</v>
      </c>
      <c r="N625" s="26" t="s">
        <v>5625</v>
      </c>
      <c r="O625" s="26" t="s">
        <v>5626</v>
      </c>
      <c r="P625" t="s">
        <v>5627</v>
      </c>
      <c r="Q625" t="s">
        <v>5628</v>
      </c>
      <c r="R625" s="26" t="s">
        <v>3813</v>
      </c>
      <c r="S625" s="27" t="s">
        <v>87</v>
      </c>
      <c r="T625" s="26" t="s">
        <v>3785</v>
      </c>
      <c r="U625" s="27" t="s">
        <v>85</v>
      </c>
      <c r="V625" s="26" t="s">
        <v>161</v>
      </c>
      <c r="W625" s="27" t="s">
        <v>161</v>
      </c>
      <c r="X625" s="26" t="s">
        <v>3786</v>
      </c>
      <c r="Y625" s="27" t="s">
        <v>3787</v>
      </c>
      <c r="Z625" s="29" t="s">
        <v>599</v>
      </c>
      <c r="AA625" s="29"/>
    </row>
    <row r="626" spans="1:27" ht="15" customHeight="1" x14ac:dyDescent="0.25">
      <c r="A626" s="26" t="s">
        <v>3659</v>
      </c>
      <c r="B626" s="27" t="s">
        <v>84</v>
      </c>
      <c r="C626" s="26" t="s">
        <v>602</v>
      </c>
      <c r="D626" s="27" t="s">
        <v>603</v>
      </c>
      <c r="E626" s="26" t="s">
        <v>604</v>
      </c>
      <c r="F626" s="27" t="s">
        <v>605</v>
      </c>
      <c r="G626" s="27" t="s">
        <v>2374</v>
      </c>
      <c r="H626" s="27" t="s">
        <v>647</v>
      </c>
      <c r="I626" s="27" t="s">
        <v>5629</v>
      </c>
      <c r="J626" s="27" t="s">
        <v>5630</v>
      </c>
      <c r="K626" s="27" t="s">
        <v>5631</v>
      </c>
      <c r="L626" s="27" t="s">
        <v>161</v>
      </c>
      <c r="M626" s="28" t="s">
        <v>5632</v>
      </c>
      <c r="N626" s="26" t="s">
        <v>5633</v>
      </c>
      <c r="O626" s="26" t="s">
        <v>5634</v>
      </c>
      <c r="P626" t="s">
        <v>5635</v>
      </c>
      <c r="Q626" t="s">
        <v>5636</v>
      </c>
      <c r="R626" s="26" t="s">
        <v>3813</v>
      </c>
      <c r="S626" s="27" t="s">
        <v>87</v>
      </c>
      <c r="T626" s="26" t="s">
        <v>3785</v>
      </c>
      <c r="U626" s="27" t="s">
        <v>85</v>
      </c>
      <c r="V626" s="26" t="s">
        <v>161</v>
      </c>
      <c r="W626" s="27" t="s">
        <v>161</v>
      </c>
      <c r="X626" s="26" t="s">
        <v>3786</v>
      </c>
      <c r="Y626" s="27" t="s">
        <v>3787</v>
      </c>
      <c r="Z626" s="29" t="s">
        <v>599</v>
      </c>
      <c r="AA626" s="29"/>
    </row>
    <row r="627" spans="1:27" ht="15" customHeight="1" x14ac:dyDescent="0.25">
      <c r="A627" s="26" t="s">
        <v>3659</v>
      </c>
      <c r="B627" s="27" t="s">
        <v>84</v>
      </c>
      <c r="C627" s="26" t="s">
        <v>602</v>
      </c>
      <c r="D627" s="27" t="s">
        <v>603</v>
      </c>
      <c r="E627" s="26" t="s">
        <v>604</v>
      </c>
      <c r="F627" s="27" t="s">
        <v>605</v>
      </c>
      <c r="G627" s="27" t="s">
        <v>2374</v>
      </c>
      <c r="H627" s="27" t="s">
        <v>647</v>
      </c>
      <c r="I627" s="27" t="s">
        <v>5637</v>
      </c>
      <c r="J627" s="27" t="s">
        <v>1013</v>
      </c>
      <c r="K627" s="27" t="s">
        <v>5638</v>
      </c>
      <c r="L627" s="27" t="s">
        <v>161</v>
      </c>
      <c r="M627" s="28" t="s">
        <v>5639</v>
      </c>
      <c r="N627" s="26" t="s">
        <v>5640</v>
      </c>
      <c r="O627" s="26" t="s">
        <v>5641</v>
      </c>
      <c r="P627" t="s">
        <v>5642</v>
      </c>
      <c r="Q627" t="s">
        <v>5643</v>
      </c>
      <c r="R627" s="26" t="s">
        <v>5644</v>
      </c>
      <c r="S627" s="27" t="s">
        <v>5645</v>
      </c>
      <c r="T627" s="26" t="s">
        <v>3785</v>
      </c>
      <c r="U627" s="27" t="s">
        <v>85</v>
      </c>
      <c r="V627" s="26" t="s">
        <v>161</v>
      </c>
      <c r="W627" s="27" t="s">
        <v>161</v>
      </c>
      <c r="X627" s="26" t="s">
        <v>3786</v>
      </c>
      <c r="Y627" s="27" t="s">
        <v>3787</v>
      </c>
      <c r="Z627" s="29"/>
      <c r="AA627" s="29"/>
    </row>
    <row r="628" spans="1:27" ht="15" customHeight="1" x14ac:dyDescent="0.25">
      <c r="A628" s="26" t="s">
        <v>3659</v>
      </c>
      <c r="B628" s="27" t="s">
        <v>84</v>
      </c>
      <c r="C628" s="26" t="s">
        <v>602</v>
      </c>
      <c r="D628" s="27" t="s">
        <v>603</v>
      </c>
      <c r="E628" s="26" t="s">
        <v>604</v>
      </c>
      <c r="F628" s="27" t="s">
        <v>605</v>
      </c>
      <c r="G628" s="27" t="s">
        <v>2374</v>
      </c>
      <c r="H628" s="27" t="s">
        <v>647</v>
      </c>
      <c r="I628" s="27" t="s">
        <v>5646</v>
      </c>
      <c r="J628" s="27" t="s">
        <v>1013</v>
      </c>
      <c r="K628" s="27" t="s">
        <v>5647</v>
      </c>
      <c r="L628" s="27" t="s">
        <v>161</v>
      </c>
      <c r="M628" s="28" t="s">
        <v>5648</v>
      </c>
      <c r="N628" s="26" t="s">
        <v>5649</v>
      </c>
      <c r="O628" s="26" t="s">
        <v>5650</v>
      </c>
      <c r="P628" t="s">
        <v>5651</v>
      </c>
      <c r="Q628" t="s">
        <v>5652</v>
      </c>
      <c r="R628" s="26" t="s">
        <v>5653</v>
      </c>
      <c r="S628" s="27" t="s">
        <v>5654</v>
      </c>
      <c r="T628" s="26" t="s">
        <v>3669</v>
      </c>
      <c r="U628" s="27" t="s">
        <v>88</v>
      </c>
      <c r="V628" s="26" t="s">
        <v>161</v>
      </c>
      <c r="W628" s="27" t="s">
        <v>161</v>
      </c>
      <c r="X628" s="26" t="s">
        <v>3691</v>
      </c>
      <c r="Y628" s="27" t="s">
        <v>3692</v>
      </c>
      <c r="Z628" s="29"/>
      <c r="AA628" s="29"/>
    </row>
    <row r="629" spans="1:27" ht="15" customHeight="1" x14ac:dyDescent="0.25">
      <c r="A629" s="26" t="s">
        <v>3659</v>
      </c>
      <c r="B629" s="27" t="s">
        <v>84</v>
      </c>
      <c r="C629" s="26" t="s">
        <v>602</v>
      </c>
      <c r="D629" s="27" t="s">
        <v>603</v>
      </c>
      <c r="E629" s="26" t="s">
        <v>604</v>
      </c>
      <c r="F629" s="27" t="s">
        <v>605</v>
      </c>
      <c r="G629" s="27" t="s">
        <v>2374</v>
      </c>
      <c r="H629" s="27" t="s">
        <v>647</v>
      </c>
      <c r="I629" s="27" t="s">
        <v>5655</v>
      </c>
      <c r="J629" s="27" t="s">
        <v>1013</v>
      </c>
      <c r="K629" s="27" t="s">
        <v>5656</v>
      </c>
      <c r="L629" s="27" t="s">
        <v>161</v>
      </c>
      <c r="M629" s="28" t="s">
        <v>5657</v>
      </c>
      <c r="N629" s="26" t="s">
        <v>5658</v>
      </c>
      <c r="O629" s="26" t="s">
        <v>5659</v>
      </c>
      <c r="P629" t="s">
        <v>5660</v>
      </c>
      <c r="Q629" t="s">
        <v>5661</v>
      </c>
      <c r="R629" s="26" t="s">
        <v>5662</v>
      </c>
      <c r="S629" s="27" t="s">
        <v>5663</v>
      </c>
      <c r="T629" s="26" t="s">
        <v>3669</v>
      </c>
      <c r="U629" s="27" t="s">
        <v>88</v>
      </c>
      <c r="V629" s="26" t="s">
        <v>161</v>
      </c>
      <c r="W629" s="27" t="s">
        <v>161</v>
      </c>
      <c r="X629" s="26" t="s">
        <v>3730</v>
      </c>
      <c r="Y629" s="27" t="s">
        <v>3731</v>
      </c>
      <c r="Z629" s="29"/>
      <c r="AA629" s="29"/>
    </row>
    <row r="630" spans="1:27" ht="15" customHeight="1" x14ac:dyDescent="0.25">
      <c r="A630" s="26" t="s">
        <v>3659</v>
      </c>
      <c r="B630" s="27" t="s">
        <v>84</v>
      </c>
      <c r="C630" s="26" t="s">
        <v>602</v>
      </c>
      <c r="D630" s="27" t="s">
        <v>603</v>
      </c>
      <c r="E630" s="26" t="s">
        <v>604</v>
      </c>
      <c r="F630" s="27" t="s">
        <v>605</v>
      </c>
      <c r="G630" s="27" t="s">
        <v>2374</v>
      </c>
      <c r="H630" s="27" t="s">
        <v>647</v>
      </c>
      <c r="I630" s="27" t="s">
        <v>5664</v>
      </c>
      <c r="J630" s="27" t="s">
        <v>1013</v>
      </c>
      <c r="K630" s="27" t="s">
        <v>5665</v>
      </c>
      <c r="L630" s="27" t="s">
        <v>5666</v>
      </c>
      <c r="M630" s="28" t="s">
        <v>5667</v>
      </c>
      <c r="N630" s="26" t="s">
        <v>5668</v>
      </c>
      <c r="O630" s="26" t="s">
        <v>5669</v>
      </c>
      <c r="P630" t="s">
        <v>5670</v>
      </c>
      <c r="Q630" t="s">
        <v>5671</v>
      </c>
      <c r="R630" s="26" t="s">
        <v>5672</v>
      </c>
      <c r="S630" s="27" t="s">
        <v>5673</v>
      </c>
      <c r="T630" s="26" t="s">
        <v>3669</v>
      </c>
      <c r="U630" s="27" t="s">
        <v>88</v>
      </c>
      <c r="V630" s="26" t="s">
        <v>161</v>
      </c>
      <c r="W630" s="27" t="s">
        <v>161</v>
      </c>
      <c r="X630" s="26" t="s">
        <v>3730</v>
      </c>
      <c r="Y630" s="27" t="s">
        <v>3731</v>
      </c>
      <c r="Z630" s="29"/>
      <c r="AA630" s="29"/>
    </row>
    <row r="631" spans="1:27" ht="15" customHeight="1" x14ac:dyDescent="0.25">
      <c r="A631" s="26" t="s">
        <v>3659</v>
      </c>
      <c r="B631" s="27" t="s">
        <v>84</v>
      </c>
      <c r="C631" s="26" t="s">
        <v>602</v>
      </c>
      <c r="D631" s="27" t="s">
        <v>603</v>
      </c>
      <c r="E631" s="26" t="s">
        <v>604</v>
      </c>
      <c r="F631" s="27" t="s">
        <v>605</v>
      </c>
      <c r="G631" s="27" t="s">
        <v>2374</v>
      </c>
      <c r="H631" s="27" t="s">
        <v>647</v>
      </c>
      <c r="I631" s="27" t="s">
        <v>5674</v>
      </c>
      <c r="J631" s="27" t="s">
        <v>5675</v>
      </c>
      <c r="K631" s="27" t="s">
        <v>5676</v>
      </c>
      <c r="L631" s="27" t="s">
        <v>161</v>
      </c>
      <c r="M631" s="28" t="s">
        <v>5677</v>
      </c>
      <c r="N631" s="26" t="s">
        <v>5678</v>
      </c>
      <c r="O631" s="26" t="s">
        <v>5679</v>
      </c>
      <c r="P631" t="s">
        <v>5680</v>
      </c>
      <c r="Q631" t="s">
        <v>5681</v>
      </c>
      <c r="R631" s="26" t="s">
        <v>4047</v>
      </c>
      <c r="S631" s="27" t="s">
        <v>4048</v>
      </c>
      <c r="T631" s="26" t="s">
        <v>3669</v>
      </c>
      <c r="U631" s="27" t="s">
        <v>88</v>
      </c>
      <c r="V631" s="26" t="s">
        <v>161</v>
      </c>
      <c r="W631" s="27" t="s">
        <v>161</v>
      </c>
      <c r="X631" s="26" t="s">
        <v>3691</v>
      </c>
      <c r="Y631" s="27" t="s">
        <v>3692</v>
      </c>
      <c r="Z631" s="29"/>
      <c r="AA631" s="29"/>
    </row>
    <row r="632" spans="1:27" ht="15" customHeight="1" x14ac:dyDescent="0.25">
      <c r="A632" s="26" t="s">
        <v>3659</v>
      </c>
      <c r="B632" s="27" t="s">
        <v>84</v>
      </c>
      <c r="C632" s="26" t="s">
        <v>602</v>
      </c>
      <c r="D632" s="27" t="s">
        <v>603</v>
      </c>
      <c r="E632" s="26" t="s">
        <v>604</v>
      </c>
      <c r="F632" s="27" t="s">
        <v>605</v>
      </c>
      <c r="G632" s="27" t="s">
        <v>2374</v>
      </c>
      <c r="H632" s="27" t="s">
        <v>647</v>
      </c>
      <c r="I632" s="27" t="s">
        <v>5682</v>
      </c>
      <c r="J632" s="27" t="s">
        <v>5683</v>
      </c>
      <c r="K632" s="27" t="s">
        <v>5684</v>
      </c>
      <c r="L632" s="27" t="s">
        <v>161</v>
      </c>
      <c r="M632" s="28" t="s">
        <v>5685</v>
      </c>
      <c r="N632" s="26" t="s">
        <v>5686</v>
      </c>
      <c r="O632" s="26" t="s">
        <v>5687</v>
      </c>
      <c r="P632" t="s">
        <v>5688</v>
      </c>
      <c r="Q632" t="s">
        <v>5689</v>
      </c>
      <c r="R632" s="26" t="s">
        <v>5690</v>
      </c>
      <c r="S632" s="27" t="s">
        <v>5691</v>
      </c>
      <c r="T632" s="26" t="s">
        <v>3669</v>
      </c>
      <c r="U632" s="27" t="s">
        <v>88</v>
      </c>
      <c r="V632" s="26" t="s">
        <v>161</v>
      </c>
      <c r="W632" s="27" t="s">
        <v>161</v>
      </c>
      <c r="X632" s="26" t="s">
        <v>3680</v>
      </c>
      <c r="Y632" s="27" t="s">
        <v>3681</v>
      </c>
      <c r="Z632" s="29"/>
      <c r="AA632" s="29"/>
    </row>
    <row r="633" spans="1:27" ht="15" customHeight="1" x14ac:dyDescent="0.25">
      <c r="A633" s="26" t="s">
        <v>3659</v>
      </c>
      <c r="B633" s="27" t="s">
        <v>84</v>
      </c>
      <c r="C633" s="26" t="s">
        <v>602</v>
      </c>
      <c r="D633" s="27" t="s">
        <v>603</v>
      </c>
      <c r="E633" s="26" t="s">
        <v>604</v>
      </c>
      <c r="F633" s="27" t="s">
        <v>605</v>
      </c>
      <c r="G633" s="27" t="s">
        <v>2374</v>
      </c>
      <c r="H633" s="27" t="s">
        <v>647</v>
      </c>
      <c r="I633" s="27" t="s">
        <v>5692</v>
      </c>
      <c r="J633" s="27" t="s">
        <v>1013</v>
      </c>
      <c r="K633" s="27" t="s">
        <v>5693</v>
      </c>
      <c r="L633" s="27" t="s">
        <v>161</v>
      </c>
      <c r="M633" s="28" t="s">
        <v>5694</v>
      </c>
      <c r="N633" s="26" t="s">
        <v>5695</v>
      </c>
      <c r="O633" s="26" t="s">
        <v>5696</v>
      </c>
      <c r="P633" t="s">
        <v>5697</v>
      </c>
      <c r="Q633" t="s">
        <v>5698</v>
      </c>
      <c r="R633" s="26" t="s">
        <v>5699</v>
      </c>
      <c r="S633" s="27" t="s">
        <v>5700</v>
      </c>
      <c r="T633" s="26" t="s">
        <v>3785</v>
      </c>
      <c r="U633" s="27" t="s">
        <v>85</v>
      </c>
      <c r="V633" s="26" t="s">
        <v>161</v>
      </c>
      <c r="W633" s="27" t="s">
        <v>161</v>
      </c>
      <c r="X633" s="26" t="s">
        <v>3786</v>
      </c>
      <c r="Y633" s="27" t="s">
        <v>3787</v>
      </c>
      <c r="Z633" s="29"/>
      <c r="AA633" s="29"/>
    </row>
    <row r="634" spans="1:27" ht="15" customHeight="1" x14ac:dyDescent="0.25">
      <c r="A634" s="26" t="s">
        <v>3659</v>
      </c>
      <c r="B634" s="27" t="s">
        <v>84</v>
      </c>
      <c r="C634" s="26" t="s">
        <v>602</v>
      </c>
      <c r="D634" s="27" t="s">
        <v>603</v>
      </c>
      <c r="E634" s="26" t="s">
        <v>604</v>
      </c>
      <c r="F634" s="27" t="s">
        <v>605</v>
      </c>
      <c r="G634" s="27" t="s">
        <v>2374</v>
      </c>
      <c r="H634" s="27" t="s">
        <v>647</v>
      </c>
      <c r="I634" s="27" t="s">
        <v>5701</v>
      </c>
      <c r="J634" s="27" t="s">
        <v>1013</v>
      </c>
      <c r="K634" s="27" t="s">
        <v>5702</v>
      </c>
      <c r="L634" s="27" t="s">
        <v>161</v>
      </c>
      <c r="M634" s="28" t="s">
        <v>5703</v>
      </c>
      <c r="N634" s="26" t="s">
        <v>5704</v>
      </c>
      <c r="O634" s="26" t="s">
        <v>5705</v>
      </c>
      <c r="P634" t="s">
        <v>5706</v>
      </c>
      <c r="Q634" t="s">
        <v>5707</v>
      </c>
      <c r="R634" s="26" t="s">
        <v>5708</v>
      </c>
      <c r="S634" s="27" t="s">
        <v>5709</v>
      </c>
      <c r="T634" s="26" t="s">
        <v>3669</v>
      </c>
      <c r="U634" s="27" t="s">
        <v>88</v>
      </c>
      <c r="V634" s="26" t="s">
        <v>161</v>
      </c>
      <c r="W634" s="27" t="s">
        <v>161</v>
      </c>
      <c r="X634" s="26" t="s">
        <v>3730</v>
      </c>
      <c r="Y634" s="27" t="s">
        <v>3731</v>
      </c>
      <c r="Z634" s="29"/>
      <c r="AA634" s="29"/>
    </row>
    <row r="635" spans="1:27" ht="15" customHeight="1" x14ac:dyDescent="0.25">
      <c r="A635" s="26" t="s">
        <v>3659</v>
      </c>
      <c r="B635" s="27" t="s">
        <v>84</v>
      </c>
      <c r="C635" s="26" t="s">
        <v>602</v>
      </c>
      <c r="D635" s="27" t="s">
        <v>603</v>
      </c>
      <c r="E635" s="26" t="s">
        <v>604</v>
      </c>
      <c r="F635" s="27" t="s">
        <v>605</v>
      </c>
      <c r="G635" s="27" t="s">
        <v>2374</v>
      </c>
      <c r="H635" s="27" t="s">
        <v>647</v>
      </c>
      <c r="I635" s="27" t="s">
        <v>5710</v>
      </c>
      <c r="J635" s="27" t="s">
        <v>1013</v>
      </c>
      <c r="K635" s="27" t="s">
        <v>5711</v>
      </c>
      <c r="L635" s="27" t="s">
        <v>161</v>
      </c>
      <c r="M635" s="28" t="s">
        <v>5712</v>
      </c>
      <c r="N635" s="26" t="s">
        <v>5713</v>
      </c>
      <c r="O635" s="26" t="s">
        <v>5714</v>
      </c>
      <c r="P635" t="s">
        <v>5715</v>
      </c>
      <c r="Q635" t="s">
        <v>5716</v>
      </c>
      <c r="R635" s="26" t="s">
        <v>5717</v>
      </c>
      <c r="S635" s="27" t="s">
        <v>5718</v>
      </c>
      <c r="T635" s="26" t="s">
        <v>3669</v>
      </c>
      <c r="U635" s="27" t="s">
        <v>88</v>
      </c>
      <c r="V635" s="26" t="s">
        <v>161</v>
      </c>
      <c r="W635" s="27" t="s">
        <v>161</v>
      </c>
      <c r="X635" s="26" t="s">
        <v>3730</v>
      </c>
      <c r="Y635" s="27" t="s">
        <v>3731</v>
      </c>
      <c r="Z635" s="29"/>
      <c r="AA635" s="29"/>
    </row>
    <row r="636" spans="1:27" ht="15" customHeight="1" x14ac:dyDescent="0.25">
      <c r="A636" s="26" t="s">
        <v>3659</v>
      </c>
      <c r="B636" s="27" t="s">
        <v>84</v>
      </c>
      <c r="C636" s="26" t="s">
        <v>602</v>
      </c>
      <c r="D636" s="27" t="s">
        <v>603</v>
      </c>
      <c r="E636" s="26" t="s">
        <v>604</v>
      </c>
      <c r="F636" s="27" t="s">
        <v>605</v>
      </c>
      <c r="G636" s="27" t="s">
        <v>2374</v>
      </c>
      <c r="H636" s="27" t="s">
        <v>647</v>
      </c>
      <c r="I636" s="27" t="s">
        <v>5719</v>
      </c>
      <c r="J636" s="27" t="s">
        <v>1013</v>
      </c>
      <c r="K636" s="27" t="s">
        <v>5720</v>
      </c>
      <c r="L636" s="27" t="s">
        <v>161</v>
      </c>
      <c r="M636" s="28" t="s">
        <v>5721</v>
      </c>
      <c r="N636" s="26" t="s">
        <v>5722</v>
      </c>
      <c r="O636" s="26" t="s">
        <v>5723</v>
      </c>
      <c r="P636" t="s">
        <v>5724</v>
      </c>
      <c r="Q636" t="s">
        <v>5725</v>
      </c>
      <c r="R636" s="26" t="s">
        <v>5726</v>
      </c>
      <c r="S636" s="27" t="s">
        <v>5727</v>
      </c>
      <c r="T636" s="26" t="s">
        <v>3669</v>
      </c>
      <c r="U636" s="27" t="s">
        <v>88</v>
      </c>
      <c r="V636" s="26" t="s">
        <v>161</v>
      </c>
      <c r="W636" s="27" t="s">
        <v>161</v>
      </c>
      <c r="X636" s="26" t="s">
        <v>3730</v>
      </c>
      <c r="Y636" s="27" t="s">
        <v>3731</v>
      </c>
      <c r="Z636" s="29"/>
      <c r="AA636" s="29"/>
    </row>
    <row r="637" spans="1:27" ht="15" customHeight="1" x14ac:dyDescent="0.25">
      <c r="A637" s="26" t="s">
        <v>3659</v>
      </c>
      <c r="B637" s="27" t="s">
        <v>84</v>
      </c>
      <c r="C637" s="26" t="s">
        <v>602</v>
      </c>
      <c r="D637" s="27" t="s">
        <v>603</v>
      </c>
      <c r="E637" s="26" t="s">
        <v>604</v>
      </c>
      <c r="F637" s="27" t="s">
        <v>605</v>
      </c>
      <c r="G637" s="27" t="s">
        <v>2374</v>
      </c>
      <c r="H637" s="27" t="s">
        <v>647</v>
      </c>
      <c r="I637" s="27" t="s">
        <v>5728</v>
      </c>
      <c r="J637" s="27" t="s">
        <v>5729</v>
      </c>
      <c r="K637" s="27" t="s">
        <v>5730</v>
      </c>
      <c r="L637" s="27" t="s">
        <v>5730</v>
      </c>
      <c r="M637" s="28" t="s">
        <v>5731</v>
      </c>
      <c r="N637" s="26" t="s">
        <v>5732</v>
      </c>
      <c r="O637" s="26">
        <v>6827177</v>
      </c>
      <c r="P637" t="s">
        <v>5733</v>
      </c>
      <c r="Q637" t="s">
        <v>5734</v>
      </c>
      <c r="R637" s="26" t="s">
        <v>5735</v>
      </c>
      <c r="S637" s="27" t="s">
        <v>5736</v>
      </c>
      <c r="T637" s="26" t="s">
        <v>3785</v>
      </c>
      <c r="U637" s="27" t="s">
        <v>85</v>
      </c>
      <c r="V637" s="26" t="s">
        <v>161</v>
      </c>
      <c r="W637" s="27" t="s">
        <v>161</v>
      </c>
      <c r="X637" s="26" t="s">
        <v>3786</v>
      </c>
      <c r="Y637" s="27" t="s">
        <v>3787</v>
      </c>
      <c r="Z637" s="29"/>
      <c r="AA637" s="29"/>
    </row>
    <row r="638" spans="1:27" ht="15" customHeight="1" x14ac:dyDescent="0.25">
      <c r="A638" s="26" t="s">
        <v>3659</v>
      </c>
      <c r="B638" s="27" t="s">
        <v>84</v>
      </c>
      <c r="C638" s="26" t="s">
        <v>602</v>
      </c>
      <c r="D638" s="27" t="s">
        <v>603</v>
      </c>
      <c r="E638" s="26" t="s">
        <v>604</v>
      </c>
      <c r="F638" s="27" t="s">
        <v>605</v>
      </c>
      <c r="G638" s="27" t="s">
        <v>2374</v>
      </c>
      <c r="H638" s="27" t="s">
        <v>647</v>
      </c>
      <c r="I638" s="27" t="s">
        <v>5737</v>
      </c>
      <c r="J638" s="27" t="s">
        <v>1013</v>
      </c>
      <c r="K638" s="27" t="s">
        <v>5738</v>
      </c>
      <c r="L638" s="27" t="s">
        <v>161</v>
      </c>
      <c r="M638" s="28" t="s">
        <v>5739</v>
      </c>
      <c r="N638" s="26" t="s">
        <v>5740</v>
      </c>
      <c r="O638" s="26" t="s">
        <v>5741</v>
      </c>
      <c r="P638" t="s">
        <v>5742</v>
      </c>
      <c r="Q638" t="s">
        <v>5743</v>
      </c>
      <c r="R638" s="26" t="s">
        <v>5744</v>
      </c>
      <c r="S638" s="27" t="s">
        <v>5745</v>
      </c>
      <c r="T638" s="26" t="s">
        <v>3785</v>
      </c>
      <c r="U638" s="27" t="s">
        <v>85</v>
      </c>
      <c r="V638" s="26" t="s">
        <v>161</v>
      </c>
      <c r="W638" s="27" t="s">
        <v>161</v>
      </c>
      <c r="X638" s="26" t="s">
        <v>3786</v>
      </c>
      <c r="Y638" s="27" t="s">
        <v>3787</v>
      </c>
      <c r="Z638" s="29"/>
      <c r="AA638" s="29"/>
    </row>
    <row r="639" spans="1:27" ht="15" customHeight="1" x14ac:dyDescent="0.25">
      <c r="A639" s="26" t="s">
        <v>3659</v>
      </c>
      <c r="B639" s="27" t="s">
        <v>84</v>
      </c>
      <c r="C639" s="26" t="s">
        <v>602</v>
      </c>
      <c r="D639" s="27" t="s">
        <v>603</v>
      </c>
      <c r="E639" s="26" t="s">
        <v>604</v>
      </c>
      <c r="F639" s="27" t="s">
        <v>605</v>
      </c>
      <c r="G639" s="27" t="s">
        <v>2374</v>
      </c>
      <c r="H639" s="27" t="s">
        <v>647</v>
      </c>
      <c r="I639" s="27" t="s">
        <v>5746</v>
      </c>
      <c r="J639" s="27" t="s">
        <v>1013</v>
      </c>
      <c r="K639" s="27" t="s">
        <v>5747</v>
      </c>
      <c r="L639" s="27" t="s">
        <v>161</v>
      </c>
      <c r="M639" s="28" t="s">
        <v>5748</v>
      </c>
      <c r="N639" s="26" t="s">
        <v>5749</v>
      </c>
      <c r="O639" s="26" t="s">
        <v>5750</v>
      </c>
      <c r="P639" t="s">
        <v>5751</v>
      </c>
      <c r="Q639" t="s">
        <v>5752</v>
      </c>
      <c r="R639" s="26" t="s">
        <v>5753</v>
      </c>
      <c r="S639" s="27" t="s">
        <v>5754</v>
      </c>
      <c r="T639" s="26" t="s">
        <v>3669</v>
      </c>
      <c r="U639" s="27" t="s">
        <v>88</v>
      </c>
      <c r="V639" s="26" t="s">
        <v>161</v>
      </c>
      <c r="W639" s="27" t="s">
        <v>161</v>
      </c>
      <c r="X639" s="26" t="s">
        <v>3701</v>
      </c>
      <c r="Y639" s="27" t="s">
        <v>3702</v>
      </c>
      <c r="Z639" s="29"/>
      <c r="AA639" s="29"/>
    </row>
    <row r="640" spans="1:27" ht="15" customHeight="1" x14ac:dyDescent="0.25">
      <c r="A640" s="26" t="s">
        <v>3659</v>
      </c>
      <c r="B640" s="27" t="s">
        <v>84</v>
      </c>
      <c r="C640" s="26" t="s">
        <v>602</v>
      </c>
      <c r="D640" s="27" t="s">
        <v>603</v>
      </c>
      <c r="E640" s="26" t="s">
        <v>604</v>
      </c>
      <c r="F640" s="27" t="s">
        <v>605</v>
      </c>
      <c r="G640" s="27" t="s">
        <v>2374</v>
      </c>
      <c r="H640" s="27" t="s">
        <v>647</v>
      </c>
      <c r="I640" s="27" t="s">
        <v>5755</v>
      </c>
      <c r="J640" s="27" t="s">
        <v>1013</v>
      </c>
      <c r="K640" s="27" t="s">
        <v>5756</v>
      </c>
      <c r="L640" s="27" t="s">
        <v>161</v>
      </c>
      <c r="M640" s="28" t="s">
        <v>5757</v>
      </c>
      <c r="N640" s="26" t="s">
        <v>5758</v>
      </c>
      <c r="O640" s="26" t="s">
        <v>5759</v>
      </c>
      <c r="P640" t="s">
        <v>5760</v>
      </c>
      <c r="Q640" t="s">
        <v>5761</v>
      </c>
      <c r="R640" s="26" t="s">
        <v>5762</v>
      </c>
      <c r="S640" s="27" t="s">
        <v>5763</v>
      </c>
      <c r="T640" s="26" t="s">
        <v>3669</v>
      </c>
      <c r="U640" s="27" t="s">
        <v>88</v>
      </c>
      <c r="V640" s="26" t="s">
        <v>161</v>
      </c>
      <c r="W640" s="27" t="s">
        <v>161</v>
      </c>
      <c r="X640" s="26" t="s">
        <v>3680</v>
      </c>
      <c r="Y640" s="27" t="s">
        <v>3681</v>
      </c>
      <c r="Z640" s="29"/>
      <c r="AA640" s="29"/>
    </row>
    <row r="641" spans="1:27" ht="15" customHeight="1" x14ac:dyDescent="0.25">
      <c r="A641" s="26" t="s">
        <v>3659</v>
      </c>
      <c r="B641" s="27" t="s">
        <v>84</v>
      </c>
      <c r="C641" s="26" t="s">
        <v>602</v>
      </c>
      <c r="D641" s="27" t="s">
        <v>603</v>
      </c>
      <c r="E641" s="26" t="s">
        <v>604</v>
      </c>
      <c r="F641" s="27" t="s">
        <v>605</v>
      </c>
      <c r="G641" s="27" t="s">
        <v>2374</v>
      </c>
      <c r="H641" s="27" t="s">
        <v>647</v>
      </c>
      <c r="I641" s="27" t="s">
        <v>5764</v>
      </c>
      <c r="J641" s="27" t="s">
        <v>1013</v>
      </c>
      <c r="K641" s="27" t="s">
        <v>5765</v>
      </c>
      <c r="L641" s="27" t="s">
        <v>161</v>
      </c>
      <c r="M641" s="28" t="s">
        <v>5766</v>
      </c>
      <c r="N641" s="26" t="s">
        <v>5767</v>
      </c>
      <c r="O641" s="26" t="s">
        <v>5768</v>
      </c>
      <c r="P641" t="s">
        <v>5769</v>
      </c>
      <c r="Q641" t="s">
        <v>5770</v>
      </c>
      <c r="R641" s="26" t="s">
        <v>5771</v>
      </c>
      <c r="S641" s="27" t="s">
        <v>5772</v>
      </c>
      <c r="T641" s="26" t="s">
        <v>3669</v>
      </c>
      <c r="U641" s="27" t="s">
        <v>88</v>
      </c>
      <c r="V641" s="26" t="s">
        <v>161</v>
      </c>
      <c r="W641" s="27" t="s">
        <v>161</v>
      </c>
      <c r="X641" s="26" t="s">
        <v>3691</v>
      </c>
      <c r="Y641" s="27" t="s">
        <v>3692</v>
      </c>
      <c r="Z641" s="29"/>
      <c r="AA641" s="29"/>
    </row>
    <row r="642" spans="1:27" ht="15" customHeight="1" x14ac:dyDescent="0.25">
      <c r="A642" s="26" t="s">
        <v>3659</v>
      </c>
      <c r="B642" s="27" t="s">
        <v>84</v>
      </c>
      <c r="C642" s="26" t="s">
        <v>602</v>
      </c>
      <c r="D642" s="27" t="s">
        <v>603</v>
      </c>
      <c r="E642" s="26" t="s">
        <v>604</v>
      </c>
      <c r="F642" s="27" t="s">
        <v>605</v>
      </c>
      <c r="G642" s="27" t="s">
        <v>2374</v>
      </c>
      <c r="H642" s="27" t="s">
        <v>647</v>
      </c>
      <c r="I642" s="27" t="s">
        <v>5773</v>
      </c>
      <c r="J642" s="27" t="s">
        <v>1013</v>
      </c>
      <c r="K642" s="27" t="s">
        <v>5774</v>
      </c>
      <c r="L642" s="27" t="s">
        <v>161</v>
      </c>
      <c r="M642" s="28" t="s">
        <v>5775</v>
      </c>
      <c r="N642" s="26" t="s">
        <v>5776</v>
      </c>
      <c r="O642" s="26" t="s">
        <v>5777</v>
      </c>
      <c r="P642" t="s">
        <v>5778</v>
      </c>
      <c r="Q642" t="s">
        <v>5779</v>
      </c>
      <c r="R642" s="26" t="s">
        <v>5780</v>
      </c>
      <c r="S642" s="27" t="s">
        <v>5781</v>
      </c>
      <c r="T642" s="26" t="s">
        <v>3785</v>
      </c>
      <c r="U642" s="27" t="s">
        <v>85</v>
      </c>
      <c r="V642" s="26" t="s">
        <v>161</v>
      </c>
      <c r="W642" s="27" t="s">
        <v>161</v>
      </c>
      <c r="X642" s="26" t="s">
        <v>3786</v>
      </c>
      <c r="Y642" s="27" t="s">
        <v>3787</v>
      </c>
      <c r="Z642" s="29"/>
      <c r="AA642" s="29"/>
    </row>
    <row r="643" spans="1:27" ht="15" customHeight="1" x14ac:dyDescent="0.25">
      <c r="A643" s="26" t="s">
        <v>3659</v>
      </c>
      <c r="B643" s="27" t="s">
        <v>84</v>
      </c>
      <c r="C643" s="26" t="s">
        <v>602</v>
      </c>
      <c r="D643" s="27" t="s">
        <v>603</v>
      </c>
      <c r="E643" s="26" t="s">
        <v>604</v>
      </c>
      <c r="F643" s="27" t="s">
        <v>605</v>
      </c>
      <c r="G643" s="27" t="s">
        <v>2374</v>
      </c>
      <c r="H643" s="27" t="s">
        <v>647</v>
      </c>
      <c r="I643" s="27" t="s">
        <v>5782</v>
      </c>
      <c r="J643" s="27" t="s">
        <v>1013</v>
      </c>
      <c r="K643" s="27" t="s">
        <v>5783</v>
      </c>
      <c r="L643" s="27" t="s">
        <v>161</v>
      </c>
      <c r="M643" s="28" t="s">
        <v>5784</v>
      </c>
      <c r="N643" s="26" t="s">
        <v>5785</v>
      </c>
      <c r="O643" s="26" t="s">
        <v>5786</v>
      </c>
      <c r="P643" t="s">
        <v>5787</v>
      </c>
      <c r="Q643" t="s">
        <v>5788</v>
      </c>
      <c r="R643" s="26" t="s">
        <v>5789</v>
      </c>
      <c r="S643" s="27" t="s">
        <v>5790</v>
      </c>
      <c r="T643" s="26" t="s">
        <v>3669</v>
      </c>
      <c r="U643" s="27" t="s">
        <v>88</v>
      </c>
      <c r="V643" s="26" t="s">
        <v>161</v>
      </c>
      <c r="W643" s="27" t="s">
        <v>161</v>
      </c>
      <c r="X643" s="26" t="s">
        <v>3730</v>
      </c>
      <c r="Y643" s="27" t="s">
        <v>3731</v>
      </c>
      <c r="Z643" s="29"/>
      <c r="AA643" s="29"/>
    </row>
    <row r="644" spans="1:27" ht="15" customHeight="1" x14ac:dyDescent="0.25">
      <c r="A644" s="26" t="s">
        <v>3659</v>
      </c>
      <c r="B644" s="27" t="s">
        <v>84</v>
      </c>
      <c r="C644" s="26" t="s">
        <v>602</v>
      </c>
      <c r="D644" s="27" t="s">
        <v>603</v>
      </c>
      <c r="E644" s="26" t="s">
        <v>604</v>
      </c>
      <c r="F644" s="27" t="s">
        <v>605</v>
      </c>
      <c r="G644" s="27" t="s">
        <v>2374</v>
      </c>
      <c r="H644" s="27" t="s">
        <v>647</v>
      </c>
      <c r="I644" s="27" t="s">
        <v>5791</v>
      </c>
      <c r="J644" s="27" t="s">
        <v>1013</v>
      </c>
      <c r="K644" s="27" t="s">
        <v>5792</v>
      </c>
      <c r="L644" s="27" t="s">
        <v>161</v>
      </c>
      <c r="M644" s="28" t="s">
        <v>5793</v>
      </c>
      <c r="N644" s="26" t="s">
        <v>5794</v>
      </c>
      <c r="O644" s="26" t="s">
        <v>5795</v>
      </c>
      <c r="P644" t="s">
        <v>5796</v>
      </c>
      <c r="Q644" t="s">
        <v>5797</v>
      </c>
      <c r="R644" s="26" t="s">
        <v>5798</v>
      </c>
      <c r="S644" s="27" t="s">
        <v>5799</v>
      </c>
      <c r="T644" s="26" t="s">
        <v>3669</v>
      </c>
      <c r="U644" s="27" t="s">
        <v>88</v>
      </c>
      <c r="V644" s="26" t="s">
        <v>161</v>
      </c>
      <c r="W644" s="27" t="s">
        <v>161</v>
      </c>
      <c r="X644" s="26" t="s">
        <v>3680</v>
      </c>
      <c r="Y644" s="27" t="s">
        <v>3681</v>
      </c>
      <c r="Z644" s="29"/>
      <c r="AA644" s="29"/>
    </row>
    <row r="645" spans="1:27" ht="15" customHeight="1" x14ac:dyDescent="0.25">
      <c r="A645" s="26" t="s">
        <v>3659</v>
      </c>
      <c r="B645" s="27" t="s">
        <v>84</v>
      </c>
      <c r="C645" s="26" t="s">
        <v>602</v>
      </c>
      <c r="D645" s="27" t="s">
        <v>603</v>
      </c>
      <c r="E645" s="26" t="s">
        <v>604</v>
      </c>
      <c r="F645" s="27" t="s">
        <v>605</v>
      </c>
      <c r="G645" s="27" t="s">
        <v>2374</v>
      </c>
      <c r="H645" s="27" t="s">
        <v>647</v>
      </c>
      <c r="I645" s="27" t="s">
        <v>5800</v>
      </c>
      <c r="J645" s="27" t="s">
        <v>1013</v>
      </c>
      <c r="K645" s="27" t="s">
        <v>5801</v>
      </c>
      <c r="L645" s="27" t="s">
        <v>161</v>
      </c>
      <c r="M645" s="28" t="s">
        <v>5802</v>
      </c>
      <c r="N645" s="26">
        <v>754043</v>
      </c>
      <c r="O645" s="26" t="s">
        <v>5803</v>
      </c>
      <c r="P645" t="s">
        <v>5804</v>
      </c>
      <c r="Q645" t="s">
        <v>5805</v>
      </c>
      <c r="R645" s="26" t="s">
        <v>5806</v>
      </c>
      <c r="S645" s="27" t="s">
        <v>5807</v>
      </c>
      <c r="T645" s="26" t="s">
        <v>3669</v>
      </c>
      <c r="U645" s="27" t="s">
        <v>88</v>
      </c>
      <c r="V645" s="26" t="s">
        <v>161</v>
      </c>
      <c r="W645" s="27" t="s">
        <v>161</v>
      </c>
      <c r="X645" s="26" t="s">
        <v>3691</v>
      </c>
      <c r="Y645" s="27" t="s">
        <v>3692</v>
      </c>
      <c r="Z645" s="29"/>
      <c r="AA645" s="29"/>
    </row>
    <row r="646" spans="1:27" ht="15" customHeight="1" x14ac:dyDescent="0.25">
      <c r="A646" s="26" t="s">
        <v>3659</v>
      </c>
      <c r="B646" s="27" t="s">
        <v>84</v>
      </c>
      <c r="C646" s="26" t="s">
        <v>602</v>
      </c>
      <c r="D646" s="27" t="s">
        <v>603</v>
      </c>
      <c r="E646" s="26" t="s">
        <v>604</v>
      </c>
      <c r="F646" s="27" t="s">
        <v>605</v>
      </c>
      <c r="G646" s="27" t="s">
        <v>2374</v>
      </c>
      <c r="H646" s="27" t="s">
        <v>647</v>
      </c>
      <c r="I646" s="27" t="s">
        <v>5808</v>
      </c>
      <c r="J646" s="27" t="s">
        <v>1013</v>
      </c>
      <c r="K646" s="27" t="s">
        <v>5809</v>
      </c>
      <c r="L646" s="27" t="s">
        <v>5810</v>
      </c>
      <c r="M646" s="28" t="s">
        <v>5811</v>
      </c>
      <c r="N646" s="26" t="s">
        <v>5812</v>
      </c>
      <c r="O646" s="26" t="s">
        <v>5813</v>
      </c>
      <c r="P646" t="s">
        <v>5814</v>
      </c>
      <c r="Q646" t="s">
        <v>5815</v>
      </c>
      <c r="R646" s="26" t="s">
        <v>5816</v>
      </c>
      <c r="S646" s="27" t="s">
        <v>5817</v>
      </c>
      <c r="T646" s="26" t="s">
        <v>3669</v>
      </c>
      <c r="U646" s="27" t="s">
        <v>88</v>
      </c>
      <c r="V646" s="26" t="s">
        <v>161</v>
      </c>
      <c r="W646" s="27" t="s">
        <v>161</v>
      </c>
      <c r="X646" s="26" t="s">
        <v>3730</v>
      </c>
      <c r="Y646" s="27" t="s">
        <v>3731</v>
      </c>
      <c r="Z646" s="29"/>
      <c r="AA646" s="29"/>
    </row>
    <row r="647" spans="1:27" ht="15" customHeight="1" x14ac:dyDescent="0.25">
      <c r="A647" s="26" t="s">
        <v>3659</v>
      </c>
      <c r="B647" s="27" t="s">
        <v>84</v>
      </c>
      <c r="C647" s="26" t="s">
        <v>602</v>
      </c>
      <c r="D647" s="27" t="s">
        <v>603</v>
      </c>
      <c r="E647" s="26" t="s">
        <v>604</v>
      </c>
      <c r="F647" s="27" t="s">
        <v>605</v>
      </c>
      <c r="G647" s="27" t="s">
        <v>2374</v>
      </c>
      <c r="H647" s="27" t="s">
        <v>647</v>
      </c>
      <c r="I647" s="27" t="s">
        <v>5818</v>
      </c>
      <c r="J647" s="27" t="s">
        <v>1013</v>
      </c>
      <c r="K647" s="27" t="s">
        <v>5819</v>
      </c>
      <c r="L647" s="27" t="s">
        <v>161</v>
      </c>
      <c r="M647" s="28" t="s">
        <v>5820</v>
      </c>
      <c r="N647" s="26" t="s">
        <v>5821</v>
      </c>
      <c r="O647" s="26" t="s">
        <v>5822</v>
      </c>
      <c r="P647" t="s">
        <v>5823</v>
      </c>
      <c r="Q647" t="s">
        <v>5824</v>
      </c>
      <c r="R647" s="26" t="s">
        <v>5825</v>
      </c>
      <c r="S647" s="27" t="s">
        <v>5826</v>
      </c>
      <c r="T647" s="26" t="s">
        <v>3669</v>
      </c>
      <c r="U647" s="27" t="s">
        <v>88</v>
      </c>
      <c r="V647" s="26" t="s">
        <v>161</v>
      </c>
      <c r="W647" s="27" t="s">
        <v>161</v>
      </c>
      <c r="X647" s="26" t="s">
        <v>3730</v>
      </c>
      <c r="Y647" s="27" t="s">
        <v>3731</v>
      </c>
      <c r="Z647" s="29"/>
      <c r="AA647" s="29"/>
    </row>
    <row r="648" spans="1:27" ht="15" customHeight="1" x14ac:dyDescent="0.25">
      <c r="A648" s="26" t="s">
        <v>3659</v>
      </c>
      <c r="B648" s="27" t="s">
        <v>84</v>
      </c>
      <c r="C648" s="26" t="s">
        <v>602</v>
      </c>
      <c r="D648" s="27" t="s">
        <v>603</v>
      </c>
      <c r="E648" s="26" t="s">
        <v>604</v>
      </c>
      <c r="F648" s="27" t="s">
        <v>605</v>
      </c>
      <c r="G648" s="27" t="s">
        <v>2374</v>
      </c>
      <c r="H648" s="27" t="s">
        <v>647</v>
      </c>
      <c r="I648" s="27" t="s">
        <v>5827</v>
      </c>
      <c r="J648" s="27" t="s">
        <v>1013</v>
      </c>
      <c r="K648" s="27" t="s">
        <v>5828</v>
      </c>
      <c r="L648" s="27" t="s">
        <v>161</v>
      </c>
      <c r="M648" s="28" t="s">
        <v>5829</v>
      </c>
      <c r="N648" s="26" t="s">
        <v>5830</v>
      </c>
      <c r="O648" s="26" t="s">
        <v>5831</v>
      </c>
      <c r="P648" t="s">
        <v>5832</v>
      </c>
      <c r="Q648" t="s">
        <v>5833</v>
      </c>
      <c r="R648" s="26" t="s">
        <v>5834</v>
      </c>
      <c r="S648" s="27" t="s">
        <v>5835</v>
      </c>
      <c r="T648" s="26" t="s">
        <v>3669</v>
      </c>
      <c r="U648" s="27" t="s">
        <v>88</v>
      </c>
      <c r="V648" s="26" t="s">
        <v>161</v>
      </c>
      <c r="W648" s="27" t="s">
        <v>161</v>
      </c>
      <c r="X648" s="26" t="s">
        <v>3701</v>
      </c>
      <c r="Y648" s="27" t="s">
        <v>3702</v>
      </c>
      <c r="Z648" s="29"/>
      <c r="AA648" s="29"/>
    </row>
    <row r="649" spans="1:27" ht="15" customHeight="1" x14ac:dyDescent="0.25">
      <c r="A649" s="26" t="s">
        <v>3659</v>
      </c>
      <c r="B649" s="27" t="s">
        <v>84</v>
      </c>
      <c r="C649" s="26" t="s">
        <v>602</v>
      </c>
      <c r="D649" s="27" t="s">
        <v>603</v>
      </c>
      <c r="E649" s="26" t="s">
        <v>604</v>
      </c>
      <c r="F649" s="27" t="s">
        <v>605</v>
      </c>
      <c r="G649" s="27" t="s">
        <v>2374</v>
      </c>
      <c r="H649" s="27" t="s">
        <v>647</v>
      </c>
      <c r="I649" s="27" t="s">
        <v>5836</v>
      </c>
      <c r="J649" s="27" t="s">
        <v>1013</v>
      </c>
      <c r="K649" s="27" t="s">
        <v>5837</v>
      </c>
      <c r="L649" s="27" t="s">
        <v>161</v>
      </c>
      <c r="M649" s="28" t="s">
        <v>5838</v>
      </c>
      <c r="N649" s="26" t="s">
        <v>5839</v>
      </c>
      <c r="O649" s="26" t="s">
        <v>5840</v>
      </c>
      <c r="P649" t="s">
        <v>5841</v>
      </c>
      <c r="Q649" t="s">
        <v>5842</v>
      </c>
      <c r="R649" s="26" t="s">
        <v>5843</v>
      </c>
      <c r="S649" s="27" t="s">
        <v>5844</v>
      </c>
      <c r="T649" s="26" t="s">
        <v>3669</v>
      </c>
      <c r="U649" s="27" t="s">
        <v>88</v>
      </c>
      <c r="V649" s="26" t="s">
        <v>161</v>
      </c>
      <c r="W649" s="27" t="s">
        <v>161</v>
      </c>
      <c r="X649" s="26" t="s">
        <v>3730</v>
      </c>
      <c r="Y649" s="27" t="s">
        <v>3731</v>
      </c>
      <c r="Z649" s="29"/>
      <c r="AA649" s="29"/>
    </row>
    <row r="650" spans="1:27" ht="15" customHeight="1" x14ac:dyDescent="0.25">
      <c r="A650" s="26" t="s">
        <v>3659</v>
      </c>
      <c r="B650" s="27" t="s">
        <v>84</v>
      </c>
      <c r="C650" s="26" t="s">
        <v>602</v>
      </c>
      <c r="D650" s="27" t="s">
        <v>603</v>
      </c>
      <c r="E650" s="26" t="s">
        <v>604</v>
      </c>
      <c r="F650" s="27" t="s">
        <v>605</v>
      </c>
      <c r="G650" s="27" t="s">
        <v>2374</v>
      </c>
      <c r="H650" s="27" t="s">
        <v>647</v>
      </c>
      <c r="I650" s="27" t="s">
        <v>5845</v>
      </c>
      <c r="J650" s="27" t="s">
        <v>1013</v>
      </c>
      <c r="K650" s="27" t="s">
        <v>5846</v>
      </c>
      <c r="L650" s="27" t="s">
        <v>5847</v>
      </c>
      <c r="M650" s="28" t="s">
        <v>5848</v>
      </c>
      <c r="N650" s="26" t="s">
        <v>5849</v>
      </c>
      <c r="O650" s="26" t="s">
        <v>5850</v>
      </c>
      <c r="P650" t="s">
        <v>5851</v>
      </c>
      <c r="Q650" t="s">
        <v>5852</v>
      </c>
      <c r="R650" s="26" t="s">
        <v>5853</v>
      </c>
      <c r="S650" s="27" t="s">
        <v>5854</v>
      </c>
      <c r="T650" s="26" t="s">
        <v>3669</v>
      </c>
      <c r="U650" s="27" t="s">
        <v>88</v>
      </c>
      <c r="V650" s="26" t="s">
        <v>161</v>
      </c>
      <c r="W650" s="27" t="s">
        <v>161</v>
      </c>
      <c r="X650" s="26" t="s">
        <v>3680</v>
      </c>
      <c r="Y650" s="27" t="s">
        <v>3681</v>
      </c>
      <c r="Z650" s="29"/>
      <c r="AA650" s="29"/>
    </row>
    <row r="651" spans="1:27" ht="15" customHeight="1" x14ac:dyDescent="0.25">
      <c r="A651" s="26" t="s">
        <v>3659</v>
      </c>
      <c r="B651" s="27" t="s">
        <v>84</v>
      </c>
      <c r="C651" s="26" t="s">
        <v>602</v>
      </c>
      <c r="D651" s="27" t="s">
        <v>603</v>
      </c>
      <c r="E651" s="26" t="s">
        <v>604</v>
      </c>
      <c r="F651" s="27" t="s">
        <v>605</v>
      </c>
      <c r="G651" s="27" t="s">
        <v>2374</v>
      </c>
      <c r="H651" s="27" t="s">
        <v>647</v>
      </c>
      <c r="I651" s="27" t="s">
        <v>5855</v>
      </c>
      <c r="J651" s="27" t="s">
        <v>5856</v>
      </c>
      <c r="K651" s="27" t="s">
        <v>5857</v>
      </c>
      <c r="L651" s="27" t="s">
        <v>161</v>
      </c>
      <c r="M651" s="28" t="s">
        <v>5858</v>
      </c>
      <c r="N651" s="26" t="s">
        <v>5859</v>
      </c>
      <c r="O651" s="26" t="s">
        <v>5860</v>
      </c>
      <c r="P651" t="s">
        <v>5861</v>
      </c>
      <c r="Q651" t="s">
        <v>5862</v>
      </c>
      <c r="R651" s="26" t="s">
        <v>3813</v>
      </c>
      <c r="S651" s="27" t="s">
        <v>87</v>
      </c>
      <c r="T651" s="26" t="s">
        <v>3785</v>
      </c>
      <c r="U651" s="27" t="s">
        <v>85</v>
      </c>
      <c r="V651" s="26" t="s">
        <v>161</v>
      </c>
      <c r="W651" s="27" t="s">
        <v>161</v>
      </c>
      <c r="X651" s="26" t="s">
        <v>3786</v>
      </c>
      <c r="Y651" s="27" t="s">
        <v>3787</v>
      </c>
      <c r="Z651" s="29" t="s">
        <v>599</v>
      </c>
      <c r="AA651" s="29"/>
    </row>
    <row r="652" spans="1:27" ht="15" customHeight="1" x14ac:dyDescent="0.25">
      <c r="A652" s="26" t="s">
        <v>3659</v>
      </c>
      <c r="B652" s="27" t="s">
        <v>84</v>
      </c>
      <c r="C652" s="26" t="s">
        <v>602</v>
      </c>
      <c r="D652" s="27" t="s">
        <v>603</v>
      </c>
      <c r="E652" s="26" t="s">
        <v>604</v>
      </c>
      <c r="F652" s="27" t="s">
        <v>605</v>
      </c>
      <c r="G652" s="27" t="s">
        <v>2374</v>
      </c>
      <c r="H652" s="27" t="s">
        <v>647</v>
      </c>
      <c r="I652" s="27" t="s">
        <v>5863</v>
      </c>
      <c r="J652" s="27" t="s">
        <v>1013</v>
      </c>
      <c r="K652" s="27" t="s">
        <v>5864</v>
      </c>
      <c r="L652" s="27" t="s">
        <v>161</v>
      </c>
      <c r="M652" s="28" t="s">
        <v>5865</v>
      </c>
      <c r="N652" s="26" t="s">
        <v>5866</v>
      </c>
      <c r="O652" s="26">
        <v>6820561</v>
      </c>
      <c r="P652" t="s">
        <v>5867</v>
      </c>
      <c r="Q652" t="s">
        <v>5868</v>
      </c>
      <c r="R652" s="26" t="s">
        <v>5869</v>
      </c>
      <c r="S652" s="27" t="s">
        <v>5870</v>
      </c>
      <c r="T652" s="26" t="s">
        <v>3785</v>
      </c>
      <c r="U652" s="27" t="s">
        <v>85</v>
      </c>
      <c r="V652" s="26" t="s">
        <v>161</v>
      </c>
      <c r="W652" s="27" t="s">
        <v>161</v>
      </c>
      <c r="X652" s="26" t="s">
        <v>3786</v>
      </c>
      <c r="Y652" s="27" t="s">
        <v>3787</v>
      </c>
      <c r="Z652" s="29"/>
      <c r="AA652" s="29"/>
    </row>
    <row r="653" spans="1:27" ht="15" customHeight="1" x14ac:dyDescent="0.25">
      <c r="A653" s="26" t="s">
        <v>3659</v>
      </c>
      <c r="B653" s="27" t="s">
        <v>84</v>
      </c>
      <c r="C653" s="26" t="s">
        <v>602</v>
      </c>
      <c r="D653" s="27" t="s">
        <v>603</v>
      </c>
      <c r="E653" s="26" t="s">
        <v>604</v>
      </c>
      <c r="F653" s="27" t="s">
        <v>605</v>
      </c>
      <c r="G653" s="27" t="s">
        <v>2374</v>
      </c>
      <c r="H653" s="27" t="s">
        <v>647</v>
      </c>
      <c r="I653" s="27" t="s">
        <v>5871</v>
      </c>
      <c r="J653" s="27" t="s">
        <v>1013</v>
      </c>
      <c r="K653" s="27" t="s">
        <v>5872</v>
      </c>
      <c r="L653" s="27" t="s">
        <v>161</v>
      </c>
      <c r="M653" s="28" t="s">
        <v>5873</v>
      </c>
      <c r="N653" s="26" t="s">
        <v>5874</v>
      </c>
      <c r="O653" s="26" t="s">
        <v>5875</v>
      </c>
      <c r="P653" t="s">
        <v>5876</v>
      </c>
      <c r="Q653" t="s">
        <v>5877</v>
      </c>
      <c r="R653" s="26" t="s">
        <v>5878</v>
      </c>
      <c r="S653" s="27" t="s">
        <v>5879</v>
      </c>
      <c r="T653" s="26" t="s">
        <v>3785</v>
      </c>
      <c r="U653" s="27" t="s">
        <v>85</v>
      </c>
      <c r="V653" s="26" t="s">
        <v>161</v>
      </c>
      <c r="W653" s="27" t="s">
        <v>161</v>
      </c>
      <c r="X653" s="26" t="s">
        <v>3786</v>
      </c>
      <c r="Y653" s="27" t="s">
        <v>3787</v>
      </c>
      <c r="Z653" s="29"/>
      <c r="AA653" s="29"/>
    </row>
    <row r="654" spans="1:27" ht="15" customHeight="1" x14ac:dyDescent="0.25">
      <c r="A654" s="26" t="s">
        <v>3659</v>
      </c>
      <c r="B654" s="27" t="s">
        <v>84</v>
      </c>
      <c r="C654" s="26" t="s">
        <v>602</v>
      </c>
      <c r="D654" s="27" t="s">
        <v>603</v>
      </c>
      <c r="E654" s="26" t="s">
        <v>604</v>
      </c>
      <c r="F654" s="27" t="s">
        <v>605</v>
      </c>
      <c r="G654" s="27" t="s">
        <v>2374</v>
      </c>
      <c r="H654" s="27" t="s">
        <v>647</v>
      </c>
      <c r="I654" s="27" t="s">
        <v>5880</v>
      </c>
      <c r="J654" s="27" t="s">
        <v>1013</v>
      </c>
      <c r="K654" s="27" t="s">
        <v>5881</v>
      </c>
      <c r="L654" s="27" t="s">
        <v>161</v>
      </c>
      <c r="M654" s="28" t="s">
        <v>5882</v>
      </c>
      <c r="N654" s="26" t="s">
        <v>5883</v>
      </c>
      <c r="O654" s="26" t="s">
        <v>5884</v>
      </c>
      <c r="P654" t="s">
        <v>5885</v>
      </c>
      <c r="Q654" t="s">
        <v>5886</v>
      </c>
      <c r="R654" s="26" t="s">
        <v>5887</v>
      </c>
      <c r="S654" s="27" t="s">
        <v>5888</v>
      </c>
      <c r="T654" s="26" t="s">
        <v>3669</v>
      </c>
      <c r="U654" s="27" t="s">
        <v>88</v>
      </c>
      <c r="V654" s="26" t="s">
        <v>161</v>
      </c>
      <c r="W654" s="27" t="s">
        <v>161</v>
      </c>
      <c r="X654" s="26" t="s">
        <v>3680</v>
      </c>
      <c r="Y654" s="27" t="s">
        <v>3681</v>
      </c>
      <c r="Z654" s="29"/>
      <c r="AA654" s="29"/>
    </row>
    <row r="655" spans="1:27" ht="15" customHeight="1" x14ac:dyDescent="0.25">
      <c r="A655" s="26" t="s">
        <v>3659</v>
      </c>
      <c r="B655" s="27" t="s">
        <v>84</v>
      </c>
      <c r="C655" s="26" t="s">
        <v>602</v>
      </c>
      <c r="D655" s="27" t="s">
        <v>603</v>
      </c>
      <c r="E655" s="26" t="s">
        <v>604</v>
      </c>
      <c r="F655" s="27" t="s">
        <v>605</v>
      </c>
      <c r="G655" s="27" t="s">
        <v>2374</v>
      </c>
      <c r="H655" s="27" t="s">
        <v>647</v>
      </c>
      <c r="I655" s="27" t="s">
        <v>5889</v>
      </c>
      <c r="J655" s="27" t="s">
        <v>1013</v>
      </c>
      <c r="K655" s="27" t="s">
        <v>5890</v>
      </c>
      <c r="L655" s="27" t="s">
        <v>5891</v>
      </c>
      <c r="M655" s="28" t="s">
        <v>5892</v>
      </c>
      <c r="N655" s="26" t="s">
        <v>5893</v>
      </c>
      <c r="O655" s="26" t="s">
        <v>5894</v>
      </c>
      <c r="P655" t="s">
        <v>5895</v>
      </c>
      <c r="Q655" t="s">
        <v>5896</v>
      </c>
      <c r="R655" s="26" t="s">
        <v>4124</v>
      </c>
      <c r="S655" s="27" t="s">
        <v>447</v>
      </c>
      <c r="T655" s="26" t="s">
        <v>3785</v>
      </c>
      <c r="U655" s="27" t="s">
        <v>85</v>
      </c>
      <c r="V655" s="26" t="s">
        <v>161</v>
      </c>
      <c r="W655" s="27" t="s">
        <v>161</v>
      </c>
      <c r="X655" s="26" t="s">
        <v>3786</v>
      </c>
      <c r="Y655" s="27" t="s">
        <v>3787</v>
      </c>
      <c r="Z655" s="29"/>
      <c r="AA655" s="29"/>
    </row>
    <row r="656" spans="1:27" ht="15" customHeight="1" x14ac:dyDescent="0.25">
      <c r="A656" s="26" t="s">
        <v>3659</v>
      </c>
      <c r="B656" s="27" t="s">
        <v>84</v>
      </c>
      <c r="C656" s="26" t="s">
        <v>602</v>
      </c>
      <c r="D656" s="27" t="s">
        <v>603</v>
      </c>
      <c r="E656" s="26" t="s">
        <v>604</v>
      </c>
      <c r="F656" s="27" t="s">
        <v>605</v>
      </c>
      <c r="G656" s="27" t="s">
        <v>2374</v>
      </c>
      <c r="H656" s="27" t="s">
        <v>647</v>
      </c>
      <c r="I656" s="27" t="s">
        <v>5897</v>
      </c>
      <c r="J656" s="27" t="s">
        <v>5898</v>
      </c>
      <c r="K656" s="27" t="s">
        <v>5899</v>
      </c>
      <c r="L656" s="27" t="s">
        <v>161</v>
      </c>
      <c r="M656" s="28" t="s">
        <v>5900</v>
      </c>
      <c r="N656" s="26" t="s">
        <v>5901</v>
      </c>
      <c r="O656" s="26">
        <v>6793382</v>
      </c>
      <c r="P656" t="s">
        <v>5902</v>
      </c>
      <c r="Q656" t="s">
        <v>5903</v>
      </c>
      <c r="R656" s="26" t="s">
        <v>5904</v>
      </c>
      <c r="S656" s="27" t="s">
        <v>5905</v>
      </c>
      <c r="T656" s="26" t="s">
        <v>3669</v>
      </c>
      <c r="U656" s="27" t="s">
        <v>88</v>
      </c>
      <c r="V656" s="26" t="s">
        <v>161</v>
      </c>
      <c r="W656" s="27" t="s">
        <v>161</v>
      </c>
      <c r="X656" s="26" t="s">
        <v>3680</v>
      </c>
      <c r="Y656" s="27" t="s">
        <v>3681</v>
      </c>
      <c r="Z656" s="29"/>
      <c r="AA656" s="29"/>
    </row>
    <row r="657" spans="1:27" ht="15" customHeight="1" x14ac:dyDescent="0.25">
      <c r="A657" s="26" t="s">
        <v>3659</v>
      </c>
      <c r="B657" s="27" t="s">
        <v>84</v>
      </c>
      <c r="C657" s="26" t="s">
        <v>602</v>
      </c>
      <c r="D657" s="27" t="s">
        <v>603</v>
      </c>
      <c r="E657" s="26" t="s">
        <v>604</v>
      </c>
      <c r="F657" s="27" t="s">
        <v>605</v>
      </c>
      <c r="G657" s="27" t="s">
        <v>2374</v>
      </c>
      <c r="H657" s="27" t="s">
        <v>647</v>
      </c>
      <c r="I657" s="27" t="s">
        <v>5906</v>
      </c>
      <c r="J657" s="27" t="s">
        <v>5907</v>
      </c>
      <c r="K657" s="27" t="s">
        <v>5908</v>
      </c>
      <c r="L657" s="27" t="s">
        <v>161</v>
      </c>
      <c r="M657" s="28" t="s">
        <v>5909</v>
      </c>
      <c r="N657" s="26" t="s">
        <v>5910</v>
      </c>
      <c r="O657" s="26" t="s">
        <v>5911</v>
      </c>
      <c r="P657" t="s">
        <v>5912</v>
      </c>
      <c r="Q657" t="s">
        <v>5913</v>
      </c>
      <c r="R657" s="26" t="s">
        <v>3813</v>
      </c>
      <c r="S657" s="27" t="s">
        <v>87</v>
      </c>
      <c r="T657" s="26" t="s">
        <v>3785</v>
      </c>
      <c r="U657" s="27" t="s">
        <v>85</v>
      </c>
      <c r="V657" s="26" t="s">
        <v>161</v>
      </c>
      <c r="W657" s="27" t="s">
        <v>161</v>
      </c>
      <c r="X657" s="26" t="s">
        <v>3786</v>
      </c>
      <c r="Y657" s="27" t="s">
        <v>3787</v>
      </c>
      <c r="Z657" s="29" t="s">
        <v>599</v>
      </c>
      <c r="AA657" s="29"/>
    </row>
    <row r="658" spans="1:27" ht="15" customHeight="1" x14ac:dyDescent="0.25">
      <c r="A658" s="26" t="s">
        <v>3659</v>
      </c>
      <c r="B658" s="27" t="s">
        <v>84</v>
      </c>
      <c r="C658" s="26" t="s">
        <v>602</v>
      </c>
      <c r="D658" s="27" t="s">
        <v>603</v>
      </c>
      <c r="E658" s="26" t="s">
        <v>604</v>
      </c>
      <c r="F658" s="27" t="s">
        <v>605</v>
      </c>
      <c r="G658" s="27" t="s">
        <v>2374</v>
      </c>
      <c r="H658" s="27" t="s">
        <v>647</v>
      </c>
      <c r="I658" s="27" t="s">
        <v>5914</v>
      </c>
      <c r="J658" s="27" t="s">
        <v>1013</v>
      </c>
      <c r="K658" s="27" t="s">
        <v>5915</v>
      </c>
      <c r="L658" s="27" t="s">
        <v>161</v>
      </c>
      <c r="M658" s="28" t="s">
        <v>5916</v>
      </c>
      <c r="N658" s="26" t="s">
        <v>5917</v>
      </c>
      <c r="O658" s="26" t="s">
        <v>5918</v>
      </c>
      <c r="P658" t="s">
        <v>5919</v>
      </c>
      <c r="Q658" t="s">
        <v>5920</v>
      </c>
      <c r="R658" s="26" t="s">
        <v>5921</v>
      </c>
      <c r="S658" s="27" t="s">
        <v>5922</v>
      </c>
      <c r="T658" s="26" t="s">
        <v>3669</v>
      </c>
      <c r="U658" s="27" t="s">
        <v>88</v>
      </c>
      <c r="V658" s="26" t="s">
        <v>161</v>
      </c>
      <c r="W658" s="27" t="s">
        <v>161</v>
      </c>
      <c r="X658" s="26" t="s">
        <v>3701</v>
      </c>
      <c r="Y658" s="27" t="s">
        <v>3702</v>
      </c>
      <c r="Z658" s="29"/>
      <c r="AA658" s="29"/>
    </row>
    <row r="659" spans="1:27" ht="15" customHeight="1" x14ac:dyDescent="0.25">
      <c r="A659" s="26" t="s">
        <v>3659</v>
      </c>
      <c r="B659" s="27" t="s">
        <v>84</v>
      </c>
      <c r="C659" s="26" t="s">
        <v>602</v>
      </c>
      <c r="D659" s="27" t="s">
        <v>603</v>
      </c>
      <c r="E659" s="26" t="s">
        <v>604</v>
      </c>
      <c r="F659" s="27" t="s">
        <v>605</v>
      </c>
      <c r="G659" s="27" t="s">
        <v>2374</v>
      </c>
      <c r="H659" s="27" t="s">
        <v>647</v>
      </c>
      <c r="I659" s="27" t="s">
        <v>5923</v>
      </c>
      <c r="J659" s="27" t="s">
        <v>1013</v>
      </c>
      <c r="K659" s="27" t="s">
        <v>5924</v>
      </c>
      <c r="L659" s="27" t="s">
        <v>161</v>
      </c>
      <c r="M659" s="28" t="s">
        <v>5925</v>
      </c>
      <c r="N659" s="26" t="s">
        <v>5926</v>
      </c>
      <c r="O659" s="26" t="s">
        <v>5927</v>
      </c>
      <c r="P659" t="s">
        <v>5928</v>
      </c>
      <c r="Q659" t="s">
        <v>5929</v>
      </c>
      <c r="R659" s="26" t="s">
        <v>5930</v>
      </c>
      <c r="S659" s="27" t="s">
        <v>5931</v>
      </c>
      <c r="T659" s="26" t="s">
        <v>3785</v>
      </c>
      <c r="U659" s="27" t="s">
        <v>85</v>
      </c>
      <c r="V659" s="26" t="s">
        <v>161</v>
      </c>
      <c r="W659" s="27" t="s">
        <v>161</v>
      </c>
      <c r="X659" s="26" t="s">
        <v>3786</v>
      </c>
      <c r="Y659" s="27" t="s">
        <v>3787</v>
      </c>
      <c r="Z659" s="29"/>
      <c r="AA659" s="29"/>
    </row>
    <row r="660" spans="1:27" ht="15" customHeight="1" x14ac:dyDescent="0.25">
      <c r="A660" s="26" t="s">
        <v>3659</v>
      </c>
      <c r="B660" s="27" t="s">
        <v>84</v>
      </c>
      <c r="C660" s="26" t="s">
        <v>602</v>
      </c>
      <c r="D660" s="27" t="s">
        <v>603</v>
      </c>
      <c r="E660" s="26" t="s">
        <v>604</v>
      </c>
      <c r="F660" s="27" t="s">
        <v>605</v>
      </c>
      <c r="G660" s="27" t="s">
        <v>2374</v>
      </c>
      <c r="H660" s="27" t="s">
        <v>647</v>
      </c>
      <c r="I660" s="27" t="s">
        <v>5932</v>
      </c>
      <c r="J660" s="27" t="s">
        <v>1013</v>
      </c>
      <c r="K660" s="27" t="s">
        <v>5933</v>
      </c>
      <c r="L660" s="27" t="s">
        <v>161</v>
      </c>
      <c r="M660" s="28" t="s">
        <v>5934</v>
      </c>
      <c r="N660" s="26" t="s">
        <v>5935</v>
      </c>
      <c r="O660" s="26" t="s">
        <v>5936</v>
      </c>
      <c r="P660" t="s">
        <v>5937</v>
      </c>
      <c r="Q660" t="s">
        <v>5938</v>
      </c>
      <c r="R660" s="26" t="s">
        <v>5939</v>
      </c>
      <c r="S660" s="27" t="s">
        <v>5940</v>
      </c>
      <c r="T660" s="26" t="s">
        <v>3669</v>
      </c>
      <c r="U660" s="27" t="s">
        <v>88</v>
      </c>
      <c r="V660" s="26" t="s">
        <v>161</v>
      </c>
      <c r="W660" s="27" t="s">
        <v>161</v>
      </c>
      <c r="X660" s="26" t="s">
        <v>3730</v>
      </c>
      <c r="Y660" s="27" t="s">
        <v>3731</v>
      </c>
      <c r="Z660" s="29"/>
      <c r="AA660" s="29"/>
    </row>
    <row r="661" spans="1:27" ht="15" customHeight="1" x14ac:dyDescent="0.25">
      <c r="A661" s="26" t="s">
        <v>3659</v>
      </c>
      <c r="B661" s="27" t="s">
        <v>84</v>
      </c>
      <c r="C661" s="26" t="s">
        <v>602</v>
      </c>
      <c r="D661" s="27" t="s">
        <v>603</v>
      </c>
      <c r="E661" s="26" t="s">
        <v>604</v>
      </c>
      <c r="F661" s="27" t="s">
        <v>605</v>
      </c>
      <c r="G661" s="27" t="s">
        <v>2374</v>
      </c>
      <c r="H661" s="27" t="s">
        <v>647</v>
      </c>
      <c r="I661" s="27" t="s">
        <v>5941</v>
      </c>
      <c r="J661" s="27" t="s">
        <v>1013</v>
      </c>
      <c r="K661" s="27" t="s">
        <v>5942</v>
      </c>
      <c r="L661" s="27" t="s">
        <v>161</v>
      </c>
      <c r="M661" s="28" t="s">
        <v>5943</v>
      </c>
      <c r="N661" s="26" t="s">
        <v>5944</v>
      </c>
      <c r="O661" s="26" t="s">
        <v>5945</v>
      </c>
      <c r="P661" t="s">
        <v>5946</v>
      </c>
      <c r="Q661" t="s">
        <v>5947</v>
      </c>
      <c r="R661" s="26" t="s">
        <v>5948</v>
      </c>
      <c r="S661" s="27" t="s">
        <v>5949</v>
      </c>
      <c r="T661" s="26" t="s">
        <v>3669</v>
      </c>
      <c r="U661" s="27" t="s">
        <v>88</v>
      </c>
      <c r="V661" s="26" t="s">
        <v>161</v>
      </c>
      <c r="W661" s="27" t="s">
        <v>161</v>
      </c>
      <c r="X661" s="26" t="s">
        <v>3730</v>
      </c>
      <c r="Y661" s="27" t="s">
        <v>3731</v>
      </c>
      <c r="Z661" s="29"/>
      <c r="AA661" s="29"/>
    </row>
    <row r="662" spans="1:27" ht="15" customHeight="1" x14ac:dyDescent="0.25">
      <c r="A662" s="26" t="s">
        <v>3659</v>
      </c>
      <c r="B662" s="27" t="s">
        <v>84</v>
      </c>
      <c r="C662" s="26" t="s">
        <v>602</v>
      </c>
      <c r="D662" s="27" t="s">
        <v>603</v>
      </c>
      <c r="E662" s="26" t="s">
        <v>604</v>
      </c>
      <c r="F662" s="27" t="s">
        <v>605</v>
      </c>
      <c r="G662" s="27" t="s">
        <v>2374</v>
      </c>
      <c r="H662" s="27" t="s">
        <v>647</v>
      </c>
      <c r="I662" s="27" t="s">
        <v>5950</v>
      </c>
      <c r="J662" s="27" t="s">
        <v>1013</v>
      </c>
      <c r="K662" s="27" t="s">
        <v>5951</v>
      </c>
      <c r="L662" s="27" t="s">
        <v>161</v>
      </c>
      <c r="M662" s="28" t="s">
        <v>5952</v>
      </c>
      <c r="N662" s="26" t="s">
        <v>5953</v>
      </c>
      <c r="O662" s="26" t="s">
        <v>5954</v>
      </c>
      <c r="P662" t="s">
        <v>5955</v>
      </c>
      <c r="Q662" t="s">
        <v>5956</v>
      </c>
      <c r="R662" s="26" t="s">
        <v>5957</v>
      </c>
      <c r="S662" s="27" t="s">
        <v>5958</v>
      </c>
      <c r="T662" s="26" t="s">
        <v>3669</v>
      </c>
      <c r="U662" s="27" t="s">
        <v>88</v>
      </c>
      <c r="V662" s="26" t="s">
        <v>161</v>
      </c>
      <c r="W662" s="27" t="s">
        <v>161</v>
      </c>
      <c r="X662" s="26" t="s">
        <v>3701</v>
      </c>
      <c r="Y662" s="27" t="s">
        <v>3702</v>
      </c>
      <c r="Z662" s="29"/>
      <c r="AA662" s="29"/>
    </row>
    <row r="663" spans="1:27" ht="15" customHeight="1" x14ac:dyDescent="0.25">
      <c r="A663" s="26" t="s">
        <v>3659</v>
      </c>
      <c r="B663" s="27" t="s">
        <v>84</v>
      </c>
      <c r="C663" s="26" t="s">
        <v>602</v>
      </c>
      <c r="D663" s="27" t="s">
        <v>603</v>
      </c>
      <c r="E663" s="26" t="s">
        <v>604</v>
      </c>
      <c r="F663" s="27" t="s">
        <v>605</v>
      </c>
      <c r="G663" s="27" t="s">
        <v>2374</v>
      </c>
      <c r="H663" s="27" t="s">
        <v>647</v>
      </c>
      <c r="I663" s="27" t="s">
        <v>5959</v>
      </c>
      <c r="J663" s="27" t="s">
        <v>1013</v>
      </c>
      <c r="K663" s="27" t="s">
        <v>5960</v>
      </c>
      <c r="L663" s="27" t="s">
        <v>161</v>
      </c>
      <c r="M663" s="28" t="s">
        <v>5961</v>
      </c>
      <c r="N663" s="26" t="s">
        <v>5962</v>
      </c>
      <c r="O663" s="26" t="s">
        <v>5963</v>
      </c>
      <c r="P663" t="s">
        <v>5964</v>
      </c>
      <c r="Q663" t="s">
        <v>5965</v>
      </c>
      <c r="R663" s="26" t="s">
        <v>5966</v>
      </c>
      <c r="S663" s="27" t="s">
        <v>5967</v>
      </c>
      <c r="T663" s="26" t="s">
        <v>3669</v>
      </c>
      <c r="U663" s="27" t="s">
        <v>88</v>
      </c>
      <c r="V663" s="26" t="s">
        <v>161</v>
      </c>
      <c r="W663" s="27" t="s">
        <v>161</v>
      </c>
      <c r="X663" s="26" t="s">
        <v>3701</v>
      </c>
      <c r="Y663" s="27" t="s">
        <v>3702</v>
      </c>
      <c r="Z663" s="29"/>
      <c r="AA663" s="29"/>
    </row>
    <row r="664" spans="1:27" ht="15" customHeight="1" x14ac:dyDescent="0.25">
      <c r="A664" s="26" t="s">
        <v>3659</v>
      </c>
      <c r="B664" s="27" t="s">
        <v>84</v>
      </c>
      <c r="C664" s="26" t="s">
        <v>602</v>
      </c>
      <c r="D664" s="27" t="s">
        <v>603</v>
      </c>
      <c r="E664" s="26" t="s">
        <v>604</v>
      </c>
      <c r="F664" s="27" t="s">
        <v>605</v>
      </c>
      <c r="G664" s="27" t="s">
        <v>2374</v>
      </c>
      <c r="H664" s="27" t="s">
        <v>647</v>
      </c>
      <c r="I664" s="27" t="s">
        <v>5968</v>
      </c>
      <c r="J664" s="27" t="s">
        <v>1013</v>
      </c>
      <c r="K664" s="27" t="s">
        <v>5969</v>
      </c>
      <c r="L664" s="27" t="s">
        <v>161</v>
      </c>
      <c r="M664" s="28" t="s">
        <v>5970</v>
      </c>
      <c r="N664" s="26" t="s">
        <v>5971</v>
      </c>
      <c r="O664" s="26" t="s">
        <v>5972</v>
      </c>
      <c r="P664" t="s">
        <v>5973</v>
      </c>
      <c r="Q664" t="s">
        <v>5974</v>
      </c>
      <c r="R664" s="26" t="s">
        <v>5975</v>
      </c>
      <c r="S664" s="27" t="s">
        <v>5976</v>
      </c>
      <c r="T664" s="26" t="s">
        <v>3669</v>
      </c>
      <c r="U664" s="27" t="s">
        <v>88</v>
      </c>
      <c r="V664" s="26" t="s">
        <v>161</v>
      </c>
      <c r="W664" s="27" t="s">
        <v>161</v>
      </c>
      <c r="X664" s="26" t="s">
        <v>3701</v>
      </c>
      <c r="Y664" s="27" t="s">
        <v>3702</v>
      </c>
      <c r="Z664" s="29"/>
      <c r="AA664" s="29"/>
    </row>
    <row r="665" spans="1:27" ht="15" customHeight="1" x14ac:dyDescent="0.25">
      <c r="A665" s="26" t="s">
        <v>3659</v>
      </c>
      <c r="B665" s="27" t="s">
        <v>84</v>
      </c>
      <c r="C665" s="26" t="s">
        <v>602</v>
      </c>
      <c r="D665" s="27" t="s">
        <v>603</v>
      </c>
      <c r="E665" s="26" t="s">
        <v>604</v>
      </c>
      <c r="F665" s="27" t="s">
        <v>605</v>
      </c>
      <c r="G665" s="27" t="s">
        <v>2374</v>
      </c>
      <c r="H665" s="27" t="s">
        <v>647</v>
      </c>
      <c r="I665" s="27" t="s">
        <v>5977</v>
      </c>
      <c r="J665" s="27" t="s">
        <v>1013</v>
      </c>
      <c r="K665" s="27" t="s">
        <v>5978</v>
      </c>
      <c r="L665" s="27" t="s">
        <v>161</v>
      </c>
      <c r="M665" s="28" t="s">
        <v>5979</v>
      </c>
      <c r="N665" s="26">
        <v>765092</v>
      </c>
      <c r="O665" s="26" t="s">
        <v>5980</v>
      </c>
      <c r="P665" t="s">
        <v>5981</v>
      </c>
      <c r="Q665" t="s">
        <v>5982</v>
      </c>
      <c r="R665" s="26" t="s">
        <v>5983</v>
      </c>
      <c r="S665" s="27" t="s">
        <v>5984</v>
      </c>
      <c r="T665" s="26" t="s">
        <v>3785</v>
      </c>
      <c r="U665" s="27" t="s">
        <v>85</v>
      </c>
      <c r="V665" s="26" t="s">
        <v>161</v>
      </c>
      <c r="W665" s="27" t="s">
        <v>161</v>
      </c>
      <c r="X665" s="26" t="s">
        <v>3786</v>
      </c>
      <c r="Y665" s="27" t="s">
        <v>3787</v>
      </c>
      <c r="Z665" s="29"/>
      <c r="AA665" s="29"/>
    </row>
    <row r="666" spans="1:27" ht="15" customHeight="1" x14ac:dyDescent="0.25">
      <c r="A666" s="26" t="s">
        <v>3659</v>
      </c>
      <c r="B666" s="27" t="s">
        <v>84</v>
      </c>
      <c r="C666" s="26" t="s">
        <v>602</v>
      </c>
      <c r="D666" s="27" t="s">
        <v>603</v>
      </c>
      <c r="E666" s="26" t="s">
        <v>604</v>
      </c>
      <c r="F666" s="27" t="s">
        <v>605</v>
      </c>
      <c r="G666" s="27" t="s">
        <v>2374</v>
      </c>
      <c r="H666" s="27" t="s">
        <v>647</v>
      </c>
      <c r="I666" s="27" t="s">
        <v>5985</v>
      </c>
      <c r="J666" s="27" t="s">
        <v>1013</v>
      </c>
      <c r="K666" s="27" t="s">
        <v>5986</v>
      </c>
      <c r="L666" s="27" t="s">
        <v>161</v>
      </c>
      <c r="M666" s="28" t="s">
        <v>5987</v>
      </c>
      <c r="N666" s="26" t="s">
        <v>5988</v>
      </c>
      <c r="O666" s="26" t="s">
        <v>5989</v>
      </c>
      <c r="P666" t="s">
        <v>5990</v>
      </c>
      <c r="Q666" t="s">
        <v>5991</v>
      </c>
      <c r="R666" s="26" t="s">
        <v>4241</v>
      </c>
      <c r="S666" s="27" t="s">
        <v>4242</v>
      </c>
      <c r="T666" s="26" t="s">
        <v>3669</v>
      </c>
      <c r="U666" s="27" t="s">
        <v>88</v>
      </c>
      <c r="V666" s="26" t="s">
        <v>161</v>
      </c>
      <c r="W666" s="27" t="s">
        <v>161</v>
      </c>
      <c r="X666" s="26" t="s">
        <v>3691</v>
      </c>
      <c r="Y666" s="27" t="s">
        <v>3692</v>
      </c>
      <c r="Z666" s="29"/>
      <c r="AA666" s="29"/>
    </row>
    <row r="667" spans="1:27" ht="15" customHeight="1" x14ac:dyDescent="0.25">
      <c r="A667" s="26" t="s">
        <v>3659</v>
      </c>
      <c r="B667" s="27" t="s">
        <v>84</v>
      </c>
      <c r="C667" s="26" t="s">
        <v>602</v>
      </c>
      <c r="D667" s="27" t="s">
        <v>603</v>
      </c>
      <c r="E667" s="26" t="s">
        <v>604</v>
      </c>
      <c r="F667" s="27" t="s">
        <v>605</v>
      </c>
      <c r="G667" s="27" t="s">
        <v>2374</v>
      </c>
      <c r="H667" s="27" t="s">
        <v>647</v>
      </c>
      <c r="I667" s="27" t="s">
        <v>5992</v>
      </c>
      <c r="J667" s="27" t="s">
        <v>1013</v>
      </c>
      <c r="K667" s="27" t="s">
        <v>5993</v>
      </c>
      <c r="L667" s="27" t="s">
        <v>161</v>
      </c>
      <c r="M667" s="28" t="s">
        <v>5994</v>
      </c>
      <c r="N667" s="26" t="s">
        <v>5995</v>
      </c>
      <c r="O667" s="26" t="s">
        <v>5996</v>
      </c>
      <c r="P667" t="s">
        <v>5997</v>
      </c>
      <c r="Q667" t="s">
        <v>5998</v>
      </c>
      <c r="R667" s="26" t="s">
        <v>5999</v>
      </c>
      <c r="S667" s="27" t="s">
        <v>6000</v>
      </c>
      <c r="T667" s="26" t="s">
        <v>3785</v>
      </c>
      <c r="U667" s="27" t="s">
        <v>85</v>
      </c>
      <c r="V667" s="26" t="s">
        <v>161</v>
      </c>
      <c r="W667" s="27" t="s">
        <v>161</v>
      </c>
      <c r="X667" s="26" t="s">
        <v>3786</v>
      </c>
      <c r="Y667" s="27" t="s">
        <v>3787</v>
      </c>
      <c r="Z667" s="29"/>
      <c r="AA667" s="29"/>
    </row>
    <row r="668" spans="1:27" ht="15" customHeight="1" x14ac:dyDescent="0.25">
      <c r="A668" s="26" t="s">
        <v>3659</v>
      </c>
      <c r="B668" s="27" t="s">
        <v>84</v>
      </c>
      <c r="C668" s="26" t="s">
        <v>602</v>
      </c>
      <c r="D668" s="27" t="s">
        <v>603</v>
      </c>
      <c r="E668" s="26" t="s">
        <v>604</v>
      </c>
      <c r="F668" s="27" t="s">
        <v>605</v>
      </c>
      <c r="G668" s="27" t="s">
        <v>2374</v>
      </c>
      <c r="H668" s="27" t="s">
        <v>647</v>
      </c>
      <c r="I668" s="27" t="s">
        <v>6001</v>
      </c>
      <c r="J668" s="27" t="s">
        <v>6002</v>
      </c>
      <c r="K668" s="27" t="s">
        <v>6003</v>
      </c>
      <c r="L668" s="27" t="s">
        <v>161</v>
      </c>
      <c r="M668" s="28" t="s">
        <v>6004</v>
      </c>
      <c r="N668" s="26" t="s">
        <v>6005</v>
      </c>
      <c r="O668" s="26">
        <v>6799416</v>
      </c>
      <c r="P668" t="s">
        <v>6006</v>
      </c>
      <c r="Q668" t="s">
        <v>6007</v>
      </c>
      <c r="R668" s="26" t="s">
        <v>3668</v>
      </c>
      <c r="S668" s="27" t="s">
        <v>90</v>
      </c>
      <c r="T668" s="26" t="s">
        <v>3669</v>
      </c>
      <c r="U668" s="27" t="s">
        <v>88</v>
      </c>
      <c r="V668" s="26" t="s">
        <v>161</v>
      </c>
      <c r="W668" s="27" t="s">
        <v>161</v>
      </c>
      <c r="X668" s="26" t="s">
        <v>3680</v>
      </c>
      <c r="Y668" s="27" t="s">
        <v>3681</v>
      </c>
      <c r="Z668" s="29"/>
      <c r="AA668" s="29"/>
    </row>
    <row r="669" spans="1:27" ht="15" customHeight="1" x14ac:dyDescent="0.25">
      <c r="A669" s="26" t="s">
        <v>3659</v>
      </c>
      <c r="B669" s="27" t="s">
        <v>84</v>
      </c>
      <c r="C669" s="26" t="s">
        <v>602</v>
      </c>
      <c r="D669" s="27" t="s">
        <v>603</v>
      </c>
      <c r="E669" s="26" t="s">
        <v>604</v>
      </c>
      <c r="F669" s="27" t="s">
        <v>605</v>
      </c>
      <c r="G669" s="27" t="s">
        <v>2374</v>
      </c>
      <c r="H669" s="27" t="s">
        <v>647</v>
      </c>
      <c r="I669" s="27" t="s">
        <v>6008</v>
      </c>
      <c r="J669" s="27" t="s">
        <v>1013</v>
      </c>
      <c r="K669" s="27" t="s">
        <v>6009</v>
      </c>
      <c r="L669" s="27" t="s">
        <v>6009</v>
      </c>
      <c r="M669" s="28" t="s">
        <v>6010</v>
      </c>
      <c r="N669" s="26" t="s">
        <v>6011</v>
      </c>
      <c r="O669" s="26" t="s">
        <v>6012</v>
      </c>
      <c r="P669" t="s">
        <v>6013</v>
      </c>
      <c r="Q669" t="s">
        <v>6014</v>
      </c>
      <c r="R669" s="26" t="s">
        <v>6015</v>
      </c>
      <c r="S669" s="27" t="s">
        <v>6016</v>
      </c>
      <c r="T669" s="26" t="s">
        <v>3669</v>
      </c>
      <c r="U669" s="27" t="s">
        <v>88</v>
      </c>
      <c r="V669" s="26" t="s">
        <v>161</v>
      </c>
      <c r="W669" s="27" t="s">
        <v>161</v>
      </c>
      <c r="X669" s="26" t="s">
        <v>3691</v>
      </c>
      <c r="Y669" s="27" t="s">
        <v>3692</v>
      </c>
      <c r="Z669" s="29"/>
      <c r="AA669" s="29"/>
    </row>
    <row r="670" spans="1:27" ht="15" customHeight="1" x14ac:dyDescent="0.25">
      <c r="A670" s="26" t="s">
        <v>3659</v>
      </c>
      <c r="B670" s="27" t="s">
        <v>84</v>
      </c>
      <c r="C670" s="26" t="s">
        <v>602</v>
      </c>
      <c r="D670" s="27" t="s">
        <v>603</v>
      </c>
      <c r="E670" s="26" t="s">
        <v>604</v>
      </c>
      <c r="F670" s="27" t="s">
        <v>605</v>
      </c>
      <c r="G670" s="27" t="s">
        <v>2374</v>
      </c>
      <c r="H670" s="27" t="s">
        <v>647</v>
      </c>
      <c r="I670" s="27" t="s">
        <v>6017</v>
      </c>
      <c r="J670" s="27" t="s">
        <v>1013</v>
      </c>
      <c r="K670" s="27" t="s">
        <v>6018</v>
      </c>
      <c r="L670" s="27" t="s">
        <v>161</v>
      </c>
      <c r="M670" s="28" t="s">
        <v>6019</v>
      </c>
      <c r="N670" s="26" t="s">
        <v>6020</v>
      </c>
      <c r="O670" s="26" t="s">
        <v>6021</v>
      </c>
      <c r="P670" t="s">
        <v>6022</v>
      </c>
      <c r="Q670" t="s">
        <v>6023</v>
      </c>
      <c r="R670" s="26" t="s">
        <v>6024</v>
      </c>
      <c r="S670" s="27" t="s">
        <v>6025</v>
      </c>
      <c r="T670" s="26" t="s">
        <v>3669</v>
      </c>
      <c r="U670" s="27" t="s">
        <v>88</v>
      </c>
      <c r="V670" s="26" t="s">
        <v>161</v>
      </c>
      <c r="W670" s="27" t="s">
        <v>161</v>
      </c>
      <c r="X670" s="26" t="s">
        <v>3730</v>
      </c>
      <c r="Y670" s="27" t="s">
        <v>3731</v>
      </c>
      <c r="Z670" s="29"/>
      <c r="AA670" s="29"/>
    </row>
    <row r="671" spans="1:27" ht="15" customHeight="1" x14ac:dyDescent="0.25">
      <c r="A671" s="26" t="s">
        <v>3659</v>
      </c>
      <c r="B671" s="27" t="s">
        <v>84</v>
      </c>
      <c r="C671" s="26" t="s">
        <v>602</v>
      </c>
      <c r="D671" s="27" t="s">
        <v>603</v>
      </c>
      <c r="E671" s="26" t="s">
        <v>604</v>
      </c>
      <c r="F671" s="27" t="s">
        <v>605</v>
      </c>
      <c r="G671" s="27" t="s">
        <v>2374</v>
      </c>
      <c r="H671" s="27" t="s">
        <v>647</v>
      </c>
      <c r="I671" s="27" t="s">
        <v>6026</v>
      </c>
      <c r="J671" s="27" t="s">
        <v>1013</v>
      </c>
      <c r="K671" s="27" t="s">
        <v>6027</v>
      </c>
      <c r="L671" s="27" t="s">
        <v>161</v>
      </c>
      <c r="M671" s="28" t="s">
        <v>6028</v>
      </c>
      <c r="N671" s="26">
        <v>766183</v>
      </c>
      <c r="O671" s="26" t="s">
        <v>6029</v>
      </c>
      <c r="P671" t="s">
        <v>6030</v>
      </c>
      <c r="Q671" t="s">
        <v>6031</v>
      </c>
      <c r="R671" s="26" t="s">
        <v>6032</v>
      </c>
      <c r="S671" s="27" t="s">
        <v>6033</v>
      </c>
      <c r="T671" s="26" t="s">
        <v>3669</v>
      </c>
      <c r="U671" s="27" t="s">
        <v>88</v>
      </c>
      <c r="V671" s="26" t="s">
        <v>161</v>
      </c>
      <c r="W671" s="27" t="s">
        <v>161</v>
      </c>
      <c r="X671" s="26" t="s">
        <v>3691</v>
      </c>
      <c r="Y671" s="27" t="s">
        <v>3692</v>
      </c>
      <c r="Z671" s="29"/>
      <c r="AA671" s="29"/>
    </row>
    <row r="672" spans="1:27" ht="15" customHeight="1" x14ac:dyDescent="0.25">
      <c r="A672" s="26" t="s">
        <v>3659</v>
      </c>
      <c r="B672" s="27" t="s">
        <v>84</v>
      </c>
      <c r="C672" s="26" t="s">
        <v>602</v>
      </c>
      <c r="D672" s="27" t="s">
        <v>603</v>
      </c>
      <c r="E672" s="26" t="s">
        <v>604</v>
      </c>
      <c r="F672" s="27" t="s">
        <v>605</v>
      </c>
      <c r="G672" s="27" t="s">
        <v>2374</v>
      </c>
      <c r="H672" s="27" t="s">
        <v>647</v>
      </c>
      <c r="I672" s="27" t="s">
        <v>6034</v>
      </c>
      <c r="J672" s="27" t="s">
        <v>1013</v>
      </c>
      <c r="K672" s="27" t="s">
        <v>6035</v>
      </c>
      <c r="L672" s="27" t="s">
        <v>161</v>
      </c>
      <c r="M672" s="28" t="s">
        <v>6036</v>
      </c>
      <c r="N672" s="26">
        <v>776495</v>
      </c>
      <c r="O672" s="26" t="s">
        <v>6037</v>
      </c>
      <c r="P672" t="s">
        <v>6038</v>
      </c>
      <c r="Q672" t="s">
        <v>6039</v>
      </c>
      <c r="R672" s="26" t="s">
        <v>6040</v>
      </c>
      <c r="S672" s="27" t="s">
        <v>6041</v>
      </c>
      <c r="T672" s="26" t="s">
        <v>3669</v>
      </c>
      <c r="U672" s="27" t="s">
        <v>88</v>
      </c>
      <c r="V672" s="26" t="s">
        <v>161</v>
      </c>
      <c r="W672" s="27" t="s">
        <v>161</v>
      </c>
      <c r="X672" s="26" t="s">
        <v>3691</v>
      </c>
      <c r="Y672" s="27" t="s">
        <v>3692</v>
      </c>
      <c r="Z672" s="29"/>
      <c r="AA672" s="29"/>
    </row>
    <row r="673" spans="1:27" ht="15" customHeight="1" x14ac:dyDescent="0.25">
      <c r="A673" s="26" t="s">
        <v>3659</v>
      </c>
      <c r="B673" s="27" t="s">
        <v>84</v>
      </c>
      <c r="C673" s="26" t="s">
        <v>602</v>
      </c>
      <c r="D673" s="27" t="s">
        <v>603</v>
      </c>
      <c r="E673" s="26" t="s">
        <v>604</v>
      </c>
      <c r="F673" s="27" t="s">
        <v>605</v>
      </c>
      <c r="G673" s="27" t="s">
        <v>2374</v>
      </c>
      <c r="H673" s="27" t="s">
        <v>647</v>
      </c>
      <c r="I673" s="27" t="s">
        <v>6042</v>
      </c>
      <c r="J673" s="27" t="s">
        <v>1013</v>
      </c>
      <c r="K673" s="27" t="s">
        <v>6043</v>
      </c>
      <c r="L673" s="27" t="s">
        <v>161</v>
      </c>
      <c r="M673" s="28" t="s">
        <v>6044</v>
      </c>
      <c r="N673" s="26" t="s">
        <v>6045</v>
      </c>
      <c r="O673" s="26" t="s">
        <v>6046</v>
      </c>
      <c r="P673" t="s">
        <v>6047</v>
      </c>
      <c r="Q673" t="s">
        <v>6048</v>
      </c>
      <c r="R673" s="26" t="s">
        <v>6049</v>
      </c>
      <c r="S673" s="27" t="s">
        <v>6050</v>
      </c>
      <c r="T673" s="26" t="s">
        <v>3669</v>
      </c>
      <c r="U673" s="27" t="s">
        <v>88</v>
      </c>
      <c r="V673" s="26" t="s">
        <v>161</v>
      </c>
      <c r="W673" s="27" t="s">
        <v>161</v>
      </c>
      <c r="X673" s="26" t="s">
        <v>3730</v>
      </c>
      <c r="Y673" s="27" t="s">
        <v>3731</v>
      </c>
      <c r="Z673" s="29"/>
      <c r="AA673" s="29"/>
    </row>
    <row r="674" spans="1:27" ht="15" customHeight="1" x14ac:dyDescent="0.25">
      <c r="A674" s="26" t="s">
        <v>3659</v>
      </c>
      <c r="B674" s="27" t="s">
        <v>84</v>
      </c>
      <c r="C674" s="26" t="s">
        <v>602</v>
      </c>
      <c r="D674" s="27" t="s">
        <v>603</v>
      </c>
      <c r="E674" s="26" t="s">
        <v>604</v>
      </c>
      <c r="F674" s="27" t="s">
        <v>605</v>
      </c>
      <c r="G674" s="27" t="s">
        <v>2374</v>
      </c>
      <c r="H674" s="27" t="s">
        <v>647</v>
      </c>
      <c r="I674" s="27" t="s">
        <v>6051</v>
      </c>
      <c r="J674" s="27" t="s">
        <v>4828</v>
      </c>
      <c r="K674" s="27" t="s">
        <v>6052</v>
      </c>
      <c r="L674" s="27" t="s">
        <v>6052</v>
      </c>
      <c r="M674" s="28" t="s">
        <v>6053</v>
      </c>
      <c r="N674" s="26">
        <v>737807</v>
      </c>
      <c r="O674" s="26" t="s">
        <v>6054</v>
      </c>
      <c r="P674" t="s">
        <v>6055</v>
      </c>
      <c r="Q674" t="s">
        <v>6056</v>
      </c>
      <c r="R674" s="26" t="s">
        <v>3784</v>
      </c>
      <c r="S674" s="27" t="s">
        <v>442</v>
      </c>
      <c r="T674" s="26" t="s">
        <v>3785</v>
      </c>
      <c r="U674" s="27" t="s">
        <v>85</v>
      </c>
      <c r="V674" s="26" t="s">
        <v>161</v>
      </c>
      <c r="W674" s="27" t="s">
        <v>161</v>
      </c>
      <c r="X674" s="26" t="s">
        <v>3786</v>
      </c>
      <c r="Y674" s="27" t="s">
        <v>3787</v>
      </c>
      <c r="Z674" s="29"/>
      <c r="AA674" s="29"/>
    </row>
    <row r="675" spans="1:27" ht="15" customHeight="1" x14ac:dyDescent="0.25">
      <c r="A675" s="26" t="s">
        <v>3659</v>
      </c>
      <c r="B675" s="27" t="s">
        <v>84</v>
      </c>
      <c r="C675" s="26" t="s">
        <v>602</v>
      </c>
      <c r="D675" s="27" t="s">
        <v>603</v>
      </c>
      <c r="E675" s="26" t="s">
        <v>604</v>
      </c>
      <c r="F675" s="27" t="s">
        <v>605</v>
      </c>
      <c r="G675" s="27" t="s">
        <v>2374</v>
      </c>
      <c r="H675" s="27" t="s">
        <v>647</v>
      </c>
      <c r="I675" s="27" t="s">
        <v>6057</v>
      </c>
      <c r="J675" s="27" t="s">
        <v>1013</v>
      </c>
      <c r="K675" s="27" t="s">
        <v>6058</v>
      </c>
      <c r="L675" s="27" t="s">
        <v>161</v>
      </c>
      <c r="M675" s="28" t="s">
        <v>6059</v>
      </c>
      <c r="N675" s="26" t="s">
        <v>6060</v>
      </c>
      <c r="O675" s="26" t="s">
        <v>6061</v>
      </c>
      <c r="P675" t="s">
        <v>6062</v>
      </c>
      <c r="Q675" t="s">
        <v>6063</v>
      </c>
      <c r="R675" s="26" t="s">
        <v>5168</v>
      </c>
      <c r="S675" s="27" t="s">
        <v>5169</v>
      </c>
      <c r="T675" s="26" t="s">
        <v>3669</v>
      </c>
      <c r="U675" s="27" t="s">
        <v>88</v>
      </c>
      <c r="V675" s="26" t="s">
        <v>161</v>
      </c>
      <c r="W675" s="27" t="s">
        <v>161</v>
      </c>
      <c r="X675" s="26" t="s">
        <v>3701</v>
      </c>
      <c r="Y675" s="27" t="s">
        <v>3702</v>
      </c>
      <c r="Z675" s="29"/>
      <c r="AA675" s="29"/>
    </row>
    <row r="676" spans="1:27" ht="15" customHeight="1" x14ac:dyDescent="0.25">
      <c r="A676" s="26" t="s">
        <v>3659</v>
      </c>
      <c r="B676" s="27" t="s">
        <v>84</v>
      </c>
      <c r="C676" s="26" t="s">
        <v>602</v>
      </c>
      <c r="D676" s="27" t="s">
        <v>603</v>
      </c>
      <c r="E676" s="26" t="s">
        <v>604</v>
      </c>
      <c r="F676" s="27" t="s">
        <v>605</v>
      </c>
      <c r="G676" s="27" t="s">
        <v>2374</v>
      </c>
      <c r="H676" s="27" t="s">
        <v>647</v>
      </c>
      <c r="I676" s="27" t="s">
        <v>6064</v>
      </c>
      <c r="J676" s="27" t="s">
        <v>1013</v>
      </c>
      <c r="K676" s="27" t="s">
        <v>6065</v>
      </c>
      <c r="L676" s="27" t="s">
        <v>161</v>
      </c>
      <c r="M676" s="28" t="s">
        <v>6066</v>
      </c>
      <c r="N676" s="26" t="s">
        <v>6067</v>
      </c>
      <c r="O676" s="26" t="s">
        <v>6068</v>
      </c>
      <c r="P676" t="s">
        <v>6069</v>
      </c>
      <c r="Q676" t="s">
        <v>6070</v>
      </c>
      <c r="R676" s="26" t="s">
        <v>6071</v>
      </c>
      <c r="S676" s="27" t="s">
        <v>6072</v>
      </c>
      <c r="T676" s="26" t="s">
        <v>3669</v>
      </c>
      <c r="U676" s="27" t="s">
        <v>88</v>
      </c>
      <c r="V676" s="26" t="s">
        <v>161</v>
      </c>
      <c r="W676" s="27" t="s">
        <v>161</v>
      </c>
      <c r="X676" s="26" t="s">
        <v>3701</v>
      </c>
      <c r="Y676" s="27" t="s">
        <v>3702</v>
      </c>
      <c r="Z676" s="29"/>
      <c r="AA676" s="29"/>
    </row>
    <row r="677" spans="1:27" ht="15" customHeight="1" x14ac:dyDescent="0.25">
      <c r="A677" s="26" t="s">
        <v>3659</v>
      </c>
      <c r="B677" s="27" t="s">
        <v>84</v>
      </c>
      <c r="C677" s="26" t="s">
        <v>602</v>
      </c>
      <c r="D677" s="27" t="s">
        <v>603</v>
      </c>
      <c r="E677" s="26" t="s">
        <v>604</v>
      </c>
      <c r="F677" s="27" t="s">
        <v>605</v>
      </c>
      <c r="G677" s="27" t="s">
        <v>2374</v>
      </c>
      <c r="H677" s="27" t="s">
        <v>647</v>
      </c>
      <c r="I677" s="27" t="s">
        <v>6073</v>
      </c>
      <c r="J677" s="27" t="s">
        <v>6074</v>
      </c>
      <c r="K677" s="27" t="s">
        <v>6075</v>
      </c>
      <c r="L677" s="27" t="s">
        <v>4051</v>
      </c>
      <c r="M677" s="28" t="s">
        <v>6076</v>
      </c>
      <c r="N677" s="26" t="s">
        <v>6077</v>
      </c>
      <c r="O677" s="26" t="s">
        <v>6078</v>
      </c>
      <c r="P677" t="s">
        <v>6079</v>
      </c>
      <c r="Q677" t="s">
        <v>6080</v>
      </c>
      <c r="R677" s="26" t="s">
        <v>4057</v>
      </c>
      <c r="S677" s="27" t="s">
        <v>4058</v>
      </c>
      <c r="T677" s="26" t="s">
        <v>3669</v>
      </c>
      <c r="U677" s="27" t="s">
        <v>88</v>
      </c>
      <c r="V677" s="26" t="s">
        <v>161</v>
      </c>
      <c r="W677" s="27" t="s">
        <v>161</v>
      </c>
      <c r="X677" s="26" t="s">
        <v>3670</v>
      </c>
      <c r="Y677" s="27" t="s">
        <v>3671</v>
      </c>
      <c r="Z677" s="29"/>
      <c r="AA677" s="29"/>
    </row>
    <row r="678" spans="1:27" ht="15" customHeight="1" x14ac:dyDescent="0.25">
      <c r="A678" s="26" t="s">
        <v>3659</v>
      </c>
      <c r="B678" s="27" t="s">
        <v>84</v>
      </c>
      <c r="C678" s="26" t="s">
        <v>602</v>
      </c>
      <c r="D678" s="27" t="s">
        <v>603</v>
      </c>
      <c r="E678" s="26" t="s">
        <v>604</v>
      </c>
      <c r="F678" s="27" t="s">
        <v>605</v>
      </c>
      <c r="G678" s="27" t="s">
        <v>2374</v>
      </c>
      <c r="H678" s="27" t="s">
        <v>647</v>
      </c>
      <c r="I678" s="27" t="s">
        <v>6081</v>
      </c>
      <c r="J678" s="27" t="s">
        <v>1013</v>
      </c>
      <c r="K678" s="27" t="s">
        <v>6082</v>
      </c>
      <c r="L678" s="27" t="s">
        <v>161</v>
      </c>
      <c r="M678" s="28" t="s">
        <v>6083</v>
      </c>
      <c r="N678" s="26" t="s">
        <v>6084</v>
      </c>
      <c r="O678" s="26" t="s">
        <v>6085</v>
      </c>
      <c r="P678" t="s">
        <v>6086</v>
      </c>
      <c r="Q678" t="s">
        <v>6087</v>
      </c>
      <c r="R678" s="26" t="s">
        <v>6088</v>
      </c>
      <c r="S678" s="27" t="s">
        <v>6089</v>
      </c>
      <c r="T678" s="26" t="s">
        <v>3669</v>
      </c>
      <c r="U678" s="27" t="s">
        <v>88</v>
      </c>
      <c r="V678" s="26" t="s">
        <v>161</v>
      </c>
      <c r="W678" s="27" t="s">
        <v>161</v>
      </c>
      <c r="X678" s="26" t="s">
        <v>3701</v>
      </c>
      <c r="Y678" s="27" t="s">
        <v>3702</v>
      </c>
      <c r="Z678" s="29"/>
      <c r="AA678" s="29"/>
    </row>
    <row r="679" spans="1:27" ht="15" customHeight="1" x14ac:dyDescent="0.25">
      <c r="A679" s="26" t="s">
        <v>3659</v>
      </c>
      <c r="B679" s="27" t="s">
        <v>84</v>
      </c>
      <c r="C679" s="26" t="s">
        <v>602</v>
      </c>
      <c r="D679" s="27" t="s">
        <v>603</v>
      </c>
      <c r="E679" s="26" t="s">
        <v>604</v>
      </c>
      <c r="F679" s="27" t="s">
        <v>605</v>
      </c>
      <c r="G679" s="27" t="s">
        <v>2374</v>
      </c>
      <c r="H679" s="27" t="s">
        <v>647</v>
      </c>
      <c r="I679" s="27" t="s">
        <v>6090</v>
      </c>
      <c r="J679" s="27" t="s">
        <v>1013</v>
      </c>
      <c r="K679" s="27" t="s">
        <v>6091</v>
      </c>
      <c r="L679" s="27" t="s">
        <v>161</v>
      </c>
      <c r="M679" s="28" t="s">
        <v>6092</v>
      </c>
      <c r="N679" s="26" t="s">
        <v>6093</v>
      </c>
      <c r="O679" s="26" t="s">
        <v>6094</v>
      </c>
      <c r="P679" t="s">
        <v>6095</v>
      </c>
      <c r="Q679" t="s">
        <v>6096</v>
      </c>
      <c r="R679" s="26" t="s">
        <v>6097</v>
      </c>
      <c r="S679" s="27" t="s">
        <v>6098</v>
      </c>
      <c r="T679" s="26" t="s">
        <v>3669</v>
      </c>
      <c r="U679" s="27" t="s">
        <v>88</v>
      </c>
      <c r="V679" s="26" t="s">
        <v>161</v>
      </c>
      <c r="W679" s="27" t="s">
        <v>161</v>
      </c>
      <c r="X679" s="26" t="s">
        <v>3730</v>
      </c>
      <c r="Y679" s="27" t="s">
        <v>3731</v>
      </c>
      <c r="Z679" s="29"/>
      <c r="AA679" s="29"/>
    </row>
    <row r="680" spans="1:27" ht="15" customHeight="1" x14ac:dyDescent="0.25">
      <c r="A680" s="26" t="s">
        <v>3659</v>
      </c>
      <c r="B680" s="27" t="s">
        <v>84</v>
      </c>
      <c r="C680" s="26" t="s">
        <v>602</v>
      </c>
      <c r="D680" s="27" t="s">
        <v>603</v>
      </c>
      <c r="E680" s="26" t="s">
        <v>604</v>
      </c>
      <c r="F680" s="27" t="s">
        <v>605</v>
      </c>
      <c r="G680" s="27" t="s">
        <v>2374</v>
      </c>
      <c r="H680" s="27" t="s">
        <v>647</v>
      </c>
      <c r="I680" s="27" t="s">
        <v>6099</v>
      </c>
      <c r="J680" s="27" t="s">
        <v>1013</v>
      </c>
      <c r="K680" s="27" t="s">
        <v>6100</v>
      </c>
      <c r="L680" s="27" t="s">
        <v>161</v>
      </c>
      <c r="M680" s="28" t="s">
        <v>6101</v>
      </c>
      <c r="N680" s="26" t="s">
        <v>6102</v>
      </c>
      <c r="O680" s="26" t="s">
        <v>6103</v>
      </c>
      <c r="P680" t="s">
        <v>6104</v>
      </c>
      <c r="Q680" t="s">
        <v>6105</v>
      </c>
      <c r="R680" s="26" t="s">
        <v>6106</v>
      </c>
      <c r="S680" s="27" t="s">
        <v>6107</v>
      </c>
      <c r="T680" s="26" t="s">
        <v>3669</v>
      </c>
      <c r="U680" s="27" t="s">
        <v>88</v>
      </c>
      <c r="V680" s="26" t="s">
        <v>161</v>
      </c>
      <c r="W680" s="27" t="s">
        <v>161</v>
      </c>
      <c r="X680" s="26" t="s">
        <v>3730</v>
      </c>
      <c r="Y680" s="27" t="s">
        <v>3731</v>
      </c>
      <c r="Z680" s="29"/>
      <c r="AA680" s="29"/>
    </row>
    <row r="681" spans="1:27" ht="15" customHeight="1" x14ac:dyDescent="0.25">
      <c r="A681" s="26" t="s">
        <v>3659</v>
      </c>
      <c r="B681" s="27" t="s">
        <v>84</v>
      </c>
      <c r="C681" s="26" t="s">
        <v>602</v>
      </c>
      <c r="D681" s="27" t="s">
        <v>603</v>
      </c>
      <c r="E681" s="26" t="s">
        <v>604</v>
      </c>
      <c r="F681" s="27" t="s">
        <v>605</v>
      </c>
      <c r="G681" s="27" t="s">
        <v>2374</v>
      </c>
      <c r="H681" s="27" t="s">
        <v>647</v>
      </c>
      <c r="I681" s="27" t="s">
        <v>6108</v>
      </c>
      <c r="J681" s="27" t="s">
        <v>6109</v>
      </c>
      <c r="K681" s="27" t="s">
        <v>6110</v>
      </c>
      <c r="L681" s="27" t="s">
        <v>161</v>
      </c>
      <c r="M681" s="28" t="s">
        <v>6111</v>
      </c>
      <c r="N681" s="26" t="s">
        <v>6112</v>
      </c>
      <c r="O681" s="26" t="s">
        <v>6113</v>
      </c>
      <c r="P681" t="s">
        <v>6114</v>
      </c>
      <c r="Q681" t="s">
        <v>6115</v>
      </c>
      <c r="R681" s="26" t="s">
        <v>6116</v>
      </c>
      <c r="S681" s="27" t="s">
        <v>6117</v>
      </c>
      <c r="T681" s="26" t="s">
        <v>3669</v>
      </c>
      <c r="U681" s="27" t="s">
        <v>88</v>
      </c>
      <c r="V681" s="26" t="s">
        <v>161</v>
      </c>
      <c r="W681" s="27" t="s">
        <v>161</v>
      </c>
      <c r="X681" s="26" t="s">
        <v>3680</v>
      </c>
      <c r="Y681" s="27" t="s">
        <v>3681</v>
      </c>
      <c r="Z681" s="29"/>
      <c r="AA681" s="29"/>
    </row>
    <row r="682" spans="1:27" ht="15" customHeight="1" x14ac:dyDescent="0.25">
      <c r="A682" s="26" t="s">
        <v>3659</v>
      </c>
      <c r="B682" s="27" t="s">
        <v>84</v>
      </c>
      <c r="C682" s="26" t="s">
        <v>602</v>
      </c>
      <c r="D682" s="27" t="s">
        <v>603</v>
      </c>
      <c r="E682" s="26" t="s">
        <v>604</v>
      </c>
      <c r="F682" s="27" t="s">
        <v>605</v>
      </c>
      <c r="G682" s="27" t="s">
        <v>175</v>
      </c>
      <c r="H682" s="27" t="s">
        <v>2475</v>
      </c>
      <c r="I682" s="27" t="s">
        <v>426</v>
      </c>
      <c r="J682" s="27" t="s">
        <v>6118</v>
      </c>
      <c r="K682" s="27" t="s">
        <v>6119</v>
      </c>
      <c r="L682" s="27" t="s">
        <v>6120</v>
      </c>
      <c r="M682" s="28" t="s">
        <v>6121</v>
      </c>
      <c r="N682" s="26" t="s">
        <v>6122</v>
      </c>
      <c r="O682" s="26">
        <v>6779994</v>
      </c>
      <c r="P682" t="s">
        <v>6123</v>
      </c>
      <c r="Q682" t="s">
        <v>6124</v>
      </c>
      <c r="R682" s="26" t="s">
        <v>3729</v>
      </c>
      <c r="S682" s="27" t="s">
        <v>424</v>
      </c>
      <c r="T682" s="26" t="s">
        <v>3669</v>
      </c>
      <c r="U682" s="27" t="s">
        <v>88</v>
      </c>
      <c r="V682" s="26" t="s">
        <v>161</v>
      </c>
      <c r="W682" s="27" t="s">
        <v>161</v>
      </c>
      <c r="X682" s="26" t="s">
        <v>161</v>
      </c>
      <c r="Y682" s="27" t="s">
        <v>161</v>
      </c>
      <c r="Z682" s="29"/>
      <c r="AA682" s="29"/>
    </row>
    <row r="683" spans="1:27" ht="15" customHeight="1" x14ac:dyDescent="0.25">
      <c r="A683" s="26" t="s">
        <v>3659</v>
      </c>
      <c r="B683" s="27" t="s">
        <v>84</v>
      </c>
      <c r="C683" s="26" t="s">
        <v>602</v>
      </c>
      <c r="D683" s="27" t="s">
        <v>603</v>
      </c>
      <c r="E683" s="26" t="s">
        <v>604</v>
      </c>
      <c r="F683" s="27" t="s">
        <v>605</v>
      </c>
      <c r="G683" s="27" t="s">
        <v>175</v>
      </c>
      <c r="H683" s="27" t="s">
        <v>2475</v>
      </c>
      <c r="I683" s="27" t="s">
        <v>423</v>
      </c>
      <c r="J683" s="27" t="s">
        <v>6125</v>
      </c>
      <c r="K683" s="27" t="s">
        <v>6126</v>
      </c>
      <c r="L683" s="27" t="s">
        <v>6127</v>
      </c>
      <c r="M683" s="28" t="s">
        <v>6128</v>
      </c>
      <c r="N683" s="26" t="s">
        <v>6129</v>
      </c>
      <c r="O683" s="26" t="s">
        <v>6130</v>
      </c>
      <c r="P683" t="s">
        <v>6131</v>
      </c>
      <c r="Q683" t="s">
        <v>6132</v>
      </c>
      <c r="R683" s="26" t="s">
        <v>4073</v>
      </c>
      <c r="S683" s="27" t="s">
        <v>421</v>
      </c>
      <c r="T683" s="26" t="s">
        <v>3669</v>
      </c>
      <c r="U683" s="27" t="s">
        <v>88</v>
      </c>
      <c r="V683" s="26" t="s">
        <v>161</v>
      </c>
      <c r="W683" s="27" t="s">
        <v>161</v>
      </c>
      <c r="X683" s="26" t="s">
        <v>161</v>
      </c>
      <c r="Y683" s="27" t="s">
        <v>161</v>
      </c>
      <c r="Z683" s="29"/>
      <c r="AA683" s="29"/>
    </row>
    <row r="684" spans="1:27" ht="15" customHeight="1" x14ac:dyDescent="0.25">
      <c r="A684" s="26" t="s">
        <v>3659</v>
      </c>
      <c r="B684" s="27" t="s">
        <v>84</v>
      </c>
      <c r="C684" s="26" t="s">
        <v>602</v>
      </c>
      <c r="D684" s="27" t="s">
        <v>603</v>
      </c>
      <c r="E684" s="26" t="s">
        <v>604</v>
      </c>
      <c r="F684" s="27" t="s">
        <v>605</v>
      </c>
      <c r="G684" s="27" t="s">
        <v>175</v>
      </c>
      <c r="H684" s="27" t="s">
        <v>2475</v>
      </c>
      <c r="I684" s="27" t="s">
        <v>420</v>
      </c>
      <c r="J684" s="27" t="s">
        <v>6133</v>
      </c>
      <c r="K684" s="27" t="s">
        <v>6134</v>
      </c>
      <c r="L684" s="27" t="s">
        <v>6135</v>
      </c>
      <c r="M684" s="28" t="s">
        <v>6136</v>
      </c>
      <c r="N684" s="26" t="s">
        <v>6137</v>
      </c>
      <c r="O684" s="26" t="s">
        <v>6138</v>
      </c>
      <c r="P684" t="s">
        <v>6139</v>
      </c>
      <c r="Q684" t="s">
        <v>6140</v>
      </c>
      <c r="R684" s="26" t="s">
        <v>4215</v>
      </c>
      <c r="S684" s="27" t="s">
        <v>418</v>
      </c>
      <c r="T684" s="26" t="s">
        <v>3669</v>
      </c>
      <c r="U684" s="27" t="s">
        <v>88</v>
      </c>
      <c r="V684" s="26" t="s">
        <v>161</v>
      </c>
      <c r="W684" s="27" t="s">
        <v>161</v>
      </c>
      <c r="X684" s="26" t="s">
        <v>161</v>
      </c>
      <c r="Y684" s="27" t="s">
        <v>161</v>
      </c>
      <c r="Z684" s="29"/>
      <c r="AA684" s="29"/>
    </row>
    <row r="685" spans="1:27" ht="15" customHeight="1" x14ac:dyDescent="0.25">
      <c r="A685" s="26" t="s">
        <v>3659</v>
      </c>
      <c r="B685" s="27" t="s">
        <v>84</v>
      </c>
      <c r="C685" s="26" t="s">
        <v>602</v>
      </c>
      <c r="D685" s="27" t="s">
        <v>603</v>
      </c>
      <c r="E685" s="26" t="s">
        <v>604</v>
      </c>
      <c r="F685" s="27" t="s">
        <v>605</v>
      </c>
      <c r="G685" s="27" t="s">
        <v>175</v>
      </c>
      <c r="H685" s="27" t="s">
        <v>2475</v>
      </c>
      <c r="I685" s="27" t="s">
        <v>417</v>
      </c>
      <c r="J685" s="27" t="s">
        <v>6141</v>
      </c>
      <c r="K685" s="27" t="s">
        <v>6142</v>
      </c>
      <c r="L685" s="27" t="s">
        <v>6143</v>
      </c>
      <c r="M685" s="28" t="s">
        <v>6144</v>
      </c>
      <c r="N685" s="26" t="s">
        <v>6145</v>
      </c>
      <c r="O685" s="26" t="s">
        <v>6146</v>
      </c>
      <c r="P685" t="s">
        <v>6147</v>
      </c>
      <c r="Q685" t="s">
        <v>6148</v>
      </c>
      <c r="R685" s="26" t="s">
        <v>3740</v>
      </c>
      <c r="S685" s="27" t="s">
        <v>382</v>
      </c>
      <c r="T685" s="26" t="s">
        <v>3669</v>
      </c>
      <c r="U685" s="27" t="s">
        <v>88</v>
      </c>
      <c r="V685" s="26" t="s">
        <v>161</v>
      </c>
      <c r="W685" s="27" t="s">
        <v>161</v>
      </c>
      <c r="X685" s="26" t="s">
        <v>161</v>
      </c>
      <c r="Y685" s="27" t="s">
        <v>161</v>
      </c>
      <c r="Z685" s="29"/>
      <c r="AA685" s="29" t="s">
        <v>645</v>
      </c>
    </row>
    <row r="686" spans="1:27" ht="15" customHeight="1" x14ac:dyDescent="0.25">
      <c r="A686" s="26" t="s">
        <v>3659</v>
      </c>
      <c r="B686" s="27" t="s">
        <v>84</v>
      </c>
      <c r="C686" s="26" t="s">
        <v>602</v>
      </c>
      <c r="D686" s="27" t="s">
        <v>603</v>
      </c>
      <c r="E686" s="26" t="s">
        <v>604</v>
      </c>
      <c r="F686" s="27" t="s">
        <v>605</v>
      </c>
      <c r="G686" s="27" t="s">
        <v>175</v>
      </c>
      <c r="H686" s="27" t="s">
        <v>2475</v>
      </c>
      <c r="I686" s="27" t="s">
        <v>415</v>
      </c>
      <c r="J686" s="27" t="s">
        <v>6149</v>
      </c>
      <c r="K686" s="27" t="s">
        <v>6150</v>
      </c>
      <c r="L686" s="27" t="s">
        <v>6151</v>
      </c>
      <c r="M686" s="28" t="s">
        <v>6152</v>
      </c>
      <c r="N686" s="26">
        <v>767861</v>
      </c>
      <c r="O686" s="26" t="s">
        <v>6153</v>
      </c>
      <c r="P686" t="s">
        <v>6154</v>
      </c>
      <c r="Q686" t="s">
        <v>6155</v>
      </c>
      <c r="R686" s="26" t="s">
        <v>4133</v>
      </c>
      <c r="S686" s="27" t="s">
        <v>413</v>
      </c>
      <c r="T686" s="26" t="s">
        <v>3669</v>
      </c>
      <c r="U686" s="27" t="s">
        <v>88</v>
      </c>
      <c r="V686" s="26" t="s">
        <v>161</v>
      </c>
      <c r="W686" s="27" t="s">
        <v>161</v>
      </c>
      <c r="X686" s="26" t="s">
        <v>161</v>
      </c>
      <c r="Y686" s="27" t="s">
        <v>161</v>
      </c>
      <c r="Z686" s="29"/>
      <c r="AA686" s="29"/>
    </row>
    <row r="687" spans="1:27" ht="15" customHeight="1" x14ac:dyDescent="0.25">
      <c r="A687" s="26" t="s">
        <v>3659</v>
      </c>
      <c r="B687" s="27" t="s">
        <v>84</v>
      </c>
      <c r="C687" s="26" t="s">
        <v>602</v>
      </c>
      <c r="D687" s="27" t="s">
        <v>603</v>
      </c>
      <c r="E687" s="26" t="s">
        <v>604</v>
      </c>
      <c r="F687" s="27" t="s">
        <v>605</v>
      </c>
      <c r="G687" s="27" t="s">
        <v>175</v>
      </c>
      <c r="H687" s="27" t="s">
        <v>2475</v>
      </c>
      <c r="I687" s="27" t="s">
        <v>448</v>
      </c>
      <c r="J687" s="27" t="s">
        <v>6156</v>
      </c>
      <c r="K687" s="27" t="s">
        <v>6157</v>
      </c>
      <c r="L687" s="27" t="s">
        <v>6158</v>
      </c>
      <c r="M687" s="28" t="s">
        <v>6159</v>
      </c>
      <c r="N687" s="26" t="s">
        <v>6160</v>
      </c>
      <c r="O687" s="26" t="s">
        <v>6161</v>
      </c>
      <c r="P687" t="s">
        <v>6162</v>
      </c>
      <c r="Q687" t="s">
        <v>6163</v>
      </c>
      <c r="R687" s="26" t="s">
        <v>4124</v>
      </c>
      <c r="S687" s="27" t="s">
        <v>447</v>
      </c>
      <c r="T687" s="26" t="s">
        <v>3785</v>
      </c>
      <c r="U687" s="27" t="s">
        <v>85</v>
      </c>
      <c r="V687" s="26" t="s">
        <v>161</v>
      </c>
      <c r="W687" s="27" t="s">
        <v>161</v>
      </c>
      <c r="X687" s="26" t="s">
        <v>161</v>
      </c>
      <c r="Y687" s="27" t="s">
        <v>161</v>
      </c>
      <c r="Z687" s="29"/>
      <c r="AA687" s="29"/>
    </row>
    <row r="688" spans="1:27" ht="15" customHeight="1" x14ac:dyDescent="0.25">
      <c r="A688" s="26" t="s">
        <v>3659</v>
      </c>
      <c r="B688" s="27" t="s">
        <v>84</v>
      </c>
      <c r="C688" s="26" t="s">
        <v>602</v>
      </c>
      <c r="D688" s="27" t="s">
        <v>603</v>
      </c>
      <c r="E688" s="26" t="s">
        <v>604</v>
      </c>
      <c r="F688" s="27" t="s">
        <v>605</v>
      </c>
      <c r="G688" s="27" t="s">
        <v>175</v>
      </c>
      <c r="H688" s="27" t="s">
        <v>2475</v>
      </c>
      <c r="I688" s="27" t="s">
        <v>412</v>
      </c>
      <c r="J688" s="27" t="s">
        <v>6164</v>
      </c>
      <c r="K688" s="27" t="s">
        <v>6165</v>
      </c>
      <c r="L688" s="27" t="s">
        <v>6166</v>
      </c>
      <c r="M688" s="28" t="s">
        <v>6167</v>
      </c>
      <c r="N688" s="26" t="s">
        <v>6168</v>
      </c>
      <c r="O688" s="26" t="s">
        <v>6169</v>
      </c>
      <c r="P688" t="s">
        <v>6170</v>
      </c>
      <c r="Q688" t="s">
        <v>6171</v>
      </c>
      <c r="R688" s="26" t="s">
        <v>4100</v>
      </c>
      <c r="S688" s="27" t="s">
        <v>410</v>
      </c>
      <c r="T688" s="26" t="s">
        <v>3669</v>
      </c>
      <c r="U688" s="27" t="s">
        <v>88</v>
      </c>
      <c r="V688" s="26" t="s">
        <v>161</v>
      </c>
      <c r="W688" s="27" t="s">
        <v>161</v>
      </c>
      <c r="X688" s="26" t="s">
        <v>161</v>
      </c>
      <c r="Y688" s="27" t="s">
        <v>161</v>
      </c>
      <c r="Z688" s="29"/>
      <c r="AA688" s="29"/>
    </row>
    <row r="689" spans="1:27" ht="15" customHeight="1" x14ac:dyDescent="0.25">
      <c r="A689" s="26" t="s">
        <v>3659</v>
      </c>
      <c r="B689" s="27" t="s">
        <v>84</v>
      </c>
      <c r="C689" s="26" t="s">
        <v>602</v>
      </c>
      <c r="D689" s="27" t="s">
        <v>603</v>
      </c>
      <c r="E689" s="26" t="s">
        <v>604</v>
      </c>
      <c r="F689" s="27" t="s">
        <v>605</v>
      </c>
      <c r="G689" s="27" t="s">
        <v>175</v>
      </c>
      <c r="H689" s="27" t="s">
        <v>2475</v>
      </c>
      <c r="I689" s="27" t="s">
        <v>409</v>
      </c>
      <c r="J689" s="27" t="s">
        <v>6172</v>
      </c>
      <c r="K689" s="27" t="s">
        <v>6173</v>
      </c>
      <c r="L689" s="27" t="s">
        <v>6174</v>
      </c>
      <c r="M689" s="28" t="s">
        <v>6175</v>
      </c>
      <c r="N689" s="26" t="s">
        <v>6176</v>
      </c>
      <c r="O689" s="26" t="s">
        <v>6177</v>
      </c>
      <c r="P689" t="s">
        <v>6178</v>
      </c>
      <c r="Q689" t="s">
        <v>6179</v>
      </c>
      <c r="R689" s="26" t="s">
        <v>3832</v>
      </c>
      <c r="S689" s="27" t="s">
        <v>407</v>
      </c>
      <c r="T689" s="26" t="s">
        <v>3669</v>
      </c>
      <c r="U689" s="27" t="s">
        <v>88</v>
      </c>
      <c r="V689" s="26" t="s">
        <v>161</v>
      </c>
      <c r="W689" s="27" t="s">
        <v>161</v>
      </c>
      <c r="X689" s="26" t="s">
        <v>161</v>
      </c>
      <c r="Y689" s="27" t="s">
        <v>161</v>
      </c>
      <c r="Z689" s="29"/>
      <c r="AA689" s="29"/>
    </row>
    <row r="690" spans="1:27" ht="15" customHeight="1" x14ac:dyDescent="0.25">
      <c r="A690" s="26" t="s">
        <v>3659</v>
      </c>
      <c r="B690" s="27" t="s">
        <v>84</v>
      </c>
      <c r="C690" s="26" t="s">
        <v>602</v>
      </c>
      <c r="D690" s="27" t="s">
        <v>603</v>
      </c>
      <c r="E690" s="26" t="s">
        <v>604</v>
      </c>
      <c r="F690" s="27" t="s">
        <v>605</v>
      </c>
      <c r="G690" s="27" t="s">
        <v>175</v>
      </c>
      <c r="H690" s="27" t="s">
        <v>2475</v>
      </c>
      <c r="I690" s="27" t="s">
        <v>406</v>
      </c>
      <c r="J690" s="27" t="s">
        <v>6180</v>
      </c>
      <c r="K690" s="27" t="s">
        <v>6181</v>
      </c>
      <c r="L690" s="27" t="s">
        <v>6182</v>
      </c>
      <c r="M690" s="28" t="s">
        <v>6183</v>
      </c>
      <c r="N690" s="26" t="s">
        <v>6184</v>
      </c>
      <c r="O690" s="26" t="s">
        <v>6185</v>
      </c>
      <c r="P690" t="s">
        <v>6186</v>
      </c>
      <c r="Q690" t="s">
        <v>6187</v>
      </c>
      <c r="R690" s="26" t="s">
        <v>3973</v>
      </c>
      <c r="S690" s="27" t="s">
        <v>404</v>
      </c>
      <c r="T690" s="26" t="s">
        <v>3669</v>
      </c>
      <c r="U690" s="27" t="s">
        <v>88</v>
      </c>
      <c r="V690" s="26" t="s">
        <v>161</v>
      </c>
      <c r="W690" s="27" t="s">
        <v>161</v>
      </c>
      <c r="X690" s="26" t="s">
        <v>161</v>
      </c>
      <c r="Y690" s="27" t="s">
        <v>161</v>
      </c>
      <c r="Z690" s="29"/>
      <c r="AA690" s="29"/>
    </row>
    <row r="691" spans="1:27" ht="15" customHeight="1" x14ac:dyDescent="0.25">
      <c r="A691" s="26" t="s">
        <v>3659</v>
      </c>
      <c r="B691" s="27" t="s">
        <v>84</v>
      </c>
      <c r="C691" s="26" t="s">
        <v>602</v>
      </c>
      <c r="D691" s="27" t="s">
        <v>603</v>
      </c>
      <c r="E691" s="26" t="s">
        <v>604</v>
      </c>
      <c r="F691" s="27" t="s">
        <v>605</v>
      </c>
      <c r="G691" s="27" t="s">
        <v>175</v>
      </c>
      <c r="H691" s="27" t="s">
        <v>2475</v>
      </c>
      <c r="I691" s="27" t="s">
        <v>403</v>
      </c>
      <c r="J691" s="27" t="s">
        <v>6188</v>
      </c>
      <c r="K691" s="27" t="s">
        <v>6189</v>
      </c>
      <c r="L691" s="27" t="s">
        <v>161</v>
      </c>
      <c r="M691" s="28" t="s">
        <v>6190</v>
      </c>
      <c r="N691" s="26" t="s">
        <v>6191</v>
      </c>
      <c r="O691" s="26" t="s">
        <v>6192</v>
      </c>
      <c r="P691" t="s">
        <v>6193</v>
      </c>
      <c r="Q691" t="s">
        <v>6194</v>
      </c>
      <c r="R691" s="26" t="s">
        <v>3668</v>
      </c>
      <c r="S691" s="27" t="s">
        <v>90</v>
      </c>
      <c r="T691" s="26" t="s">
        <v>3669</v>
      </c>
      <c r="U691" s="27" t="s">
        <v>88</v>
      </c>
      <c r="V691" s="26" t="s">
        <v>161</v>
      </c>
      <c r="W691" s="27" t="s">
        <v>161</v>
      </c>
      <c r="X691" s="26" t="s">
        <v>161</v>
      </c>
      <c r="Y691" s="27" t="s">
        <v>161</v>
      </c>
      <c r="Z691" s="29"/>
      <c r="AA691" s="29"/>
    </row>
    <row r="692" spans="1:27" ht="15" customHeight="1" x14ac:dyDescent="0.25">
      <c r="A692" s="26" t="s">
        <v>3659</v>
      </c>
      <c r="B692" s="27" t="s">
        <v>84</v>
      </c>
      <c r="C692" s="26" t="s">
        <v>602</v>
      </c>
      <c r="D692" s="27" t="s">
        <v>603</v>
      </c>
      <c r="E692" s="26" t="s">
        <v>604</v>
      </c>
      <c r="F692" s="27" t="s">
        <v>605</v>
      </c>
      <c r="G692" s="27" t="s">
        <v>175</v>
      </c>
      <c r="H692" s="27" t="s">
        <v>2475</v>
      </c>
      <c r="I692" s="27" t="s">
        <v>401</v>
      </c>
      <c r="J692" s="27" t="s">
        <v>6195</v>
      </c>
      <c r="K692" s="27" t="s">
        <v>6196</v>
      </c>
      <c r="L692" s="27" t="s">
        <v>6197</v>
      </c>
      <c r="M692" s="28" t="s">
        <v>6198</v>
      </c>
      <c r="N692" s="26" t="s">
        <v>6199</v>
      </c>
      <c r="O692" s="26" t="s">
        <v>6200</v>
      </c>
      <c r="P692" t="s">
        <v>6201</v>
      </c>
      <c r="Q692" t="s">
        <v>6202</v>
      </c>
      <c r="R692" s="26" t="s">
        <v>4366</v>
      </c>
      <c r="S692" s="27" t="s">
        <v>399</v>
      </c>
      <c r="T692" s="26" t="s">
        <v>3669</v>
      </c>
      <c r="U692" s="27" t="s">
        <v>88</v>
      </c>
      <c r="V692" s="26" t="s">
        <v>161</v>
      </c>
      <c r="W692" s="27" t="s">
        <v>161</v>
      </c>
      <c r="X692" s="26" t="s">
        <v>161</v>
      </c>
      <c r="Y692" s="27" t="s">
        <v>161</v>
      </c>
      <c r="Z692" s="29"/>
      <c r="AA692" s="29"/>
    </row>
    <row r="693" spans="1:27" ht="15" customHeight="1" x14ac:dyDescent="0.25">
      <c r="A693" s="26" t="s">
        <v>3659</v>
      </c>
      <c r="B693" s="27" t="s">
        <v>84</v>
      </c>
      <c r="C693" s="26" t="s">
        <v>602</v>
      </c>
      <c r="D693" s="27" t="s">
        <v>603</v>
      </c>
      <c r="E693" s="26" t="s">
        <v>604</v>
      </c>
      <c r="F693" s="27" t="s">
        <v>605</v>
      </c>
      <c r="G693" s="27" t="s">
        <v>175</v>
      </c>
      <c r="H693" s="27" t="s">
        <v>2475</v>
      </c>
      <c r="I693" s="27" t="s">
        <v>398</v>
      </c>
      <c r="J693" s="27" t="s">
        <v>6203</v>
      </c>
      <c r="K693" s="27" t="s">
        <v>6204</v>
      </c>
      <c r="L693" s="27" t="s">
        <v>6205</v>
      </c>
      <c r="M693" s="28" t="s">
        <v>6206</v>
      </c>
      <c r="N693" s="26" t="s">
        <v>6207</v>
      </c>
      <c r="O693" s="26" t="s">
        <v>6208</v>
      </c>
      <c r="P693" t="s">
        <v>6209</v>
      </c>
      <c r="Q693" t="s">
        <v>6210</v>
      </c>
      <c r="R693" s="26" t="s">
        <v>3668</v>
      </c>
      <c r="S693" s="27" t="s">
        <v>90</v>
      </c>
      <c r="T693" s="26" t="s">
        <v>3669</v>
      </c>
      <c r="U693" s="27" t="s">
        <v>88</v>
      </c>
      <c r="V693" s="26" t="s">
        <v>161</v>
      </c>
      <c r="W693" s="27" t="s">
        <v>161</v>
      </c>
      <c r="X693" s="26" t="s">
        <v>161</v>
      </c>
      <c r="Y693" s="27" t="s">
        <v>161</v>
      </c>
      <c r="Z693" s="29" t="s">
        <v>599</v>
      </c>
      <c r="AA693" s="29"/>
    </row>
    <row r="694" spans="1:27" ht="15" customHeight="1" x14ac:dyDescent="0.25">
      <c r="A694" s="26" t="s">
        <v>3659</v>
      </c>
      <c r="B694" s="27" t="s">
        <v>84</v>
      </c>
      <c r="C694" s="26" t="s">
        <v>602</v>
      </c>
      <c r="D694" s="27" t="s">
        <v>603</v>
      </c>
      <c r="E694" s="26" t="s">
        <v>604</v>
      </c>
      <c r="F694" s="27" t="s">
        <v>605</v>
      </c>
      <c r="G694" s="27" t="s">
        <v>175</v>
      </c>
      <c r="H694" s="27" t="s">
        <v>2475</v>
      </c>
      <c r="I694" s="27" t="s">
        <v>396</v>
      </c>
      <c r="J694" s="27" t="s">
        <v>6211</v>
      </c>
      <c r="K694" s="27" t="s">
        <v>6212</v>
      </c>
      <c r="L694" s="27" t="s">
        <v>6213</v>
      </c>
      <c r="M694" s="28" t="s">
        <v>6214</v>
      </c>
      <c r="N694" s="26" t="s">
        <v>6215</v>
      </c>
      <c r="O694" s="26" t="s">
        <v>6216</v>
      </c>
      <c r="P694" t="s">
        <v>6217</v>
      </c>
      <c r="Q694" t="s">
        <v>6218</v>
      </c>
      <c r="R694" s="26" t="s">
        <v>3668</v>
      </c>
      <c r="S694" s="27" t="s">
        <v>90</v>
      </c>
      <c r="T694" s="26" t="s">
        <v>3669</v>
      </c>
      <c r="U694" s="27" t="s">
        <v>88</v>
      </c>
      <c r="V694" s="26" t="s">
        <v>161</v>
      </c>
      <c r="W694" s="27" t="s">
        <v>161</v>
      </c>
      <c r="X694" s="26" t="s">
        <v>161</v>
      </c>
      <c r="Y694" s="27" t="s">
        <v>161</v>
      </c>
      <c r="Z694" s="29" t="s">
        <v>599</v>
      </c>
      <c r="AA694" s="29"/>
    </row>
    <row r="695" spans="1:27" ht="15" customHeight="1" x14ac:dyDescent="0.25">
      <c r="A695" s="26" t="s">
        <v>3659</v>
      </c>
      <c r="B695" s="27" t="s">
        <v>84</v>
      </c>
      <c r="C695" s="26" t="s">
        <v>602</v>
      </c>
      <c r="D695" s="27" t="s">
        <v>603</v>
      </c>
      <c r="E695" s="26" t="s">
        <v>604</v>
      </c>
      <c r="F695" s="27" t="s">
        <v>605</v>
      </c>
      <c r="G695" s="27" t="s">
        <v>175</v>
      </c>
      <c r="H695" s="27" t="s">
        <v>2475</v>
      </c>
      <c r="I695" s="27" t="s">
        <v>394</v>
      </c>
      <c r="J695" s="27" t="s">
        <v>6219</v>
      </c>
      <c r="K695" s="27" t="s">
        <v>6220</v>
      </c>
      <c r="L695" s="27" t="s">
        <v>161</v>
      </c>
      <c r="M695" s="28" t="s">
        <v>6221</v>
      </c>
      <c r="N695" s="26" t="s">
        <v>6222</v>
      </c>
      <c r="O695" s="26" t="s">
        <v>6223</v>
      </c>
      <c r="P695" t="s">
        <v>6224</v>
      </c>
      <c r="Q695" t="s">
        <v>6225</v>
      </c>
      <c r="R695" s="26" t="s">
        <v>3690</v>
      </c>
      <c r="S695" s="27" t="s">
        <v>100</v>
      </c>
      <c r="T695" s="26" t="s">
        <v>3669</v>
      </c>
      <c r="U695" s="27" t="s">
        <v>88</v>
      </c>
      <c r="V695" s="26" t="s">
        <v>161</v>
      </c>
      <c r="W695" s="27" t="s">
        <v>161</v>
      </c>
      <c r="X695" s="26" t="s">
        <v>161</v>
      </c>
      <c r="Y695" s="27" t="s">
        <v>161</v>
      </c>
      <c r="Z695" s="29"/>
      <c r="AA695" s="29"/>
    </row>
    <row r="696" spans="1:27" ht="15" customHeight="1" x14ac:dyDescent="0.25">
      <c r="A696" s="26" t="s">
        <v>3659</v>
      </c>
      <c r="B696" s="27" t="s">
        <v>84</v>
      </c>
      <c r="C696" s="26" t="s">
        <v>602</v>
      </c>
      <c r="D696" s="27" t="s">
        <v>603</v>
      </c>
      <c r="E696" s="26" t="s">
        <v>604</v>
      </c>
      <c r="F696" s="27" t="s">
        <v>605</v>
      </c>
      <c r="G696" s="27" t="s">
        <v>175</v>
      </c>
      <c r="H696" s="27" t="s">
        <v>2475</v>
      </c>
      <c r="I696" s="27" t="s">
        <v>392</v>
      </c>
      <c r="J696" s="27" t="s">
        <v>6226</v>
      </c>
      <c r="K696" s="27" t="s">
        <v>6227</v>
      </c>
      <c r="L696" s="27" t="s">
        <v>6228</v>
      </c>
      <c r="M696" s="28" t="s">
        <v>6229</v>
      </c>
      <c r="N696" s="26" t="s">
        <v>6230</v>
      </c>
      <c r="O696" s="26" t="s">
        <v>6231</v>
      </c>
      <c r="P696" t="s">
        <v>6232</v>
      </c>
      <c r="Q696" t="s">
        <v>6233</v>
      </c>
      <c r="R696" s="26" t="s">
        <v>3720</v>
      </c>
      <c r="S696" s="27" t="s">
        <v>390</v>
      </c>
      <c r="T696" s="26" t="s">
        <v>3669</v>
      </c>
      <c r="U696" s="27" t="s">
        <v>88</v>
      </c>
      <c r="V696" s="26" t="s">
        <v>161</v>
      </c>
      <c r="W696" s="27" t="s">
        <v>161</v>
      </c>
      <c r="X696" s="26" t="s">
        <v>161</v>
      </c>
      <c r="Y696" s="27" t="s">
        <v>161</v>
      </c>
      <c r="Z696" s="29"/>
      <c r="AA696" s="29"/>
    </row>
    <row r="697" spans="1:27" ht="15" customHeight="1" x14ac:dyDescent="0.25">
      <c r="A697" s="26" t="s">
        <v>3659</v>
      </c>
      <c r="B697" s="27" t="s">
        <v>84</v>
      </c>
      <c r="C697" s="26" t="s">
        <v>602</v>
      </c>
      <c r="D697" s="27" t="s">
        <v>603</v>
      </c>
      <c r="E697" s="26" t="s">
        <v>604</v>
      </c>
      <c r="F697" s="27" t="s">
        <v>605</v>
      </c>
      <c r="G697" s="27" t="s">
        <v>175</v>
      </c>
      <c r="H697" s="27" t="s">
        <v>2475</v>
      </c>
      <c r="I697" s="27" t="s">
        <v>389</v>
      </c>
      <c r="J697" s="27" t="s">
        <v>6234</v>
      </c>
      <c r="K697" s="27" t="s">
        <v>6235</v>
      </c>
      <c r="L697" s="27" t="s">
        <v>6236</v>
      </c>
      <c r="M697" s="28" t="s">
        <v>6237</v>
      </c>
      <c r="N697" s="26" t="s">
        <v>6238</v>
      </c>
      <c r="O697" s="26" t="s">
        <v>6239</v>
      </c>
      <c r="P697" t="s">
        <v>6240</v>
      </c>
      <c r="Q697" t="s">
        <v>6241</v>
      </c>
      <c r="R697" s="26" t="s">
        <v>4290</v>
      </c>
      <c r="S697" s="27" t="s">
        <v>387</v>
      </c>
      <c r="T697" s="26" t="s">
        <v>3669</v>
      </c>
      <c r="U697" s="27" t="s">
        <v>88</v>
      </c>
      <c r="V697" s="26" t="s">
        <v>161</v>
      </c>
      <c r="W697" s="27" t="s">
        <v>161</v>
      </c>
      <c r="X697" s="26" t="s">
        <v>161</v>
      </c>
      <c r="Y697" s="27" t="s">
        <v>161</v>
      </c>
      <c r="Z697" s="29"/>
      <c r="AA697" s="29"/>
    </row>
    <row r="698" spans="1:27" ht="15" customHeight="1" x14ac:dyDescent="0.25">
      <c r="A698" s="26" t="s">
        <v>3659</v>
      </c>
      <c r="B698" s="27" t="s">
        <v>84</v>
      </c>
      <c r="C698" s="26" t="s">
        <v>602</v>
      </c>
      <c r="D698" s="27" t="s">
        <v>603</v>
      </c>
      <c r="E698" s="26" t="s">
        <v>604</v>
      </c>
      <c r="F698" s="27" t="s">
        <v>605</v>
      </c>
      <c r="G698" s="27" t="s">
        <v>175</v>
      </c>
      <c r="H698" s="27" t="s">
        <v>2475</v>
      </c>
      <c r="I698" s="27" t="s">
        <v>446</v>
      </c>
      <c r="J698" s="27" t="s">
        <v>6242</v>
      </c>
      <c r="K698" s="27" t="s">
        <v>6243</v>
      </c>
      <c r="L698" s="27" t="s">
        <v>6244</v>
      </c>
      <c r="M698" s="28" t="s">
        <v>6245</v>
      </c>
      <c r="N698" s="26" t="s">
        <v>6246</v>
      </c>
      <c r="O698" s="26" t="s">
        <v>6247</v>
      </c>
      <c r="P698" t="s">
        <v>6248</v>
      </c>
      <c r="Q698" t="s">
        <v>6249</v>
      </c>
      <c r="R698" s="26" t="s">
        <v>4065</v>
      </c>
      <c r="S698" s="27" t="s">
        <v>444</v>
      </c>
      <c r="T698" s="26" t="s">
        <v>3785</v>
      </c>
      <c r="U698" s="27" t="s">
        <v>85</v>
      </c>
      <c r="V698" s="26" t="s">
        <v>161</v>
      </c>
      <c r="W698" s="27" t="s">
        <v>161</v>
      </c>
      <c r="X698" s="26" t="s">
        <v>161</v>
      </c>
      <c r="Y698" s="27" t="s">
        <v>161</v>
      </c>
      <c r="Z698" s="29"/>
      <c r="AA698" s="29"/>
    </row>
    <row r="699" spans="1:27" ht="15" customHeight="1" x14ac:dyDescent="0.25">
      <c r="A699" s="26" t="s">
        <v>3659</v>
      </c>
      <c r="B699" s="27" t="s">
        <v>84</v>
      </c>
      <c r="C699" s="26" t="s">
        <v>602</v>
      </c>
      <c r="D699" s="27" t="s">
        <v>603</v>
      </c>
      <c r="E699" s="26" t="s">
        <v>604</v>
      </c>
      <c r="F699" s="27" t="s">
        <v>605</v>
      </c>
      <c r="G699" s="27" t="s">
        <v>175</v>
      </c>
      <c r="H699" s="27" t="s">
        <v>2475</v>
      </c>
      <c r="I699" s="27" t="s">
        <v>443</v>
      </c>
      <c r="J699" s="27" t="s">
        <v>6250</v>
      </c>
      <c r="K699" s="27" t="s">
        <v>6251</v>
      </c>
      <c r="L699" s="27" t="s">
        <v>6252</v>
      </c>
      <c r="M699" s="28" t="s">
        <v>6253</v>
      </c>
      <c r="N699" s="26" t="s">
        <v>6254</v>
      </c>
      <c r="O699" s="26" t="s">
        <v>6255</v>
      </c>
      <c r="P699" t="s">
        <v>6256</v>
      </c>
      <c r="Q699" t="s">
        <v>6257</v>
      </c>
      <c r="R699" s="26" t="s">
        <v>3784</v>
      </c>
      <c r="S699" s="27" t="s">
        <v>442</v>
      </c>
      <c r="T699" s="26" t="s">
        <v>3785</v>
      </c>
      <c r="U699" s="27" t="s">
        <v>85</v>
      </c>
      <c r="V699" s="26" t="s">
        <v>161</v>
      </c>
      <c r="W699" s="27" t="s">
        <v>161</v>
      </c>
      <c r="X699" s="26" t="s">
        <v>161</v>
      </c>
      <c r="Y699" s="27" t="s">
        <v>161</v>
      </c>
      <c r="Z699" s="29"/>
      <c r="AA699" s="29"/>
    </row>
    <row r="700" spans="1:27" ht="15" customHeight="1" x14ac:dyDescent="0.25">
      <c r="A700" s="26" t="s">
        <v>3659</v>
      </c>
      <c r="B700" s="27" t="s">
        <v>84</v>
      </c>
      <c r="C700" s="26" t="s">
        <v>602</v>
      </c>
      <c r="D700" s="27" t="s">
        <v>603</v>
      </c>
      <c r="E700" s="26" t="s">
        <v>604</v>
      </c>
      <c r="F700" s="27" t="s">
        <v>605</v>
      </c>
      <c r="G700" s="27" t="s">
        <v>175</v>
      </c>
      <c r="H700" s="27" t="s">
        <v>2475</v>
      </c>
      <c r="I700" s="27" t="s">
        <v>441</v>
      </c>
      <c r="J700" s="27" t="s">
        <v>6219</v>
      </c>
      <c r="K700" s="27" t="s">
        <v>6258</v>
      </c>
      <c r="L700" s="27" t="s">
        <v>6259</v>
      </c>
      <c r="M700" s="28" t="s">
        <v>6260</v>
      </c>
      <c r="N700" s="26" t="s">
        <v>6261</v>
      </c>
      <c r="O700" s="26">
        <v>6824788</v>
      </c>
      <c r="P700" t="s">
        <v>6262</v>
      </c>
      <c r="Q700" t="s">
        <v>6263</v>
      </c>
      <c r="R700" s="26" t="s">
        <v>3813</v>
      </c>
      <c r="S700" s="27" t="s">
        <v>87</v>
      </c>
      <c r="T700" s="26" t="s">
        <v>3785</v>
      </c>
      <c r="U700" s="27" t="s">
        <v>85</v>
      </c>
      <c r="V700" s="26" t="s">
        <v>161</v>
      </c>
      <c r="W700" s="27" t="s">
        <v>161</v>
      </c>
      <c r="X700" s="26" t="s">
        <v>161</v>
      </c>
      <c r="Y700" s="27" t="s">
        <v>161</v>
      </c>
      <c r="Z700" s="29" t="s">
        <v>599</v>
      </c>
      <c r="AA700" s="29"/>
    </row>
    <row r="701" spans="1:27" ht="15" customHeight="1" x14ac:dyDescent="0.25">
      <c r="A701" s="26" t="s">
        <v>3659</v>
      </c>
      <c r="B701" s="27" t="s">
        <v>84</v>
      </c>
      <c r="C701" s="26" t="s">
        <v>602</v>
      </c>
      <c r="D701" s="27" t="s">
        <v>603</v>
      </c>
      <c r="E701" s="26" t="s">
        <v>604</v>
      </c>
      <c r="F701" s="27" t="s">
        <v>605</v>
      </c>
      <c r="G701" s="27" t="s">
        <v>175</v>
      </c>
      <c r="H701" s="27" t="s">
        <v>2475</v>
      </c>
      <c r="I701" s="27" t="s">
        <v>386</v>
      </c>
      <c r="J701" s="27" t="s">
        <v>6264</v>
      </c>
      <c r="K701" s="27" t="s">
        <v>6265</v>
      </c>
      <c r="L701" s="27" t="s">
        <v>6266</v>
      </c>
      <c r="M701" s="28" t="s">
        <v>6267</v>
      </c>
      <c r="N701" s="26" t="s">
        <v>6268</v>
      </c>
      <c r="O701" s="26" t="s">
        <v>6269</v>
      </c>
      <c r="P701" t="s">
        <v>6270</v>
      </c>
      <c r="Q701" t="s">
        <v>6271</v>
      </c>
      <c r="R701" s="26" t="s">
        <v>4189</v>
      </c>
      <c r="S701" s="27" t="s">
        <v>384</v>
      </c>
      <c r="T701" s="26" t="s">
        <v>3669</v>
      </c>
      <c r="U701" s="27" t="s">
        <v>88</v>
      </c>
      <c r="V701" s="26" t="s">
        <v>161</v>
      </c>
      <c r="W701" s="27" t="s">
        <v>161</v>
      </c>
      <c r="X701" s="26" t="s">
        <v>161</v>
      </c>
      <c r="Y701" s="27" t="s">
        <v>161</v>
      </c>
      <c r="Z701" s="29"/>
      <c r="AA701" s="29"/>
    </row>
    <row r="702" spans="1:27" ht="15" customHeight="1" x14ac:dyDescent="0.25">
      <c r="A702" s="26" t="s">
        <v>3659</v>
      </c>
      <c r="B702" s="27" t="s">
        <v>84</v>
      </c>
      <c r="C702" s="26" t="s">
        <v>602</v>
      </c>
      <c r="D702" s="27" t="s">
        <v>603</v>
      </c>
      <c r="E702" s="26" t="s">
        <v>604</v>
      </c>
      <c r="F702" s="27" t="s">
        <v>605</v>
      </c>
      <c r="G702" s="27" t="s">
        <v>175</v>
      </c>
      <c r="H702" s="27" t="s">
        <v>2475</v>
      </c>
      <c r="I702" s="27" t="s">
        <v>383</v>
      </c>
      <c r="J702" s="27" t="s">
        <v>6272</v>
      </c>
      <c r="K702" s="27" t="s">
        <v>6273</v>
      </c>
      <c r="L702" s="27" t="s">
        <v>6274</v>
      </c>
      <c r="M702" s="28" t="s">
        <v>6275</v>
      </c>
      <c r="N702" s="26" t="s">
        <v>6276</v>
      </c>
      <c r="O702" s="26" t="s">
        <v>6277</v>
      </c>
      <c r="P702" t="s">
        <v>6278</v>
      </c>
      <c r="Q702" t="s">
        <v>6279</v>
      </c>
      <c r="R702" s="26" t="s">
        <v>3740</v>
      </c>
      <c r="S702" s="27" t="s">
        <v>382</v>
      </c>
      <c r="T702" s="26" t="s">
        <v>3669</v>
      </c>
      <c r="U702" s="27" t="s">
        <v>88</v>
      </c>
      <c r="V702" s="26" t="s">
        <v>161</v>
      </c>
      <c r="W702" s="27" t="s">
        <v>161</v>
      </c>
      <c r="X702" s="26" t="s">
        <v>161</v>
      </c>
      <c r="Y702" s="27" t="s">
        <v>161</v>
      </c>
      <c r="Z702" s="29"/>
      <c r="AA702" s="29" t="s">
        <v>645</v>
      </c>
    </row>
    <row r="703" spans="1:27" ht="15" customHeight="1" x14ac:dyDescent="0.25">
      <c r="A703" s="26" t="s">
        <v>3659</v>
      </c>
      <c r="B703" s="27" t="s">
        <v>84</v>
      </c>
      <c r="C703" s="26" t="s">
        <v>602</v>
      </c>
      <c r="D703" s="27" t="s">
        <v>603</v>
      </c>
      <c r="E703" s="26" t="s">
        <v>604</v>
      </c>
      <c r="F703" s="27" t="s">
        <v>605</v>
      </c>
      <c r="G703" s="27" t="s">
        <v>175</v>
      </c>
      <c r="H703" s="27" t="s">
        <v>2475</v>
      </c>
      <c r="I703" s="27" t="s">
        <v>381</v>
      </c>
      <c r="J703" s="27" t="s">
        <v>6280</v>
      </c>
      <c r="K703" s="27" t="s">
        <v>6281</v>
      </c>
      <c r="L703" s="27" t="s">
        <v>6282</v>
      </c>
      <c r="M703" s="28" t="s">
        <v>6283</v>
      </c>
      <c r="N703" s="26">
        <v>826568</v>
      </c>
      <c r="O703" s="26" t="s">
        <v>6284</v>
      </c>
      <c r="P703" t="s">
        <v>6285</v>
      </c>
      <c r="Q703" t="s">
        <v>6286</v>
      </c>
      <c r="R703" s="26" t="s">
        <v>3700</v>
      </c>
      <c r="S703" s="27" t="s">
        <v>95</v>
      </c>
      <c r="T703" s="26" t="s">
        <v>3669</v>
      </c>
      <c r="U703" s="27" t="s">
        <v>88</v>
      </c>
      <c r="V703" s="26" t="s">
        <v>6287</v>
      </c>
      <c r="W703" s="27" t="s">
        <v>6288</v>
      </c>
      <c r="X703" s="26" t="s">
        <v>161</v>
      </c>
      <c r="Y703" s="27" t="s">
        <v>161</v>
      </c>
      <c r="Z703" s="29"/>
      <c r="AA703" s="29"/>
    </row>
    <row r="704" spans="1:27" ht="15" customHeight="1" x14ac:dyDescent="0.25">
      <c r="A704" s="26" t="s">
        <v>3659</v>
      </c>
      <c r="B704" s="27" t="s">
        <v>84</v>
      </c>
      <c r="C704" s="26" t="s">
        <v>602</v>
      </c>
      <c r="D704" s="27" t="s">
        <v>603</v>
      </c>
      <c r="E704" s="26" t="s">
        <v>604</v>
      </c>
      <c r="F704" s="27" t="s">
        <v>605</v>
      </c>
      <c r="G704" s="27" t="s">
        <v>175</v>
      </c>
      <c r="H704" s="27" t="s">
        <v>2475</v>
      </c>
      <c r="I704" s="27" t="s">
        <v>440</v>
      </c>
      <c r="J704" s="27" t="s">
        <v>6289</v>
      </c>
      <c r="K704" s="27" t="s">
        <v>6290</v>
      </c>
      <c r="L704" s="27" t="s">
        <v>6291</v>
      </c>
      <c r="M704" s="28" t="s">
        <v>6292</v>
      </c>
      <c r="N704" s="26" t="s">
        <v>6293</v>
      </c>
      <c r="O704" s="26" t="s">
        <v>6294</v>
      </c>
      <c r="P704" t="s">
        <v>6295</v>
      </c>
      <c r="Q704" t="s">
        <v>6296</v>
      </c>
      <c r="R704" s="26" t="s">
        <v>3813</v>
      </c>
      <c r="S704" s="27" t="s">
        <v>87</v>
      </c>
      <c r="T704" s="26" t="s">
        <v>3785</v>
      </c>
      <c r="U704" s="27" t="s">
        <v>85</v>
      </c>
      <c r="V704" s="26" t="s">
        <v>161</v>
      </c>
      <c r="W704" s="27" t="s">
        <v>161</v>
      </c>
      <c r="X704" s="26" t="s">
        <v>161</v>
      </c>
      <c r="Y704" s="27" t="s">
        <v>161</v>
      </c>
      <c r="Z704" s="29" t="s">
        <v>599</v>
      </c>
      <c r="AA704" s="29"/>
    </row>
    <row r="705" spans="1:27" ht="15" customHeight="1" x14ac:dyDescent="0.25">
      <c r="A705" s="26" t="s">
        <v>3659</v>
      </c>
      <c r="B705" s="27" t="s">
        <v>84</v>
      </c>
      <c r="C705" s="26" t="s">
        <v>602</v>
      </c>
      <c r="D705" s="27" t="s">
        <v>603</v>
      </c>
      <c r="E705" s="26" t="s">
        <v>604</v>
      </c>
      <c r="F705" s="27" t="s">
        <v>605</v>
      </c>
      <c r="G705" s="27" t="s">
        <v>175</v>
      </c>
      <c r="H705" s="27" t="s">
        <v>2475</v>
      </c>
      <c r="I705" s="27" t="s">
        <v>380</v>
      </c>
      <c r="J705" s="27" t="s">
        <v>6297</v>
      </c>
      <c r="K705" s="27" t="s">
        <v>6298</v>
      </c>
      <c r="L705" s="27" t="s">
        <v>6299</v>
      </c>
      <c r="M705" s="28" t="s">
        <v>6300</v>
      </c>
      <c r="N705" s="26" t="s">
        <v>6301</v>
      </c>
      <c r="O705" s="26" t="s">
        <v>6302</v>
      </c>
      <c r="P705" t="s">
        <v>6303</v>
      </c>
      <c r="Q705" t="s">
        <v>6304</v>
      </c>
      <c r="R705" s="26" t="s">
        <v>3668</v>
      </c>
      <c r="S705" s="27" t="s">
        <v>90</v>
      </c>
      <c r="T705" s="26" t="s">
        <v>3669</v>
      </c>
      <c r="U705" s="27" t="s">
        <v>88</v>
      </c>
      <c r="V705" s="26" t="s">
        <v>161</v>
      </c>
      <c r="W705" s="27" t="s">
        <v>161</v>
      </c>
      <c r="X705" s="26" t="s">
        <v>161</v>
      </c>
      <c r="Y705" s="27" t="s">
        <v>161</v>
      </c>
      <c r="Z705" s="29" t="s">
        <v>599</v>
      </c>
      <c r="AA705" s="29"/>
    </row>
    <row r="706" spans="1:27" ht="15" customHeight="1" x14ac:dyDescent="0.25">
      <c r="A706" s="26" t="s">
        <v>3659</v>
      </c>
      <c r="B706" s="27" t="s">
        <v>84</v>
      </c>
      <c r="C706" s="26" t="s">
        <v>602</v>
      </c>
      <c r="D706" s="27" t="s">
        <v>603</v>
      </c>
      <c r="E706" s="26" t="s">
        <v>604</v>
      </c>
      <c r="F706" s="27" t="s">
        <v>605</v>
      </c>
      <c r="G706" s="27" t="s">
        <v>175</v>
      </c>
      <c r="H706" s="27" t="s">
        <v>2475</v>
      </c>
      <c r="I706" s="27" t="s">
        <v>378</v>
      </c>
      <c r="J706" s="27" t="s">
        <v>6305</v>
      </c>
      <c r="K706" s="27" t="s">
        <v>6306</v>
      </c>
      <c r="L706" s="27" t="s">
        <v>6307</v>
      </c>
      <c r="M706" s="28" t="s">
        <v>6308</v>
      </c>
      <c r="N706" s="26" t="s">
        <v>6309</v>
      </c>
      <c r="O706" s="26">
        <v>6803230</v>
      </c>
      <c r="P706" t="s">
        <v>6310</v>
      </c>
      <c r="Q706" t="s">
        <v>6311</v>
      </c>
      <c r="R706" s="26" t="s">
        <v>4023</v>
      </c>
      <c r="S706" s="27" t="s">
        <v>376</v>
      </c>
      <c r="T706" s="26" t="s">
        <v>3669</v>
      </c>
      <c r="U706" s="27" t="s">
        <v>88</v>
      </c>
      <c r="V706" s="26" t="s">
        <v>161</v>
      </c>
      <c r="W706" s="27" t="s">
        <v>161</v>
      </c>
      <c r="X706" s="26" t="s">
        <v>161</v>
      </c>
      <c r="Y706" s="27" t="s">
        <v>161</v>
      </c>
      <c r="Z706" s="29"/>
      <c r="AA706" s="29"/>
    </row>
    <row r="707" spans="1:27" ht="15" customHeight="1" x14ac:dyDescent="0.25">
      <c r="A707" s="26" t="s">
        <v>3659</v>
      </c>
      <c r="B707" s="27" t="s">
        <v>84</v>
      </c>
      <c r="C707" s="26" t="s">
        <v>602</v>
      </c>
      <c r="D707" s="27" t="s">
        <v>603</v>
      </c>
      <c r="E707" s="26" t="s">
        <v>604</v>
      </c>
      <c r="F707" s="27" t="s">
        <v>605</v>
      </c>
      <c r="G707" s="27" t="s">
        <v>60</v>
      </c>
      <c r="H707" s="27" t="s">
        <v>2747</v>
      </c>
      <c r="I707" s="27" t="s">
        <v>27</v>
      </c>
      <c r="J707" s="27" t="s">
        <v>6312</v>
      </c>
      <c r="K707" s="27" t="s">
        <v>6313</v>
      </c>
      <c r="L707" s="27" t="s">
        <v>6314</v>
      </c>
      <c r="M707" s="28" t="s">
        <v>6315</v>
      </c>
      <c r="N707" s="26" t="s">
        <v>6316</v>
      </c>
      <c r="O707" s="26" t="s">
        <v>6317</v>
      </c>
      <c r="P707" t="s">
        <v>6318</v>
      </c>
      <c r="Q707" t="s">
        <v>6319</v>
      </c>
      <c r="R707" s="26" t="s">
        <v>3668</v>
      </c>
      <c r="S707" s="27" t="s">
        <v>90</v>
      </c>
      <c r="T707" s="26" t="s">
        <v>3669</v>
      </c>
      <c r="U707" s="27" t="s">
        <v>88</v>
      </c>
      <c r="V707" s="26" t="s">
        <v>161</v>
      </c>
      <c r="W707" s="27" t="s">
        <v>161</v>
      </c>
      <c r="X707" s="26" t="s">
        <v>161</v>
      </c>
      <c r="Y707" s="27" t="s">
        <v>161</v>
      </c>
      <c r="Z707" s="29"/>
      <c r="AA707" s="29"/>
    </row>
    <row r="708" spans="1:27" ht="15" customHeight="1" x14ac:dyDescent="0.25">
      <c r="A708" s="26" t="s">
        <v>3659</v>
      </c>
      <c r="B708" s="27" t="s">
        <v>84</v>
      </c>
      <c r="C708" s="26" t="s">
        <v>602</v>
      </c>
      <c r="D708" s="27" t="s">
        <v>603</v>
      </c>
      <c r="E708" s="26" t="s">
        <v>604</v>
      </c>
      <c r="F708" s="27" t="s">
        <v>605</v>
      </c>
      <c r="G708" s="27" t="s">
        <v>73</v>
      </c>
      <c r="H708" s="27" t="s">
        <v>2747</v>
      </c>
      <c r="I708" s="27" t="s">
        <v>18</v>
      </c>
      <c r="J708" s="27" t="s">
        <v>6320</v>
      </c>
      <c r="K708" s="27" t="s">
        <v>6321</v>
      </c>
      <c r="L708" s="27" t="s">
        <v>6322</v>
      </c>
      <c r="M708" s="28" t="s">
        <v>6323</v>
      </c>
      <c r="N708" s="26" t="s">
        <v>6324</v>
      </c>
      <c r="O708" s="26" t="s">
        <v>6325</v>
      </c>
      <c r="P708" t="s">
        <v>6326</v>
      </c>
      <c r="Q708" t="s">
        <v>6327</v>
      </c>
      <c r="R708" s="26" t="s">
        <v>3813</v>
      </c>
      <c r="S708" s="27" t="s">
        <v>87</v>
      </c>
      <c r="T708" s="26" t="s">
        <v>3785</v>
      </c>
      <c r="U708" s="27" t="s">
        <v>85</v>
      </c>
      <c r="V708" s="26" t="s">
        <v>161</v>
      </c>
      <c r="W708" s="27" t="s">
        <v>161</v>
      </c>
      <c r="X708" s="26" t="s">
        <v>161</v>
      </c>
      <c r="Y708" s="27" t="s">
        <v>161</v>
      </c>
      <c r="Z708" s="29"/>
      <c r="AA708" s="29"/>
    </row>
    <row r="709" spans="1:27" ht="15" customHeight="1" x14ac:dyDescent="0.25">
      <c r="A709" s="26" t="s">
        <v>3659</v>
      </c>
      <c r="B709" s="27" t="s">
        <v>84</v>
      </c>
      <c r="C709" s="26" t="s">
        <v>602</v>
      </c>
      <c r="D709" s="27" t="s">
        <v>603</v>
      </c>
      <c r="E709" s="26" t="s">
        <v>604</v>
      </c>
      <c r="F709" s="27" t="s">
        <v>605</v>
      </c>
      <c r="G709" s="27" t="s">
        <v>73</v>
      </c>
      <c r="H709" s="27" t="s">
        <v>2747</v>
      </c>
      <c r="I709" s="27" t="s">
        <v>23</v>
      </c>
      <c r="J709" s="27" t="s">
        <v>6328</v>
      </c>
      <c r="K709" s="27" t="s">
        <v>6329</v>
      </c>
      <c r="L709" s="27" t="s">
        <v>6330</v>
      </c>
      <c r="M709" s="28" t="s">
        <v>6331</v>
      </c>
      <c r="N709" s="26" t="s">
        <v>4011</v>
      </c>
      <c r="O709" s="26" t="s">
        <v>4012</v>
      </c>
      <c r="P709" t="s">
        <v>4013</v>
      </c>
      <c r="Q709" t="s">
        <v>4014</v>
      </c>
      <c r="R709" s="26" t="s">
        <v>3668</v>
      </c>
      <c r="S709" s="27" t="s">
        <v>90</v>
      </c>
      <c r="T709" s="26" t="s">
        <v>3669</v>
      </c>
      <c r="U709" s="27" t="s">
        <v>88</v>
      </c>
      <c r="V709" s="26" t="s">
        <v>161</v>
      </c>
      <c r="W709" s="27" t="s">
        <v>161</v>
      </c>
      <c r="X709" s="26" t="s">
        <v>161</v>
      </c>
      <c r="Y709" s="27" t="s">
        <v>161</v>
      </c>
      <c r="Z709" s="29"/>
      <c r="AA709" s="29"/>
    </row>
    <row r="710" spans="1:27" ht="15" customHeight="1" x14ac:dyDescent="0.25">
      <c r="A710" s="26" t="s">
        <v>3659</v>
      </c>
      <c r="B710" s="27" t="s">
        <v>84</v>
      </c>
      <c r="C710" s="26" t="s">
        <v>602</v>
      </c>
      <c r="D710" s="27" t="s">
        <v>603</v>
      </c>
      <c r="E710" s="26" t="s">
        <v>604</v>
      </c>
      <c r="F710" s="27" t="s">
        <v>605</v>
      </c>
      <c r="G710" s="27" t="s">
        <v>73</v>
      </c>
      <c r="H710" s="27" t="s">
        <v>2747</v>
      </c>
      <c r="I710" s="27" t="s">
        <v>26</v>
      </c>
      <c r="J710" s="27" t="s">
        <v>6332</v>
      </c>
      <c r="K710" s="27" t="s">
        <v>6333</v>
      </c>
      <c r="L710" s="27" t="s">
        <v>6334</v>
      </c>
      <c r="M710" s="28" t="s">
        <v>6335</v>
      </c>
      <c r="N710" s="26" t="s">
        <v>6336</v>
      </c>
      <c r="O710" s="26" t="s">
        <v>6337</v>
      </c>
      <c r="P710" t="s">
        <v>6338</v>
      </c>
      <c r="Q710" t="s">
        <v>6339</v>
      </c>
      <c r="R710" s="26" t="s">
        <v>3690</v>
      </c>
      <c r="S710" s="27" t="s">
        <v>100</v>
      </c>
      <c r="T710" s="26" t="s">
        <v>3669</v>
      </c>
      <c r="U710" s="27" t="s">
        <v>88</v>
      </c>
      <c r="V710" s="26" t="s">
        <v>6340</v>
      </c>
      <c r="W710" s="27" t="s">
        <v>6341</v>
      </c>
      <c r="X710" s="26" t="s">
        <v>161</v>
      </c>
      <c r="Y710" s="27" t="s">
        <v>161</v>
      </c>
      <c r="Z710" s="29"/>
      <c r="AA710" s="29"/>
    </row>
    <row r="711" spans="1:27" ht="15" customHeight="1" x14ac:dyDescent="0.25">
      <c r="A711" s="26" t="s">
        <v>3659</v>
      </c>
      <c r="B711" s="27" t="s">
        <v>84</v>
      </c>
      <c r="C711" s="26" t="s">
        <v>602</v>
      </c>
      <c r="D711" s="27" t="s">
        <v>603</v>
      </c>
      <c r="E711" s="26" t="s">
        <v>604</v>
      </c>
      <c r="F711" s="27" t="s">
        <v>605</v>
      </c>
      <c r="G711" s="27" t="s">
        <v>63</v>
      </c>
      <c r="H711" s="27" t="s">
        <v>2747</v>
      </c>
      <c r="I711" s="27" t="s">
        <v>22</v>
      </c>
      <c r="J711" s="27" t="s">
        <v>6342</v>
      </c>
      <c r="K711" s="27" t="s">
        <v>6281</v>
      </c>
      <c r="L711" s="27" t="s">
        <v>6343</v>
      </c>
      <c r="M711" s="28" t="s">
        <v>6344</v>
      </c>
      <c r="N711" s="26">
        <v>826568</v>
      </c>
      <c r="O711" s="26" t="s">
        <v>6284</v>
      </c>
      <c r="P711" t="s">
        <v>6285</v>
      </c>
      <c r="Q711" t="s">
        <v>6286</v>
      </c>
      <c r="R711" s="26" t="s">
        <v>3700</v>
      </c>
      <c r="S711" s="27" t="s">
        <v>95</v>
      </c>
      <c r="T711" s="26" t="s">
        <v>3669</v>
      </c>
      <c r="U711" s="27" t="s">
        <v>88</v>
      </c>
      <c r="V711" s="26" t="s">
        <v>6287</v>
      </c>
      <c r="W711" s="27" t="s">
        <v>6288</v>
      </c>
      <c r="X711" s="26" t="s">
        <v>161</v>
      </c>
      <c r="Y711" s="27" t="s">
        <v>161</v>
      </c>
      <c r="Z711" s="29"/>
      <c r="AA711" s="29"/>
    </row>
    <row r="712" spans="1:27" ht="15" customHeight="1" x14ac:dyDescent="0.25">
      <c r="A712" s="26" t="s">
        <v>3659</v>
      </c>
      <c r="B712" s="27" t="s">
        <v>84</v>
      </c>
      <c r="C712" s="26" t="s">
        <v>602</v>
      </c>
      <c r="D712" s="27" t="s">
        <v>603</v>
      </c>
      <c r="E712" s="26" t="s">
        <v>604</v>
      </c>
      <c r="F712" s="27" t="s">
        <v>605</v>
      </c>
      <c r="G712" s="27" t="s">
        <v>63</v>
      </c>
      <c r="H712" s="27" t="s">
        <v>2747</v>
      </c>
      <c r="I712" s="27" t="s">
        <v>24</v>
      </c>
      <c r="J712" s="27" t="s">
        <v>6345</v>
      </c>
      <c r="K712" s="27" t="s">
        <v>6346</v>
      </c>
      <c r="L712" s="27" t="s">
        <v>6347</v>
      </c>
      <c r="M712" s="28" t="s">
        <v>6348</v>
      </c>
      <c r="N712" s="26">
        <v>778704</v>
      </c>
      <c r="O712" s="26" t="s">
        <v>6349</v>
      </c>
      <c r="P712" t="s">
        <v>6350</v>
      </c>
      <c r="Q712" t="s">
        <v>6351</v>
      </c>
      <c r="R712" s="26" t="s">
        <v>3668</v>
      </c>
      <c r="S712" s="27" t="s">
        <v>90</v>
      </c>
      <c r="T712" s="26" t="s">
        <v>3669</v>
      </c>
      <c r="U712" s="27" t="s">
        <v>88</v>
      </c>
      <c r="V712" s="26" t="s">
        <v>6352</v>
      </c>
      <c r="W712" s="27" t="s">
        <v>6353</v>
      </c>
      <c r="X712" s="26" t="s">
        <v>161</v>
      </c>
      <c r="Y712" s="27" t="s">
        <v>161</v>
      </c>
      <c r="Z712" s="29"/>
      <c r="AA712" s="29"/>
    </row>
    <row r="713" spans="1:27" ht="15" customHeight="1" x14ac:dyDescent="0.25">
      <c r="A713" s="26" t="s">
        <v>3659</v>
      </c>
      <c r="B713" s="27" t="s">
        <v>84</v>
      </c>
      <c r="C713" s="26" t="s">
        <v>602</v>
      </c>
      <c r="D713" s="27" t="s">
        <v>603</v>
      </c>
      <c r="E713" s="26" t="s">
        <v>604</v>
      </c>
      <c r="F713" s="27" t="s">
        <v>605</v>
      </c>
      <c r="G713" s="27" t="s">
        <v>63</v>
      </c>
      <c r="H713" s="27" t="s">
        <v>2747</v>
      </c>
      <c r="I713" s="27" t="s">
        <v>25</v>
      </c>
      <c r="J713" s="27" t="s">
        <v>6354</v>
      </c>
      <c r="K713" s="27" t="s">
        <v>6355</v>
      </c>
      <c r="L713" s="27" t="s">
        <v>6356</v>
      </c>
      <c r="M713" s="28" t="s">
        <v>6357</v>
      </c>
      <c r="N713" s="26" t="s">
        <v>6358</v>
      </c>
      <c r="O713" s="26" t="s">
        <v>6359</v>
      </c>
      <c r="P713" t="s">
        <v>6360</v>
      </c>
      <c r="Q713" t="s">
        <v>6361</v>
      </c>
      <c r="R713" s="26" t="s">
        <v>3668</v>
      </c>
      <c r="S713" s="27" t="s">
        <v>90</v>
      </c>
      <c r="T713" s="26" t="s">
        <v>3669</v>
      </c>
      <c r="U713" s="27" t="s">
        <v>88</v>
      </c>
      <c r="V713" s="26" t="s">
        <v>161</v>
      </c>
      <c r="W713" s="27" t="s">
        <v>161</v>
      </c>
      <c r="X713" s="26" t="s">
        <v>161</v>
      </c>
      <c r="Y713" s="27" t="s">
        <v>161</v>
      </c>
      <c r="Z713" s="29"/>
      <c r="AA713" s="29"/>
    </row>
    <row r="714" spans="1:27" ht="15" customHeight="1" x14ac:dyDescent="0.25">
      <c r="A714" s="26" t="s">
        <v>3659</v>
      </c>
      <c r="B714" s="27" t="s">
        <v>84</v>
      </c>
      <c r="C714" s="26" t="s">
        <v>602</v>
      </c>
      <c r="D714" s="27" t="s">
        <v>603</v>
      </c>
      <c r="E714" s="26" t="s">
        <v>604</v>
      </c>
      <c r="F714" s="27" t="s">
        <v>605</v>
      </c>
      <c r="G714" s="27" t="s">
        <v>6362</v>
      </c>
      <c r="H714" s="27" t="s">
        <v>2826</v>
      </c>
      <c r="I714" s="27" t="s">
        <v>6363</v>
      </c>
      <c r="J714" s="27" t="s">
        <v>6364</v>
      </c>
      <c r="K714" s="27" t="s">
        <v>6365</v>
      </c>
      <c r="L714" s="27" t="s">
        <v>6366</v>
      </c>
      <c r="M714" s="28" t="s">
        <v>6367</v>
      </c>
      <c r="N714" s="26" t="s">
        <v>6368</v>
      </c>
      <c r="O714" s="26" t="s">
        <v>6369</v>
      </c>
      <c r="P714" t="s">
        <v>6370</v>
      </c>
      <c r="Q714" t="s">
        <v>6371</v>
      </c>
      <c r="R714" s="26" t="s">
        <v>3813</v>
      </c>
      <c r="S714" s="27" t="s">
        <v>87</v>
      </c>
      <c r="T714" s="26" t="s">
        <v>3785</v>
      </c>
      <c r="U714" s="27" t="s">
        <v>85</v>
      </c>
      <c r="V714" s="26" t="s">
        <v>161</v>
      </c>
      <c r="W714" s="27" t="s">
        <v>161</v>
      </c>
      <c r="X714" s="26" t="s">
        <v>161</v>
      </c>
      <c r="Y714" s="27" t="s">
        <v>161</v>
      </c>
      <c r="Z714" s="29"/>
      <c r="AA714" s="29"/>
    </row>
    <row r="715" spans="1:27" ht="15" customHeight="1" x14ac:dyDescent="0.25">
      <c r="A715" s="26" t="s">
        <v>3659</v>
      </c>
      <c r="B715" s="27" t="s">
        <v>84</v>
      </c>
      <c r="C715" s="26" t="s">
        <v>602</v>
      </c>
      <c r="D715" s="27" t="s">
        <v>603</v>
      </c>
      <c r="E715" s="26" t="s">
        <v>604</v>
      </c>
      <c r="F715" s="27" t="s">
        <v>605</v>
      </c>
      <c r="G715" s="27" t="s">
        <v>6362</v>
      </c>
      <c r="H715" s="27" t="s">
        <v>2826</v>
      </c>
      <c r="I715" s="27" t="s">
        <v>6372</v>
      </c>
      <c r="J715" s="27" t="s">
        <v>6373</v>
      </c>
      <c r="K715" s="27" t="s">
        <v>6374</v>
      </c>
      <c r="L715" s="27" t="s">
        <v>6375</v>
      </c>
      <c r="M715" s="28" t="s">
        <v>6376</v>
      </c>
      <c r="N715" s="26" t="s">
        <v>6377</v>
      </c>
      <c r="O715" s="26" t="s">
        <v>6378</v>
      </c>
      <c r="P715" t="s">
        <v>6379</v>
      </c>
      <c r="Q715" t="s">
        <v>6380</v>
      </c>
      <c r="R715" s="26" t="s">
        <v>3668</v>
      </c>
      <c r="S715" s="27" t="s">
        <v>90</v>
      </c>
      <c r="T715" s="26" t="s">
        <v>3669</v>
      </c>
      <c r="U715" s="27" t="s">
        <v>88</v>
      </c>
      <c r="V715" s="26" t="s">
        <v>161</v>
      </c>
      <c r="W715" s="27" t="s">
        <v>161</v>
      </c>
      <c r="X715" s="26" t="s">
        <v>161</v>
      </c>
      <c r="Y715" s="27" t="s">
        <v>161</v>
      </c>
      <c r="Z715" s="29"/>
      <c r="AA715" s="29"/>
    </row>
    <row r="716" spans="1:27" ht="15" customHeight="1" x14ac:dyDescent="0.25">
      <c r="A716" s="26" t="s">
        <v>3659</v>
      </c>
      <c r="B716" s="27" t="s">
        <v>84</v>
      </c>
      <c r="C716" s="26" t="s">
        <v>602</v>
      </c>
      <c r="D716" s="27" t="s">
        <v>603</v>
      </c>
      <c r="E716" s="26" t="s">
        <v>604</v>
      </c>
      <c r="F716" s="27" t="s">
        <v>605</v>
      </c>
      <c r="G716" s="27" t="s">
        <v>2825</v>
      </c>
      <c r="H716" s="27" t="s">
        <v>2826</v>
      </c>
      <c r="I716" s="27" t="s">
        <v>6381</v>
      </c>
      <c r="J716" s="27" t="s">
        <v>6382</v>
      </c>
      <c r="K716" s="27" t="s">
        <v>6383</v>
      </c>
      <c r="L716" s="27" t="s">
        <v>6384</v>
      </c>
      <c r="M716" s="28" t="s">
        <v>6385</v>
      </c>
      <c r="N716" s="26" t="s">
        <v>6386</v>
      </c>
      <c r="O716" s="26" t="s">
        <v>6387</v>
      </c>
      <c r="P716" t="s">
        <v>6388</v>
      </c>
      <c r="Q716" t="s">
        <v>6389</v>
      </c>
      <c r="R716" s="26" t="s">
        <v>3729</v>
      </c>
      <c r="S716" s="27" t="s">
        <v>424</v>
      </c>
      <c r="T716" s="26" t="s">
        <v>3669</v>
      </c>
      <c r="U716" s="27" t="s">
        <v>88</v>
      </c>
      <c r="V716" s="26" t="s">
        <v>161</v>
      </c>
      <c r="W716" s="27" t="s">
        <v>161</v>
      </c>
      <c r="X716" s="26" t="s">
        <v>161</v>
      </c>
      <c r="Y716" s="27" t="s">
        <v>161</v>
      </c>
      <c r="Z716" s="29"/>
      <c r="AA716" s="29"/>
    </row>
    <row r="717" spans="1:27" ht="15" customHeight="1" x14ac:dyDescent="0.25">
      <c r="A717" s="26" t="s">
        <v>3659</v>
      </c>
      <c r="B717" s="27" t="s">
        <v>84</v>
      </c>
      <c r="C717" s="26" t="s">
        <v>602</v>
      </c>
      <c r="D717" s="27" t="s">
        <v>603</v>
      </c>
      <c r="E717" s="26" t="s">
        <v>604</v>
      </c>
      <c r="F717" s="27" t="s">
        <v>605</v>
      </c>
      <c r="G717" s="27" t="s">
        <v>2825</v>
      </c>
      <c r="H717" s="27" t="s">
        <v>2826</v>
      </c>
      <c r="I717" s="27" t="s">
        <v>6390</v>
      </c>
      <c r="J717" s="27" t="s">
        <v>6391</v>
      </c>
      <c r="K717" s="27" t="s">
        <v>6333</v>
      </c>
      <c r="L717" s="27" t="s">
        <v>6334</v>
      </c>
      <c r="M717" s="28" t="s">
        <v>6392</v>
      </c>
      <c r="N717" s="26" t="s">
        <v>6336</v>
      </c>
      <c r="O717" s="26" t="s">
        <v>6337</v>
      </c>
      <c r="P717" t="s">
        <v>6338</v>
      </c>
      <c r="Q717" t="s">
        <v>6339</v>
      </c>
      <c r="R717" s="26" t="s">
        <v>3690</v>
      </c>
      <c r="S717" s="27" t="s">
        <v>100</v>
      </c>
      <c r="T717" s="26" t="s">
        <v>3669</v>
      </c>
      <c r="U717" s="27" t="s">
        <v>88</v>
      </c>
      <c r="V717" s="26" t="s">
        <v>6340</v>
      </c>
      <c r="W717" s="27" t="s">
        <v>6341</v>
      </c>
      <c r="X717" s="26" t="s">
        <v>161</v>
      </c>
      <c r="Y717" s="27" t="s">
        <v>161</v>
      </c>
      <c r="Z717" s="29"/>
      <c r="AA717" s="29"/>
    </row>
    <row r="718" spans="1:27" ht="15" customHeight="1" x14ac:dyDescent="0.25">
      <c r="A718" s="26" t="s">
        <v>3659</v>
      </c>
      <c r="B718" s="27" t="s">
        <v>84</v>
      </c>
      <c r="C718" s="26" t="s">
        <v>602</v>
      </c>
      <c r="D718" s="27" t="s">
        <v>603</v>
      </c>
      <c r="E718" s="26" t="s">
        <v>604</v>
      </c>
      <c r="F718" s="27" t="s">
        <v>605</v>
      </c>
      <c r="G718" s="27" t="s">
        <v>2858</v>
      </c>
      <c r="H718" s="27" t="s">
        <v>2859</v>
      </c>
      <c r="I718" s="27" t="s">
        <v>6393</v>
      </c>
      <c r="J718" s="27" t="s">
        <v>2861</v>
      </c>
      <c r="K718" s="27" t="s">
        <v>6394</v>
      </c>
      <c r="L718" s="27" t="s">
        <v>6395</v>
      </c>
      <c r="M718" s="28" t="s">
        <v>6396</v>
      </c>
      <c r="N718" s="26" t="s">
        <v>6397</v>
      </c>
      <c r="O718" s="26">
        <v>6801660</v>
      </c>
      <c r="P718" t="s">
        <v>6398</v>
      </c>
      <c r="Q718" t="s">
        <v>6399</v>
      </c>
      <c r="R718" s="26" t="s">
        <v>3668</v>
      </c>
      <c r="S718" s="27" t="s">
        <v>90</v>
      </c>
      <c r="T718" s="26" t="s">
        <v>161</v>
      </c>
      <c r="U718" s="27" t="s">
        <v>161</v>
      </c>
      <c r="V718" s="26" t="s">
        <v>161</v>
      </c>
      <c r="W718" s="27" t="s">
        <v>161</v>
      </c>
      <c r="X718" s="26" t="s">
        <v>3670</v>
      </c>
      <c r="Y718" s="27" t="s">
        <v>3671</v>
      </c>
      <c r="Z718" s="29"/>
      <c r="AA718" s="29"/>
    </row>
    <row r="719" spans="1:27" ht="15" customHeight="1" x14ac:dyDescent="0.25">
      <c r="A719" s="26" t="s">
        <v>3659</v>
      </c>
      <c r="B719" s="27" t="s">
        <v>84</v>
      </c>
      <c r="C719" s="26" t="s">
        <v>602</v>
      </c>
      <c r="D719" s="27" t="s">
        <v>603</v>
      </c>
      <c r="E719" s="26" t="s">
        <v>604</v>
      </c>
      <c r="F719" s="27" t="s">
        <v>605</v>
      </c>
      <c r="G719" s="27" t="s">
        <v>2873</v>
      </c>
      <c r="H719" s="27" t="s">
        <v>2874</v>
      </c>
      <c r="I719" s="27" t="s">
        <v>6400</v>
      </c>
      <c r="J719" s="27" t="s">
        <v>6401</v>
      </c>
      <c r="K719" s="27" t="s">
        <v>6402</v>
      </c>
      <c r="L719" s="27" t="s">
        <v>6403</v>
      </c>
      <c r="M719" s="28" t="s">
        <v>6404</v>
      </c>
      <c r="N719" s="26" t="s">
        <v>6405</v>
      </c>
      <c r="O719" s="26" t="s">
        <v>6406</v>
      </c>
      <c r="P719" t="s">
        <v>6407</v>
      </c>
      <c r="Q719" t="s">
        <v>6408</v>
      </c>
      <c r="R719" s="26" t="s">
        <v>3668</v>
      </c>
      <c r="S719" s="27" t="s">
        <v>90</v>
      </c>
      <c r="T719" s="26" t="s">
        <v>161</v>
      </c>
      <c r="U719" s="27" t="s">
        <v>161</v>
      </c>
      <c r="V719" s="26" t="s">
        <v>161</v>
      </c>
      <c r="W719" s="27" t="s">
        <v>161</v>
      </c>
      <c r="X719" s="26" t="s">
        <v>161</v>
      </c>
      <c r="Y719" s="27" t="s">
        <v>161</v>
      </c>
      <c r="Z719" s="29"/>
      <c r="AA719" s="29"/>
    </row>
    <row r="720" spans="1:27" ht="15" customHeight="1" x14ac:dyDescent="0.25">
      <c r="A720" s="26" t="s">
        <v>3659</v>
      </c>
      <c r="B720" s="27" t="s">
        <v>84</v>
      </c>
      <c r="C720" s="26" t="s">
        <v>602</v>
      </c>
      <c r="D720" s="27" t="s">
        <v>603</v>
      </c>
      <c r="E720" s="26" t="s">
        <v>604</v>
      </c>
      <c r="F720" s="27" t="s">
        <v>605</v>
      </c>
      <c r="G720" s="27" t="s">
        <v>2884</v>
      </c>
      <c r="H720" s="27" t="s">
        <v>2885</v>
      </c>
      <c r="I720" s="27" t="s">
        <v>3902</v>
      </c>
      <c r="J720" s="27" t="s">
        <v>3903</v>
      </c>
      <c r="K720" s="27" t="s">
        <v>6409</v>
      </c>
      <c r="L720" s="27" t="s">
        <v>6410</v>
      </c>
      <c r="M720" s="28" t="s">
        <v>6411</v>
      </c>
      <c r="N720" s="26">
        <v>780144</v>
      </c>
      <c r="O720" s="26" t="s">
        <v>6412</v>
      </c>
      <c r="P720" t="s">
        <v>6413</v>
      </c>
      <c r="Q720" t="s">
        <v>6414</v>
      </c>
      <c r="R720" s="26" t="s">
        <v>3668</v>
      </c>
      <c r="S720" s="27" t="s">
        <v>90</v>
      </c>
      <c r="T720" s="26" t="s">
        <v>161</v>
      </c>
      <c r="U720" s="27" t="s">
        <v>161</v>
      </c>
      <c r="V720" s="26" t="s">
        <v>161</v>
      </c>
      <c r="W720" s="27" t="s">
        <v>161</v>
      </c>
      <c r="X720" s="26" t="s">
        <v>161</v>
      </c>
      <c r="Y720" s="27" t="s">
        <v>161</v>
      </c>
      <c r="Z720" s="29"/>
      <c r="AA720" s="29"/>
    </row>
    <row r="721" spans="1:27" ht="15" customHeight="1" x14ac:dyDescent="0.25">
      <c r="A721" s="26" t="s">
        <v>3659</v>
      </c>
      <c r="B721" s="27" t="s">
        <v>84</v>
      </c>
      <c r="C721" s="26" t="s">
        <v>602</v>
      </c>
      <c r="D721" s="27" t="s">
        <v>603</v>
      </c>
      <c r="E721" s="26" t="s">
        <v>604</v>
      </c>
      <c r="F721" s="27" t="s">
        <v>605</v>
      </c>
      <c r="G721" s="27" t="s">
        <v>2884</v>
      </c>
      <c r="H721" s="27" t="s">
        <v>2885</v>
      </c>
      <c r="I721" s="27" t="s">
        <v>3670</v>
      </c>
      <c r="J721" s="27" t="s">
        <v>3671</v>
      </c>
      <c r="K721" s="27" t="s">
        <v>6415</v>
      </c>
      <c r="L721" s="27" t="s">
        <v>6410</v>
      </c>
      <c r="M721" s="28" t="s">
        <v>6416</v>
      </c>
      <c r="N721" s="26">
        <v>780144</v>
      </c>
      <c r="O721" s="26" t="s">
        <v>6412</v>
      </c>
      <c r="P721" t="s">
        <v>6413</v>
      </c>
      <c r="Q721" t="s">
        <v>6414</v>
      </c>
      <c r="R721" s="26" t="s">
        <v>3668</v>
      </c>
      <c r="S721" s="27" t="s">
        <v>90</v>
      </c>
      <c r="T721" s="26" t="s">
        <v>161</v>
      </c>
      <c r="U721" s="27" t="s">
        <v>161</v>
      </c>
      <c r="V721" s="26" t="s">
        <v>161</v>
      </c>
      <c r="W721" s="27" t="s">
        <v>161</v>
      </c>
      <c r="X721" s="26" t="s">
        <v>161</v>
      </c>
      <c r="Y721" s="27" t="s">
        <v>161</v>
      </c>
      <c r="Z721" s="29"/>
      <c r="AA721" s="29"/>
    </row>
    <row r="722" spans="1:27" ht="15" customHeight="1" x14ac:dyDescent="0.25">
      <c r="A722" s="26" t="s">
        <v>3659</v>
      </c>
      <c r="B722" s="27" t="s">
        <v>84</v>
      </c>
      <c r="C722" s="26" t="s">
        <v>602</v>
      </c>
      <c r="D722" s="27" t="s">
        <v>603</v>
      </c>
      <c r="E722" s="26" t="s">
        <v>604</v>
      </c>
      <c r="F722" s="27" t="s">
        <v>605</v>
      </c>
      <c r="G722" s="27" t="s">
        <v>2884</v>
      </c>
      <c r="H722" s="27" t="s">
        <v>2885</v>
      </c>
      <c r="I722" s="27" t="s">
        <v>3680</v>
      </c>
      <c r="J722" s="27" t="s">
        <v>3681</v>
      </c>
      <c r="K722" s="27" t="s">
        <v>6417</v>
      </c>
      <c r="L722" s="27" t="s">
        <v>6410</v>
      </c>
      <c r="M722" s="28" t="s">
        <v>6418</v>
      </c>
      <c r="N722" s="26">
        <v>780144</v>
      </c>
      <c r="O722" s="26" t="s">
        <v>6412</v>
      </c>
      <c r="P722" t="s">
        <v>6413</v>
      </c>
      <c r="Q722" t="s">
        <v>6414</v>
      </c>
      <c r="R722" s="26" t="s">
        <v>3668</v>
      </c>
      <c r="S722" s="27" t="s">
        <v>90</v>
      </c>
      <c r="T722" s="26" t="s">
        <v>161</v>
      </c>
      <c r="U722" s="27" t="s">
        <v>161</v>
      </c>
      <c r="V722" s="26" t="s">
        <v>161</v>
      </c>
      <c r="W722" s="27" t="s">
        <v>161</v>
      </c>
      <c r="X722" s="26" t="s">
        <v>161</v>
      </c>
      <c r="Y722" s="27" t="s">
        <v>161</v>
      </c>
      <c r="Z722" s="29"/>
      <c r="AA722" s="29"/>
    </row>
    <row r="723" spans="1:27" ht="15" customHeight="1" x14ac:dyDescent="0.25">
      <c r="A723" s="26" t="s">
        <v>3659</v>
      </c>
      <c r="B723" s="27" t="s">
        <v>84</v>
      </c>
      <c r="C723" s="26" t="s">
        <v>602</v>
      </c>
      <c r="D723" s="27" t="s">
        <v>603</v>
      </c>
      <c r="E723" s="26" t="s">
        <v>604</v>
      </c>
      <c r="F723" s="27" t="s">
        <v>605</v>
      </c>
      <c r="G723" s="27" t="s">
        <v>2884</v>
      </c>
      <c r="H723" s="27" t="s">
        <v>2885</v>
      </c>
      <c r="I723" s="27" t="s">
        <v>3786</v>
      </c>
      <c r="J723" s="27" t="s">
        <v>3787</v>
      </c>
      <c r="K723" s="27" t="s">
        <v>6419</v>
      </c>
      <c r="L723" s="27" t="s">
        <v>6420</v>
      </c>
      <c r="M723" s="28" t="s">
        <v>6421</v>
      </c>
      <c r="N723" s="26" t="s">
        <v>6422</v>
      </c>
      <c r="O723" s="26">
        <v>6824191</v>
      </c>
      <c r="P723" t="s">
        <v>6423</v>
      </c>
      <c r="Q723" t="s">
        <v>6424</v>
      </c>
      <c r="R723" s="26" t="s">
        <v>3813</v>
      </c>
      <c r="S723" s="27" t="s">
        <v>87</v>
      </c>
      <c r="T723" s="26" t="s">
        <v>161</v>
      </c>
      <c r="U723" s="27" t="s">
        <v>161</v>
      </c>
      <c r="V723" s="26" t="s">
        <v>161</v>
      </c>
      <c r="W723" s="27" t="s">
        <v>161</v>
      </c>
      <c r="X723" s="26" t="s">
        <v>161</v>
      </c>
      <c r="Y723" s="27" t="s">
        <v>161</v>
      </c>
      <c r="Z723" s="29"/>
      <c r="AA723" s="29"/>
    </row>
    <row r="724" spans="1:27" ht="15" customHeight="1" x14ac:dyDescent="0.25">
      <c r="A724" s="26" t="s">
        <v>3659</v>
      </c>
      <c r="B724" s="27" t="s">
        <v>84</v>
      </c>
      <c r="C724" s="26" t="s">
        <v>602</v>
      </c>
      <c r="D724" s="27" t="s">
        <v>603</v>
      </c>
      <c r="E724" s="26" t="s">
        <v>604</v>
      </c>
      <c r="F724" s="27" t="s">
        <v>605</v>
      </c>
      <c r="G724" s="27" t="s">
        <v>2884</v>
      </c>
      <c r="H724" s="27" t="s">
        <v>2885</v>
      </c>
      <c r="I724" s="27" t="s">
        <v>3701</v>
      </c>
      <c r="J724" s="27" t="s">
        <v>3702</v>
      </c>
      <c r="K724" s="27" t="s">
        <v>6425</v>
      </c>
      <c r="L724" s="27" t="s">
        <v>161</v>
      </c>
      <c r="M724" s="28" t="s">
        <v>6426</v>
      </c>
      <c r="N724" s="26" t="s">
        <v>6427</v>
      </c>
      <c r="O724" s="26" t="s">
        <v>6428</v>
      </c>
      <c r="P724" t="s">
        <v>6429</v>
      </c>
      <c r="Q724" t="s">
        <v>6430</v>
      </c>
      <c r="R724" s="26" t="s">
        <v>3700</v>
      </c>
      <c r="S724" s="27" t="s">
        <v>95</v>
      </c>
      <c r="T724" s="26" t="s">
        <v>161</v>
      </c>
      <c r="U724" s="27" t="s">
        <v>161</v>
      </c>
      <c r="V724" s="26" t="s">
        <v>161</v>
      </c>
      <c r="W724" s="27" t="s">
        <v>161</v>
      </c>
      <c r="X724" s="26" t="s">
        <v>161</v>
      </c>
      <c r="Y724" s="27" t="s">
        <v>161</v>
      </c>
      <c r="Z724" s="29"/>
      <c r="AA724" s="29"/>
    </row>
    <row r="725" spans="1:27" ht="15" customHeight="1" x14ac:dyDescent="0.25">
      <c r="A725" s="26" t="s">
        <v>3659</v>
      </c>
      <c r="B725" s="27" t="s">
        <v>84</v>
      </c>
      <c r="C725" s="26" t="s">
        <v>602</v>
      </c>
      <c r="D725" s="27" t="s">
        <v>603</v>
      </c>
      <c r="E725" s="26" t="s">
        <v>604</v>
      </c>
      <c r="F725" s="27" t="s">
        <v>605</v>
      </c>
      <c r="G725" s="27" t="s">
        <v>2884</v>
      </c>
      <c r="H725" s="27" t="s">
        <v>2885</v>
      </c>
      <c r="I725" s="27" t="s">
        <v>3730</v>
      </c>
      <c r="J725" s="27" t="s">
        <v>3731</v>
      </c>
      <c r="K725" s="27" t="s">
        <v>6431</v>
      </c>
      <c r="L725" s="27" t="s">
        <v>6432</v>
      </c>
      <c r="M725" s="28" t="s">
        <v>6433</v>
      </c>
      <c r="N725" s="26" t="s">
        <v>6434</v>
      </c>
      <c r="O725" s="26" t="s">
        <v>6435</v>
      </c>
      <c r="P725" t="s">
        <v>6436</v>
      </c>
      <c r="Q725" t="s">
        <v>6437</v>
      </c>
      <c r="R725" s="26" t="s">
        <v>3729</v>
      </c>
      <c r="S725" s="27" t="s">
        <v>424</v>
      </c>
      <c r="T725" s="26" t="s">
        <v>161</v>
      </c>
      <c r="U725" s="27" t="s">
        <v>161</v>
      </c>
      <c r="V725" s="26" t="s">
        <v>161</v>
      </c>
      <c r="W725" s="27" t="s">
        <v>161</v>
      </c>
      <c r="X725" s="26" t="s">
        <v>161</v>
      </c>
      <c r="Y725" s="27" t="s">
        <v>161</v>
      </c>
      <c r="Z725" s="29"/>
      <c r="AA725" s="29"/>
    </row>
    <row r="726" spans="1:27" ht="15" customHeight="1" x14ac:dyDescent="0.25">
      <c r="A726" s="26" t="s">
        <v>3659</v>
      </c>
      <c r="B726" s="27" t="s">
        <v>84</v>
      </c>
      <c r="C726" s="26" t="s">
        <v>602</v>
      </c>
      <c r="D726" s="27" t="s">
        <v>603</v>
      </c>
      <c r="E726" s="26" t="s">
        <v>604</v>
      </c>
      <c r="F726" s="27" t="s">
        <v>605</v>
      </c>
      <c r="G726" s="27" t="s">
        <v>2884</v>
      </c>
      <c r="H726" s="27" t="s">
        <v>2885</v>
      </c>
      <c r="I726" s="27" t="s">
        <v>3691</v>
      </c>
      <c r="J726" s="27" t="s">
        <v>3692</v>
      </c>
      <c r="K726" s="27" t="s">
        <v>6438</v>
      </c>
      <c r="L726" s="27" t="s">
        <v>6410</v>
      </c>
      <c r="M726" s="28" t="s">
        <v>6439</v>
      </c>
      <c r="N726" s="26">
        <v>780144</v>
      </c>
      <c r="O726" s="26" t="s">
        <v>6412</v>
      </c>
      <c r="P726" t="s">
        <v>6413</v>
      </c>
      <c r="Q726" t="s">
        <v>6414</v>
      </c>
      <c r="R726" s="26" t="s">
        <v>3668</v>
      </c>
      <c r="S726" s="27" t="s">
        <v>90</v>
      </c>
      <c r="T726" s="26" t="s">
        <v>161</v>
      </c>
      <c r="U726" s="27" t="s">
        <v>161</v>
      </c>
      <c r="V726" s="26" t="s">
        <v>161</v>
      </c>
      <c r="W726" s="27" t="s">
        <v>161</v>
      </c>
      <c r="X726" s="26" t="s">
        <v>161</v>
      </c>
      <c r="Y726" s="27" t="s">
        <v>161</v>
      </c>
      <c r="Z726" s="29"/>
      <c r="AA726" s="29"/>
    </row>
    <row r="727" spans="1:27" ht="15" customHeight="1" x14ac:dyDescent="0.25">
      <c r="A727" s="26" t="s">
        <v>3659</v>
      </c>
      <c r="B727" s="27" t="s">
        <v>84</v>
      </c>
      <c r="C727" s="26" t="s">
        <v>602</v>
      </c>
      <c r="D727" s="27" t="s">
        <v>603</v>
      </c>
      <c r="E727" s="26" t="s">
        <v>604</v>
      </c>
      <c r="F727" s="27" t="s">
        <v>605</v>
      </c>
      <c r="G727" s="27" t="s">
        <v>2918</v>
      </c>
      <c r="H727" s="27" t="s">
        <v>2919</v>
      </c>
      <c r="I727" s="27" t="s">
        <v>6440</v>
      </c>
      <c r="J727" s="27" t="s">
        <v>6441</v>
      </c>
      <c r="K727" s="27" t="s">
        <v>6442</v>
      </c>
      <c r="L727" s="27" t="s">
        <v>6443</v>
      </c>
      <c r="M727" s="28" t="s">
        <v>6357</v>
      </c>
      <c r="N727" s="26" t="s">
        <v>6444</v>
      </c>
      <c r="O727" s="26" t="s">
        <v>6445</v>
      </c>
      <c r="P727" t="s">
        <v>6446</v>
      </c>
      <c r="Q727" t="s">
        <v>6447</v>
      </c>
      <c r="R727" s="26" t="s">
        <v>3668</v>
      </c>
      <c r="S727" s="27" t="s">
        <v>90</v>
      </c>
      <c r="T727" s="26" t="s">
        <v>3669</v>
      </c>
      <c r="U727" s="27" t="s">
        <v>88</v>
      </c>
      <c r="V727" s="26" t="s">
        <v>161</v>
      </c>
      <c r="W727" s="27" t="s">
        <v>161</v>
      </c>
      <c r="X727" s="26" t="s">
        <v>161</v>
      </c>
      <c r="Y727" s="27" t="s">
        <v>161</v>
      </c>
      <c r="Z727" s="29"/>
      <c r="AA727" s="29"/>
    </row>
    <row r="728" spans="1:27" ht="15" customHeight="1" x14ac:dyDescent="0.25">
      <c r="A728" s="26" t="s">
        <v>3659</v>
      </c>
      <c r="B728" s="27" t="s">
        <v>84</v>
      </c>
      <c r="C728" s="26" t="s">
        <v>602</v>
      </c>
      <c r="D728" s="27" t="s">
        <v>603</v>
      </c>
      <c r="E728" s="26" t="s">
        <v>604</v>
      </c>
      <c r="F728" s="27" t="s">
        <v>605</v>
      </c>
      <c r="G728" s="27" t="s">
        <v>2924</v>
      </c>
      <c r="H728" s="27" t="s">
        <v>2925</v>
      </c>
      <c r="I728" s="27" t="s">
        <v>6448</v>
      </c>
      <c r="J728" s="27" t="s">
        <v>6449</v>
      </c>
      <c r="K728" s="27" t="s">
        <v>6212</v>
      </c>
      <c r="L728" s="27" t="s">
        <v>6213</v>
      </c>
      <c r="M728" s="28" t="s">
        <v>6214</v>
      </c>
      <c r="N728" s="26" t="s">
        <v>6215</v>
      </c>
      <c r="O728" s="26" t="s">
        <v>6216</v>
      </c>
      <c r="P728" t="s">
        <v>6217</v>
      </c>
      <c r="Q728" t="s">
        <v>6218</v>
      </c>
      <c r="R728" s="26" t="s">
        <v>3668</v>
      </c>
      <c r="S728" s="27" t="s">
        <v>90</v>
      </c>
      <c r="T728" s="26" t="s">
        <v>3669</v>
      </c>
      <c r="U728" s="27" t="s">
        <v>88</v>
      </c>
      <c r="V728" s="26" t="s">
        <v>161</v>
      </c>
      <c r="W728" s="27" t="s">
        <v>161</v>
      </c>
      <c r="X728" s="26" t="s">
        <v>3670</v>
      </c>
      <c r="Y728" s="27" t="s">
        <v>3671</v>
      </c>
      <c r="Z728" s="29"/>
      <c r="AA728" s="29"/>
    </row>
    <row r="729" spans="1:27" ht="15" customHeight="1" x14ac:dyDescent="0.25">
      <c r="A729" s="26" t="s">
        <v>3659</v>
      </c>
      <c r="B729" s="27" t="s">
        <v>84</v>
      </c>
      <c r="C729" s="26" t="s">
        <v>602</v>
      </c>
      <c r="D729" s="27" t="s">
        <v>603</v>
      </c>
      <c r="E729" s="26" t="s">
        <v>604</v>
      </c>
      <c r="F729" s="27" t="s">
        <v>605</v>
      </c>
      <c r="G729" s="27" t="s">
        <v>2924</v>
      </c>
      <c r="H729" s="27" t="s">
        <v>2925</v>
      </c>
      <c r="I729" s="27" t="s">
        <v>6450</v>
      </c>
      <c r="J729" s="27" t="s">
        <v>6451</v>
      </c>
      <c r="K729" s="27" t="s">
        <v>6452</v>
      </c>
      <c r="L729" s="27" t="s">
        <v>6274</v>
      </c>
      <c r="M729" s="28" t="s">
        <v>6275</v>
      </c>
      <c r="N729" s="26" t="s">
        <v>6453</v>
      </c>
      <c r="O729" s="26" t="s">
        <v>6454</v>
      </c>
      <c r="P729" t="s">
        <v>6455</v>
      </c>
      <c r="Q729" t="s">
        <v>6456</v>
      </c>
      <c r="R729" s="26" t="s">
        <v>3740</v>
      </c>
      <c r="S729" s="27" t="s">
        <v>382</v>
      </c>
      <c r="T729" s="26" t="s">
        <v>3669</v>
      </c>
      <c r="U729" s="27" t="s">
        <v>88</v>
      </c>
      <c r="V729" s="26" t="s">
        <v>161</v>
      </c>
      <c r="W729" s="27" t="s">
        <v>161</v>
      </c>
      <c r="X729" s="26" t="s">
        <v>3670</v>
      </c>
      <c r="Y729" s="27" t="s">
        <v>3671</v>
      </c>
      <c r="Z729" s="29"/>
      <c r="AA729" s="29"/>
    </row>
    <row r="730" spans="1:27" ht="15" customHeight="1" x14ac:dyDescent="0.25">
      <c r="A730" s="26" t="s">
        <v>3659</v>
      </c>
      <c r="B730" s="27" t="s">
        <v>84</v>
      </c>
      <c r="C730" s="26" t="s">
        <v>602</v>
      </c>
      <c r="D730" s="27" t="s">
        <v>603</v>
      </c>
      <c r="E730" s="26" t="s">
        <v>604</v>
      </c>
      <c r="F730" s="27" t="s">
        <v>605</v>
      </c>
      <c r="G730" s="27" t="s">
        <v>2924</v>
      </c>
      <c r="H730" s="27" t="s">
        <v>2925</v>
      </c>
      <c r="I730" s="27" t="s">
        <v>6457</v>
      </c>
      <c r="J730" s="27" t="s">
        <v>6458</v>
      </c>
      <c r="K730" s="27" t="s">
        <v>6290</v>
      </c>
      <c r="L730" s="27" t="s">
        <v>6291</v>
      </c>
      <c r="M730" s="28" t="s">
        <v>6292</v>
      </c>
      <c r="N730" s="26" t="s">
        <v>6459</v>
      </c>
      <c r="O730" s="26" t="s">
        <v>6460</v>
      </c>
      <c r="P730" t="s">
        <v>6461</v>
      </c>
      <c r="Q730" t="s">
        <v>6462</v>
      </c>
      <c r="R730" s="26" t="s">
        <v>3813</v>
      </c>
      <c r="S730" s="27" t="s">
        <v>87</v>
      </c>
      <c r="T730" s="26" t="s">
        <v>3785</v>
      </c>
      <c r="U730" s="27" t="s">
        <v>85</v>
      </c>
      <c r="V730" s="26" t="s">
        <v>161</v>
      </c>
      <c r="W730" s="27" t="s">
        <v>161</v>
      </c>
      <c r="X730" s="26" t="s">
        <v>3670</v>
      </c>
      <c r="Y730" s="27" t="s">
        <v>3671</v>
      </c>
      <c r="Z730" s="29"/>
      <c r="AA730" s="29"/>
    </row>
    <row r="731" spans="1:27" ht="15" customHeight="1" x14ac:dyDescent="0.25">
      <c r="A731" s="26" t="s">
        <v>3659</v>
      </c>
      <c r="B731" s="27" t="s">
        <v>84</v>
      </c>
      <c r="C731" s="26" t="s">
        <v>602</v>
      </c>
      <c r="D731" s="27" t="s">
        <v>603</v>
      </c>
      <c r="E731" s="26" t="s">
        <v>604</v>
      </c>
      <c r="F731" s="27" t="s">
        <v>605</v>
      </c>
      <c r="G731" s="27" t="s">
        <v>2924</v>
      </c>
      <c r="H731" s="27" t="s">
        <v>2925</v>
      </c>
      <c r="I731" s="27" t="s">
        <v>6463</v>
      </c>
      <c r="J731" s="27" t="s">
        <v>6464</v>
      </c>
      <c r="K731" s="27" t="s">
        <v>6119</v>
      </c>
      <c r="L731" s="27" t="s">
        <v>6120</v>
      </c>
      <c r="M731" s="28" t="s">
        <v>6121</v>
      </c>
      <c r="N731" s="26" t="s">
        <v>6122</v>
      </c>
      <c r="O731" s="26">
        <v>6779994</v>
      </c>
      <c r="P731" t="s">
        <v>6123</v>
      </c>
      <c r="Q731" t="s">
        <v>6124</v>
      </c>
      <c r="R731" s="26" t="s">
        <v>3729</v>
      </c>
      <c r="S731" s="27" t="s">
        <v>424</v>
      </c>
      <c r="T731" s="26" t="s">
        <v>3669</v>
      </c>
      <c r="U731" s="27" t="s">
        <v>88</v>
      </c>
      <c r="V731" s="26" t="s">
        <v>161</v>
      </c>
      <c r="W731" s="27" t="s">
        <v>161</v>
      </c>
      <c r="X731" s="26" t="s">
        <v>3670</v>
      </c>
      <c r="Y731" s="27" t="s">
        <v>3671</v>
      </c>
      <c r="Z731" s="29"/>
      <c r="AA731" s="29"/>
    </row>
    <row r="732" spans="1:27" ht="15" customHeight="1" x14ac:dyDescent="0.25">
      <c r="A732" s="26" t="s">
        <v>3659</v>
      </c>
      <c r="B732" s="27" t="s">
        <v>84</v>
      </c>
      <c r="C732" s="26" t="s">
        <v>602</v>
      </c>
      <c r="D732" s="27" t="s">
        <v>603</v>
      </c>
      <c r="E732" s="26" t="s">
        <v>604</v>
      </c>
      <c r="F732" s="27" t="s">
        <v>605</v>
      </c>
      <c r="G732" s="27" t="s">
        <v>2924</v>
      </c>
      <c r="H732" s="27" t="s">
        <v>2925</v>
      </c>
      <c r="I732" s="27" t="s">
        <v>6465</v>
      </c>
      <c r="J732" s="27" t="s">
        <v>6466</v>
      </c>
      <c r="K732" s="27" t="s">
        <v>6265</v>
      </c>
      <c r="L732" s="27" t="s">
        <v>6266</v>
      </c>
      <c r="M732" s="28" t="s">
        <v>6267</v>
      </c>
      <c r="N732" s="26" t="s">
        <v>6268</v>
      </c>
      <c r="O732" s="26" t="s">
        <v>6269</v>
      </c>
      <c r="P732" t="s">
        <v>6270</v>
      </c>
      <c r="Q732" t="s">
        <v>6271</v>
      </c>
      <c r="R732" s="26" t="s">
        <v>4189</v>
      </c>
      <c r="S732" s="27" t="s">
        <v>384</v>
      </c>
      <c r="T732" s="26" t="s">
        <v>3669</v>
      </c>
      <c r="U732" s="27" t="s">
        <v>88</v>
      </c>
      <c r="V732" s="26" t="s">
        <v>161</v>
      </c>
      <c r="W732" s="27" t="s">
        <v>161</v>
      </c>
      <c r="X732" s="26" t="s">
        <v>3670</v>
      </c>
      <c r="Y732" s="27" t="s">
        <v>3671</v>
      </c>
      <c r="Z732" s="29"/>
      <c r="AA732" s="29"/>
    </row>
    <row r="733" spans="1:27" ht="15" customHeight="1" x14ac:dyDescent="0.25">
      <c r="A733" s="26" t="s">
        <v>3659</v>
      </c>
      <c r="B733" s="27" t="s">
        <v>84</v>
      </c>
      <c r="C733" s="26" t="s">
        <v>602</v>
      </c>
      <c r="D733" s="27" t="s">
        <v>603</v>
      </c>
      <c r="E733" s="26" t="s">
        <v>604</v>
      </c>
      <c r="F733" s="27" t="s">
        <v>605</v>
      </c>
      <c r="G733" s="27" t="s">
        <v>2924</v>
      </c>
      <c r="H733" s="27" t="s">
        <v>2925</v>
      </c>
      <c r="I733" s="27" t="s">
        <v>6467</v>
      </c>
      <c r="J733" s="27" t="s">
        <v>6468</v>
      </c>
      <c r="K733" s="27" t="s">
        <v>6227</v>
      </c>
      <c r="L733" s="27" t="s">
        <v>6228</v>
      </c>
      <c r="M733" s="28" t="s">
        <v>6229</v>
      </c>
      <c r="N733" s="26" t="s">
        <v>6469</v>
      </c>
      <c r="O733" s="26" t="s">
        <v>6470</v>
      </c>
      <c r="P733" t="s">
        <v>6471</v>
      </c>
      <c r="Q733" t="s">
        <v>6472</v>
      </c>
      <c r="R733" s="26" t="s">
        <v>3720</v>
      </c>
      <c r="S733" s="27" t="s">
        <v>390</v>
      </c>
      <c r="T733" s="26" t="s">
        <v>3669</v>
      </c>
      <c r="U733" s="27" t="s">
        <v>88</v>
      </c>
      <c r="V733" s="26" t="s">
        <v>161</v>
      </c>
      <c r="W733" s="27" t="s">
        <v>161</v>
      </c>
      <c r="X733" s="26" t="s">
        <v>3670</v>
      </c>
      <c r="Y733" s="27" t="s">
        <v>3671</v>
      </c>
      <c r="Z733" s="29"/>
      <c r="AA733" s="29"/>
    </row>
    <row r="734" spans="1:27" ht="15" customHeight="1" x14ac:dyDescent="0.25">
      <c r="A734" s="26" t="s">
        <v>3659</v>
      </c>
      <c r="B734" s="27" t="s">
        <v>84</v>
      </c>
      <c r="C734" s="26" t="s">
        <v>602</v>
      </c>
      <c r="D734" s="27" t="s">
        <v>603</v>
      </c>
      <c r="E734" s="26" t="s">
        <v>604</v>
      </c>
      <c r="F734" s="27" t="s">
        <v>605</v>
      </c>
      <c r="G734" s="27" t="s">
        <v>2924</v>
      </c>
      <c r="H734" s="27" t="s">
        <v>2925</v>
      </c>
      <c r="I734" s="27" t="s">
        <v>6473</v>
      </c>
      <c r="J734" s="27" t="s">
        <v>6474</v>
      </c>
      <c r="K734" s="27" t="s">
        <v>6235</v>
      </c>
      <c r="L734" s="27" t="s">
        <v>6236</v>
      </c>
      <c r="M734" s="28" t="s">
        <v>6237</v>
      </c>
      <c r="N734" s="26" t="s">
        <v>6238</v>
      </c>
      <c r="O734" s="26" t="s">
        <v>6239</v>
      </c>
      <c r="P734" t="s">
        <v>6240</v>
      </c>
      <c r="Q734" t="s">
        <v>6241</v>
      </c>
      <c r="R734" s="26" t="s">
        <v>4290</v>
      </c>
      <c r="S734" s="27" t="s">
        <v>387</v>
      </c>
      <c r="T734" s="26" t="s">
        <v>3669</v>
      </c>
      <c r="U734" s="27" t="s">
        <v>88</v>
      </c>
      <c r="V734" s="26" t="s">
        <v>161</v>
      </c>
      <c r="W734" s="27" t="s">
        <v>161</v>
      </c>
      <c r="X734" s="26" t="s">
        <v>3670</v>
      </c>
      <c r="Y734" s="27" t="s">
        <v>3671</v>
      </c>
      <c r="Z734" s="29"/>
      <c r="AA734" s="29"/>
    </row>
    <row r="735" spans="1:27" ht="15" customHeight="1" x14ac:dyDescent="0.25">
      <c r="A735" s="26" t="s">
        <v>3659</v>
      </c>
      <c r="B735" s="27" t="s">
        <v>84</v>
      </c>
      <c r="C735" s="26" t="s">
        <v>602</v>
      </c>
      <c r="D735" s="27" t="s">
        <v>603</v>
      </c>
      <c r="E735" s="26" t="s">
        <v>604</v>
      </c>
      <c r="F735" s="27" t="s">
        <v>605</v>
      </c>
      <c r="G735" s="27" t="s">
        <v>2924</v>
      </c>
      <c r="H735" s="27" t="s">
        <v>2925</v>
      </c>
      <c r="I735" s="27" t="s">
        <v>6475</v>
      </c>
      <c r="J735" s="27" t="s">
        <v>6476</v>
      </c>
      <c r="K735" s="27" t="s">
        <v>6281</v>
      </c>
      <c r="L735" s="27" t="s">
        <v>6282</v>
      </c>
      <c r="M735" s="28" t="s">
        <v>6283</v>
      </c>
      <c r="N735" s="26">
        <v>826568</v>
      </c>
      <c r="O735" s="26" t="s">
        <v>6284</v>
      </c>
      <c r="P735" t="s">
        <v>6285</v>
      </c>
      <c r="Q735" t="s">
        <v>6286</v>
      </c>
      <c r="R735" s="26" t="s">
        <v>3700</v>
      </c>
      <c r="S735" s="27" t="s">
        <v>95</v>
      </c>
      <c r="T735" s="26" t="s">
        <v>3669</v>
      </c>
      <c r="U735" s="27" t="s">
        <v>88</v>
      </c>
      <c r="V735" s="26" t="s">
        <v>161</v>
      </c>
      <c r="W735" s="27" t="s">
        <v>161</v>
      </c>
      <c r="X735" s="26" t="s">
        <v>3670</v>
      </c>
      <c r="Y735" s="27" t="s">
        <v>3671</v>
      </c>
      <c r="Z735" s="29"/>
      <c r="AA735" s="29"/>
    </row>
    <row r="736" spans="1:27" ht="15" customHeight="1" x14ac:dyDescent="0.25">
      <c r="A736" s="26" t="s">
        <v>3659</v>
      </c>
      <c r="B736" s="27" t="s">
        <v>84</v>
      </c>
      <c r="C736" s="26" t="s">
        <v>602</v>
      </c>
      <c r="D736" s="27" t="s">
        <v>603</v>
      </c>
      <c r="E736" s="26" t="s">
        <v>604</v>
      </c>
      <c r="F736" s="27" t="s">
        <v>605</v>
      </c>
      <c r="G736" s="27" t="s">
        <v>2924</v>
      </c>
      <c r="H736" s="27" t="s">
        <v>2925</v>
      </c>
      <c r="I736" s="27" t="s">
        <v>6477</v>
      </c>
      <c r="J736" s="27" t="s">
        <v>6478</v>
      </c>
      <c r="K736" s="27" t="s">
        <v>6126</v>
      </c>
      <c r="L736" s="27" t="s">
        <v>6127</v>
      </c>
      <c r="M736" s="28" t="s">
        <v>6128</v>
      </c>
      <c r="N736" s="26" t="s">
        <v>6129</v>
      </c>
      <c r="O736" s="26" t="s">
        <v>6130</v>
      </c>
      <c r="P736" t="s">
        <v>6131</v>
      </c>
      <c r="Q736" t="s">
        <v>6132</v>
      </c>
      <c r="R736" s="26" t="s">
        <v>4073</v>
      </c>
      <c r="S736" s="27" t="s">
        <v>421</v>
      </c>
      <c r="T736" s="26" t="s">
        <v>3669</v>
      </c>
      <c r="U736" s="27" t="s">
        <v>88</v>
      </c>
      <c r="V736" s="26" t="s">
        <v>161</v>
      </c>
      <c r="W736" s="27" t="s">
        <v>161</v>
      </c>
      <c r="X736" s="26" t="s">
        <v>3670</v>
      </c>
      <c r="Y736" s="27" t="s">
        <v>3671</v>
      </c>
      <c r="Z736" s="29"/>
      <c r="AA736" s="29"/>
    </row>
    <row r="737" spans="1:27" ht="15" customHeight="1" x14ac:dyDescent="0.25">
      <c r="A737" s="26" t="s">
        <v>3659</v>
      </c>
      <c r="B737" s="27" t="s">
        <v>84</v>
      </c>
      <c r="C737" s="26" t="s">
        <v>602</v>
      </c>
      <c r="D737" s="27" t="s">
        <v>603</v>
      </c>
      <c r="E737" s="26" t="s">
        <v>604</v>
      </c>
      <c r="F737" s="27" t="s">
        <v>605</v>
      </c>
      <c r="G737" s="27" t="s">
        <v>2924</v>
      </c>
      <c r="H737" s="27" t="s">
        <v>2925</v>
      </c>
      <c r="I737" s="27" t="s">
        <v>6479</v>
      </c>
      <c r="J737" s="27" t="s">
        <v>6480</v>
      </c>
      <c r="K737" s="27" t="s">
        <v>6481</v>
      </c>
      <c r="L737" s="27" t="s">
        <v>6174</v>
      </c>
      <c r="M737" s="28" t="s">
        <v>6175</v>
      </c>
      <c r="N737" s="26" t="s">
        <v>6176</v>
      </c>
      <c r="O737" s="26" t="s">
        <v>6177</v>
      </c>
      <c r="P737" t="s">
        <v>6178</v>
      </c>
      <c r="Q737" t="s">
        <v>6179</v>
      </c>
      <c r="R737" s="26" t="s">
        <v>3832</v>
      </c>
      <c r="S737" s="27" t="s">
        <v>407</v>
      </c>
      <c r="T737" s="26" t="s">
        <v>3669</v>
      </c>
      <c r="U737" s="27" t="s">
        <v>88</v>
      </c>
      <c r="V737" s="26" t="s">
        <v>161</v>
      </c>
      <c r="W737" s="27" t="s">
        <v>161</v>
      </c>
      <c r="X737" s="26" t="s">
        <v>3670</v>
      </c>
      <c r="Y737" s="27" t="s">
        <v>3671</v>
      </c>
      <c r="Z737" s="29"/>
      <c r="AA737" s="29"/>
    </row>
    <row r="738" spans="1:27" ht="15" customHeight="1" x14ac:dyDescent="0.25">
      <c r="A738" s="26" t="s">
        <v>3659</v>
      </c>
      <c r="B738" s="27" t="s">
        <v>84</v>
      </c>
      <c r="C738" s="26" t="s">
        <v>602</v>
      </c>
      <c r="D738" s="27" t="s">
        <v>603</v>
      </c>
      <c r="E738" s="26" t="s">
        <v>604</v>
      </c>
      <c r="F738" s="27" t="s">
        <v>605</v>
      </c>
      <c r="G738" s="27" t="s">
        <v>2924</v>
      </c>
      <c r="H738" s="27" t="s">
        <v>2925</v>
      </c>
      <c r="I738" s="27" t="s">
        <v>6482</v>
      </c>
      <c r="J738" s="27" t="s">
        <v>6483</v>
      </c>
      <c r="K738" s="27" t="s">
        <v>6306</v>
      </c>
      <c r="L738" s="27" t="s">
        <v>6307</v>
      </c>
      <c r="M738" s="28" t="s">
        <v>6308</v>
      </c>
      <c r="N738" s="26" t="s">
        <v>6309</v>
      </c>
      <c r="O738" s="26">
        <v>6803230</v>
      </c>
      <c r="P738" t="s">
        <v>6310</v>
      </c>
      <c r="Q738" t="s">
        <v>6311</v>
      </c>
      <c r="R738" s="26" t="s">
        <v>4023</v>
      </c>
      <c r="S738" s="27" t="s">
        <v>376</v>
      </c>
      <c r="T738" s="26" t="s">
        <v>3669</v>
      </c>
      <c r="U738" s="27" t="s">
        <v>88</v>
      </c>
      <c r="V738" s="26" t="s">
        <v>161</v>
      </c>
      <c r="W738" s="27" t="s">
        <v>161</v>
      </c>
      <c r="X738" s="26" t="s">
        <v>3670</v>
      </c>
      <c r="Y738" s="27" t="s">
        <v>3671</v>
      </c>
      <c r="Z738" s="29"/>
      <c r="AA738" s="29"/>
    </row>
    <row r="739" spans="1:27" ht="15" customHeight="1" x14ac:dyDescent="0.25">
      <c r="A739" s="26" t="s">
        <v>3659</v>
      </c>
      <c r="B739" s="27" t="s">
        <v>84</v>
      </c>
      <c r="C739" s="26" t="s">
        <v>602</v>
      </c>
      <c r="D739" s="27" t="s">
        <v>603</v>
      </c>
      <c r="E739" s="26" t="s">
        <v>604</v>
      </c>
      <c r="F739" s="27" t="s">
        <v>605</v>
      </c>
      <c r="G739" s="27" t="s">
        <v>2980</v>
      </c>
      <c r="H739" s="27" t="s">
        <v>2981</v>
      </c>
      <c r="I739" s="27" t="s">
        <v>6484</v>
      </c>
      <c r="J739" s="27" t="s">
        <v>6485</v>
      </c>
      <c r="K739" s="27" t="s">
        <v>6281</v>
      </c>
      <c r="L739" s="27" t="s">
        <v>6343</v>
      </c>
      <c r="M739" s="28" t="s">
        <v>6344</v>
      </c>
      <c r="N739" s="26">
        <v>826568</v>
      </c>
      <c r="O739" s="26" t="s">
        <v>6284</v>
      </c>
      <c r="P739" t="s">
        <v>6285</v>
      </c>
      <c r="Q739" t="s">
        <v>6286</v>
      </c>
      <c r="R739" s="26" t="s">
        <v>3700</v>
      </c>
      <c r="S739" s="27" t="s">
        <v>95</v>
      </c>
      <c r="T739" s="26" t="s">
        <v>161</v>
      </c>
      <c r="U739" s="27" t="s">
        <v>161</v>
      </c>
      <c r="V739" s="26" t="s">
        <v>161</v>
      </c>
      <c r="W739" s="27" t="s">
        <v>161</v>
      </c>
      <c r="X739" s="26" t="s">
        <v>161</v>
      </c>
      <c r="Y739" s="27" t="s">
        <v>161</v>
      </c>
      <c r="Z739" s="29"/>
      <c r="AA739" s="29"/>
    </row>
    <row r="740" spans="1:27" ht="15" customHeight="1" x14ac:dyDescent="0.25">
      <c r="A740" s="26" t="s">
        <v>3659</v>
      </c>
      <c r="B740" s="27" t="s">
        <v>84</v>
      </c>
      <c r="C740" s="26" t="s">
        <v>602</v>
      </c>
      <c r="D740" s="27" t="s">
        <v>603</v>
      </c>
      <c r="E740" s="26" t="s">
        <v>604</v>
      </c>
      <c r="F740" s="27" t="s">
        <v>605</v>
      </c>
      <c r="G740" s="27" t="s">
        <v>2980</v>
      </c>
      <c r="H740" s="27" t="s">
        <v>2981</v>
      </c>
      <c r="I740" s="27" t="s">
        <v>6486</v>
      </c>
      <c r="J740" s="27" t="s">
        <v>6487</v>
      </c>
      <c r="K740" s="27" t="s">
        <v>6355</v>
      </c>
      <c r="L740" s="27" t="s">
        <v>6356</v>
      </c>
      <c r="M740" s="28" t="s">
        <v>6357</v>
      </c>
      <c r="N740" s="26" t="s">
        <v>6358</v>
      </c>
      <c r="O740" s="26" t="s">
        <v>6359</v>
      </c>
      <c r="P740" t="s">
        <v>6360</v>
      </c>
      <c r="Q740" t="s">
        <v>6361</v>
      </c>
      <c r="R740" s="26" t="s">
        <v>3668</v>
      </c>
      <c r="S740" s="27" t="s">
        <v>90</v>
      </c>
      <c r="T740" s="26" t="s">
        <v>3669</v>
      </c>
      <c r="U740" s="27" t="s">
        <v>88</v>
      </c>
      <c r="V740" s="26" t="s">
        <v>161</v>
      </c>
      <c r="W740" s="27" t="s">
        <v>161</v>
      </c>
      <c r="X740" s="26" t="s">
        <v>161</v>
      </c>
      <c r="Y740" s="27" t="s">
        <v>161</v>
      </c>
      <c r="Z740" s="29"/>
      <c r="AA740" s="29"/>
    </row>
    <row r="741" spans="1:27" ht="15" customHeight="1" x14ac:dyDescent="0.25">
      <c r="A741" s="26" t="s">
        <v>3659</v>
      </c>
      <c r="B741" s="27" t="s">
        <v>84</v>
      </c>
      <c r="C741" s="26" t="s">
        <v>602</v>
      </c>
      <c r="D741" s="27" t="s">
        <v>603</v>
      </c>
      <c r="E741" s="26" t="s">
        <v>604</v>
      </c>
      <c r="F741" s="27" t="s">
        <v>605</v>
      </c>
      <c r="G741" s="27" t="s">
        <v>2980</v>
      </c>
      <c r="H741" s="27" t="s">
        <v>2981</v>
      </c>
      <c r="I741" s="27" t="s">
        <v>6488</v>
      </c>
      <c r="J741" s="27" t="s">
        <v>6489</v>
      </c>
      <c r="K741" s="27" t="s">
        <v>6346</v>
      </c>
      <c r="L741" s="27" t="s">
        <v>6347</v>
      </c>
      <c r="M741" s="28" t="s">
        <v>6348</v>
      </c>
      <c r="N741" s="26">
        <v>778704</v>
      </c>
      <c r="O741" s="26" t="s">
        <v>6349</v>
      </c>
      <c r="P741" t="s">
        <v>6350</v>
      </c>
      <c r="Q741" t="s">
        <v>6351</v>
      </c>
      <c r="R741" s="26" t="s">
        <v>3668</v>
      </c>
      <c r="S741" s="27" t="s">
        <v>90</v>
      </c>
      <c r="T741" s="26" t="s">
        <v>3669</v>
      </c>
      <c r="U741" s="27" t="s">
        <v>88</v>
      </c>
      <c r="V741" s="26" t="s">
        <v>161</v>
      </c>
      <c r="W741" s="27" t="s">
        <v>161</v>
      </c>
      <c r="X741" s="26" t="s">
        <v>161</v>
      </c>
      <c r="Y741" s="27" t="s">
        <v>161</v>
      </c>
      <c r="Z741" s="29"/>
      <c r="AA741" s="29"/>
    </row>
    <row r="742" spans="1:27" ht="15" customHeight="1" x14ac:dyDescent="0.25">
      <c r="A742" s="26" t="s">
        <v>3659</v>
      </c>
      <c r="B742" s="27" t="s">
        <v>84</v>
      </c>
      <c r="C742" s="26" t="s">
        <v>602</v>
      </c>
      <c r="D742" s="27" t="s">
        <v>603</v>
      </c>
      <c r="E742" s="26" t="s">
        <v>604</v>
      </c>
      <c r="F742" s="27" t="s">
        <v>605</v>
      </c>
      <c r="G742" s="27" t="s">
        <v>2999</v>
      </c>
      <c r="H742" s="27" t="s">
        <v>3000</v>
      </c>
      <c r="I742" s="27" t="s">
        <v>6490</v>
      </c>
      <c r="J742" s="27" t="s">
        <v>6491</v>
      </c>
      <c r="K742" s="27" t="s">
        <v>6492</v>
      </c>
      <c r="L742" s="27" t="s">
        <v>6493</v>
      </c>
      <c r="M742" s="28" t="s">
        <v>6494</v>
      </c>
      <c r="N742" s="26" t="s">
        <v>6495</v>
      </c>
      <c r="O742" s="26" t="s">
        <v>6496</v>
      </c>
      <c r="P742" t="s">
        <v>6497</v>
      </c>
      <c r="Q742" t="s">
        <v>6498</v>
      </c>
      <c r="R742" s="26" t="s">
        <v>3668</v>
      </c>
      <c r="S742" s="27" t="s">
        <v>90</v>
      </c>
      <c r="T742" s="26" t="s">
        <v>3669</v>
      </c>
      <c r="U742" s="27" t="s">
        <v>88</v>
      </c>
      <c r="V742" s="26" t="s">
        <v>161</v>
      </c>
      <c r="W742" s="27" t="s">
        <v>161</v>
      </c>
      <c r="X742" s="26" t="s">
        <v>161</v>
      </c>
      <c r="Y742" s="27" t="s">
        <v>161</v>
      </c>
      <c r="Z742" s="29"/>
      <c r="AA742" s="29"/>
    </row>
    <row r="743" spans="1:27" ht="15" customHeight="1" x14ac:dyDescent="0.25">
      <c r="A743" s="26" t="s">
        <v>3659</v>
      </c>
      <c r="B743" s="27" t="s">
        <v>84</v>
      </c>
      <c r="C743" s="26" t="s">
        <v>602</v>
      </c>
      <c r="D743" s="27" t="s">
        <v>603</v>
      </c>
      <c r="E743" s="26" t="s">
        <v>604</v>
      </c>
      <c r="F743" s="27" t="s">
        <v>605</v>
      </c>
      <c r="G743" s="27" t="s">
        <v>3010</v>
      </c>
      <c r="H743" s="27" t="s">
        <v>3000</v>
      </c>
      <c r="I743" s="27" t="s">
        <v>6499</v>
      </c>
      <c r="J743" s="27" t="s">
        <v>6500</v>
      </c>
      <c r="K743" s="27" t="s">
        <v>6501</v>
      </c>
      <c r="L743" s="27" t="s">
        <v>6502</v>
      </c>
      <c r="M743" s="28" t="s">
        <v>6503</v>
      </c>
      <c r="N743" s="26" t="s">
        <v>6504</v>
      </c>
      <c r="O743" s="26" t="s">
        <v>6505</v>
      </c>
      <c r="P743" t="s">
        <v>6506</v>
      </c>
      <c r="Q743" t="s">
        <v>6507</v>
      </c>
      <c r="R743" s="26" t="s">
        <v>3813</v>
      </c>
      <c r="S743" s="27" t="s">
        <v>87</v>
      </c>
      <c r="T743" s="26" t="s">
        <v>3785</v>
      </c>
      <c r="U743" s="27" t="s">
        <v>85</v>
      </c>
      <c r="V743" s="26" t="s">
        <v>161</v>
      </c>
      <c r="W743" s="27" t="s">
        <v>161</v>
      </c>
      <c r="X743" s="26" t="s">
        <v>161</v>
      </c>
      <c r="Y743" s="27" t="s">
        <v>161</v>
      </c>
      <c r="Z743" s="29"/>
      <c r="AA743" s="29"/>
    </row>
    <row r="744" spans="1:27" ht="15" customHeight="1" x14ac:dyDescent="0.25">
      <c r="A744" s="26" t="s">
        <v>3659</v>
      </c>
      <c r="B744" s="27" t="s">
        <v>84</v>
      </c>
      <c r="C744" s="26" t="s">
        <v>602</v>
      </c>
      <c r="D744" s="27" t="s">
        <v>603</v>
      </c>
      <c r="E744" s="26" t="s">
        <v>604</v>
      </c>
      <c r="F744" s="27" t="s">
        <v>605</v>
      </c>
      <c r="G744" s="27" t="s">
        <v>3010</v>
      </c>
      <c r="H744" s="27" t="s">
        <v>3000</v>
      </c>
      <c r="I744" s="27" t="s">
        <v>6508</v>
      </c>
      <c r="J744" s="27" t="s">
        <v>6509</v>
      </c>
      <c r="K744" s="27" t="s">
        <v>6510</v>
      </c>
      <c r="L744" s="27" t="s">
        <v>6511</v>
      </c>
      <c r="M744" s="28" t="s">
        <v>6512</v>
      </c>
      <c r="N744" s="26" t="s">
        <v>6427</v>
      </c>
      <c r="O744" s="26" t="s">
        <v>6428</v>
      </c>
      <c r="P744" t="s">
        <v>6429</v>
      </c>
      <c r="Q744" t="s">
        <v>6430</v>
      </c>
      <c r="R744" s="26" t="s">
        <v>3700</v>
      </c>
      <c r="S744" s="27" t="s">
        <v>95</v>
      </c>
      <c r="T744" s="26" t="s">
        <v>3669</v>
      </c>
      <c r="U744" s="27" t="s">
        <v>88</v>
      </c>
      <c r="V744" s="26" t="s">
        <v>161</v>
      </c>
      <c r="W744" s="27" t="s">
        <v>161</v>
      </c>
      <c r="X744" s="26" t="s">
        <v>161</v>
      </c>
      <c r="Y744" s="27" t="s">
        <v>161</v>
      </c>
      <c r="Z744" s="29"/>
      <c r="AA744" s="29"/>
    </row>
    <row r="745" spans="1:27" ht="15" customHeight="1" x14ac:dyDescent="0.25">
      <c r="A745" s="26" t="s">
        <v>3659</v>
      </c>
      <c r="B745" s="27" t="s">
        <v>84</v>
      </c>
      <c r="C745" s="26" t="s">
        <v>602</v>
      </c>
      <c r="D745" s="27" t="s">
        <v>603</v>
      </c>
      <c r="E745" s="26" t="s">
        <v>604</v>
      </c>
      <c r="F745" s="27" t="s">
        <v>605</v>
      </c>
      <c r="G745" s="27" t="s">
        <v>3032</v>
      </c>
      <c r="H745" s="27" t="s">
        <v>3033</v>
      </c>
      <c r="I745" s="27" t="s">
        <v>6513</v>
      </c>
      <c r="J745" s="27" t="s">
        <v>6514</v>
      </c>
      <c r="K745" s="27" t="s">
        <v>6515</v>
      </c>
      <c r="L745" s="27" t="s">
        <v>6410</v>
      </c>
      <c r="M745" s="28" t="s">
        <v>6516</v>
      </c>
      <c r="N745" s="26">
        <v>780144</v>
      </c>
      <c r="O745" s="26" t="s">
        <v>6412</v>
      </c>
      <c r="P745" t="s">
        <v>6413</v>
      </c>
      <c r="Q745" t="s">
        <v>6414</v>
      </c>
      <c r="R745" s="26" t="s">
        <v>3668</v>
      </c>
      <c r="S745" s="27" t="s">
        <v>90</v>
      </c>
      <c r="T745" s="26" t="s">
        <v>161</v>
      </c>
      <c r="U745" s="27" t="s">
        <v>161</v>
      </c>
      <c r="V745" s="26" t="s">
        <v>161</v>
      </c>
      <c r="W745" s="27" t="s">
        <v>161</v>
      </c>
      <c r="X745" s="26" t="s">
        <v>161</v>
      </c>
      <c r="Y745" s="27" t="s">
        <v>161</v>
      </c>
      <c r="Z745" s="29"/>
      <c r="AA745" s="29"/>
    </row>
    <row r="746" spans="1:27" ht="15" customHeight="1" x14ac:dyDescent="0.25">
      <c r="A746" s="26" t="s">
        <v>3659</v>
      </c>
      <c r="B746" s="27" t="s">
        <v>84</v>
      </c>
      <c r="C746" s="26" t="s">
        <v>602</v>
      </c>
      <c r="D746" s="27" t="s">
        <v>603</v>
      </c>
      <c r="E746" s="26" t="s">
        <v>3038</v>
      </c>
      <c r="F746" s="27" t="s">
        <v>3039</v>
      </c>
      <c r="G746" s="27" t="s">
        <v>3049</v>
      </c>
      <c r="H746" s="27" t="s">
        <v>647</v>
      </c>
      <c r="I746" s="27" t="s">
        <v>6517</v>
      </c>
      <c r="J746" s="27" t="s">
        <v>6518</v>
      </c>
      <c r="K746" s="27" t="s">
        <v>6519</v>
      </c>
      <c r="L746" s="27" t="s">
        <v>6520</v>
      </c>
      <c r="M746" s="28" t="s">
        <v>6521</v>
      </c>
      <c r="N746" s="26" t="s">
        <v>6522</v>
      </c>
      <c r="O746" s="26" t="s">
        <v>6523</v>
      </c>
      <c r="P746" t="s">
        <v>6524</v>
      </c>
      <c r="Q746" t="s">
        <v>6525</v>
      </c>
      <c r="R746" s="26" t="s">
        <v>3668</v>
      </c>
      <c r="S746" s="27" t="s">
        <v>90</v>
      </c>
      <c r="T746" s="26" t="s">
        <v>3669</v>
      </c>
      <c r="U746" s="27" t="s">
        <v>88</v>
      </c>
      <c r="V746" s="26" t="s">
        <v>6526</v>
      </c>
      <c r="W746" s="27" t="s">
        <v>6527</v>
      </c>
      <c r="X746" s="26" t="s">
        <v>3902</v>
      </c>
      <c r="Y746" s="27" t="s">
        <v>3903</v>
      </c>
      <c r="Z746" s="29"/>
      <c r="AA746" s="29"/>
    </row>
    <row r="747" spans="1:27" ht="15" customHeight="1" x14ac:dyDescent="0.25">
      <c r="A747" s="26" t="s">
        <v>3659</v>
      </c>
      <c r="B747" s="27" t="s">
        <v>84</v>
      </c>
      <c r="C747" s="26" t="s">
        <v>602</v>
      </c>
      <c r="D747" s="27" t="s">
        <v>603</v>
      </c>
      <c r="E747" s="26" t="s">
        <v>3038</v>
      </c>
      <c r="F747" s="27" t="s">
        <v>3039</v>
      </c>
      <c r="G747" s="27" t="s">
        <v>6528</v>
      </c>
      <c r="H747" s="27" t="s">
        <v>647</v>
      </c>
      <c r="I747" s="27" t="s">
        <v>6529</v>
      </c>
      <c r="J747" s="27" t="s">
        <v>6530</v>
      </c>
      <c r="K747" s="27" t="s">
        <v>6531</v>
      </c>
      <c r="L747" s="27" t="s">
        <v>6532</v>
      </c>
      <c r="M747" s="28" t="s">
        <v>6533</v>
      </c>
      <c r="N747" s="26">
        <v>826881</v>
      </c>
      <c r="O747" s="26" t="s">
        <v>6534</v>
      </c>
      <c r="P747" t="s">
        <v>6535</v>
      </c>
      <c r="Q747" t="s">
        <v>6536</v>
      </c>
      <c r="R747" s="26" t="s">
        <v>3700</v>
      </c>
      <c r="S747" s="27" t="s">
        <v>95</v>
      </c>
      <c r="T747" s="26" t="s">
        <v>3669</v>
      </c>
      <c r="U747" s="27" t="s">
        <v>88</v>
      </c>
      <c r="V747" s="26" t="s">
        <v>161</v>
      </c>
      <c r="W747" s="27" t="s">
        <v>161</v>
      </c>
      <c r="X747" s="26" t="s">
        <v>3701</v>
      </c>
      <c r="Y747" s="27" t="s">
        <v>3702</v>
      </c>
      <c r="Z747" s="29"/>
      <c r="AA747" s="29"/>
    </row>
    <row r="748" spans="1:27" ht="15" customHeight="1" x14ac:dyDescent="0.25">
      <c r="A748" s="26" t="s">
        <v>3659</v>
      </c>
      <c r="B748" s="27" t="s">
        <v>84</v>
      </c>
      <c r="C748" s="26" t="s">
        <v>602</v>
      </c>
      <c r="D748" s="27" t="s">
        <v>603</v>
      </c>
      <c r="E748" s="26" t="s">
        <v>3038</v>
      </c>
      <c r="F748" s="27" t="s">
        <v>3039</v>
      </c>
      <c r="G748" s="27" t="s">
        <v>6528</v>
      </c>
      <c r="H748" s="27" t="s">
        <v>647</v>
      </c>
      <c r="I748" s="27" t="s">
        <v>6537</v>
      </c>
      <c r="J748" s="27" t="s">
        <v>6538</v>
      </c>
      <c r="K748" s="27" t="s">
        <v>6539</v>
      </c>
      <c r="L748" s="27" t="s">
        <v>6540</v>
      </c>
      <c r="M748" s="28" t="s">
        <v>6541</v>
      </c>
      <c r="N748" s="26" t="s">
        <v>6542</v>
      </c>
      <c r="O748" s="26" t="s">
        <v>6543</v>
      </c>
      <c r="P748" t="s">
        <v>6544</v>
      </c>
      <c r="Q748" t="s">
        <v>6545</v>
      </c>
      <c r="R748" s="26" t="s">
        <v>3729</v>
      </c>
      <c r="S748" s="27" t="s">
        <v>424</v>
      </c>
      <c r="T748" s="26" t="s">
        <v>3669</v>
      </c>
      <c r="U748" s="27" t="s">
        <v>88</v>
      </c>
      <c r="V748" s="26" t="s">
        <v>6546</v>
      </c>
      <c r="W748" s="27" t="s">
        <v>6547</v>
      </c>
      <c r="X748" s="26" t="s">
        <v>3730</v>
      </c>
      <c r="Y748" s="27" t="s">
        <v>3731</v>
      </c>
      <c r="Z748" s="29"/>
      <c r="AA748" s="29"/>
    </row>
    <row r="749" spans="1:27" ht="15" customHeight="1" x14ac:dyDescent="0.25">
      <c r="A749" s="26" t="s">
        <v>3659</v>
      </c>
      <c r="B749" s="27" t="s">
        <v>84</v>
      </c>
      <c r="C749" s="26" t="s">
        <v>602</v>
      </c>
      <c r="D749" s="27" t="s">
        <v>603</v>
      </c>
      <c r="E749" s="26" t="s">
        <v>3038</v>
      </c>
      <c r="F749" s="27" t="s">
        <v>3039</v>
      </c>
      <c r="G749" s="27" t="s">
        <v>6528</v>
      </c>
      <c r="H749" s="27" t="s">
        <v>647</v>
      </c>
      <c r="I749" s="27" t="s">
        <v>6548</v>
      </c>
      <c r="J749" s="27" t="s">
        <v>6549</v>
      </c>
      <c r="K749" s="27" t="s">
        <v>6550</v>
      </c>
      <c r="L749" s="27" t="s">
        <v>6551</v>
      </c>
      <c r="M749" s="28" t="s">
        <v>6552</v>
      </c>
      <c r="N749" s="26" t="s">
        <v>6553</v>
      </c>
      <c r="O749" s="26" t="s">
        <v>6554</v>
      </c>
      <c r="P749" t="s">
        <v>6555</v>
      </c>
      <c r="Q749" t="s">
        <v>6556</v>
      </c>
      <c r="R749" s="26" t="s">
        <v>6557</v>
      </c>
      <c r="S749" s="27" t="s">
        <v>450</v>
      </c>
      <c r="T749" s="26" t="s">
        <v>3785</v>
      </c>
      <c r="U749" s="27" t="s">
        <v>85</v>
      </c>
      <c r="V749" s="26" t="s">
        <v>6558</v>
      </c>
      <c r="W749" s="27" t="s">
        <v>6559</v>
      </c>
      <c r="X749" s="26" t="s">
        <v>3902</v>
      </c>
      <c r="Y749" s="27" t="s">
        <v>3903</v>
      </c>
      <c r="Z749" s="29"/>
      <c r="AA749" s="29"/>
    </row>
    <row r="750" spans="1:27" ht="15" customHeight="1" x14ac:dyDescent="0.25">
      <c r="A750" s="26" t="s">
        <v>3659</v>
      </c>
      <c r="B750" s="27" t="s">
        <v>84</v>
      </c>
      <c r="C750" s="26" t="s">
        <v>602</v>
      </c>
      <c r="D750" s="27" t="s">
        <v>603</v>
      </c>
      <c r="E750" s="26" t="s">
        <v>3038</v>
      </c>
      <c r="F750" s="27" t="s">
        <v>3039</v>
      </c>
      <c r="G750" s="27" t="s">
        <v>6528</v>
      </c>
      <c r="H750" s="27" t="s">
        <v>647</v>
      </c>
      <c r="I750" s="27" t="s">
        <v>6560</v>
      </c>
      <c r="J750" s="27" t="s">
        <v>6561</v>
      </c>
      <c r="K750" s="27" t="s">
        <v>6562</v>
      </c>
      <c r="L750" s="27" t="s">
        <v>6563</v>
      </c>
      <c r="M750" s="28" t="s">
        <v>6564</v>
      </c>
      <c r="N750" s="26" t="s">
        <v>6565</v>
      </c>
      <c r="O750" s="26" t="s">
        <v>6566</v>
      </c>
      <c r="P750" t="s">
        <v>6567</v>
      </c>
      <c r="Q750" t="s">
        <v>6568</v>
      </c>
      <c r="R750" s="26" t="s">
        <v>3690</v>
      </c>
      <c r="S750" s="27" t="s">
        <v>100</v>
      </c>
      <c r="T750" s="26" t="s">
        <v>3669</v>
      </c>
      <c r="U750" s="27" t="s">
        <v>88</v>
      </c>
      <c r="V750" s="26" t="s">
        <v>161</v>
      </c>
      <c r="W750" s="27" t="s">
        <v>161</v>
      </c>
      <c r="X750" s="26" t="s">
        <v>3902</v>
      </c>
      <c r="Y750" s="27" t="s">
        <v>3903</v>
      </c>
      <c r="Z750" s="29"/>
      <c r="AA750" s="29"/>
    </row>
    <row r="751" spans="1:27" ht="15" customHeight="1" x14ac:dyDescent="0.25">
      <c r="A751" s="26" t="s">
        <v>3659</v>
      </c>
      <c r="B751" s="27" t="s">
        <v>84</v>
      </c>
      <c r="C751" s="26" t="s">
        <v>602</v>
      </c>
      <c r="D751" s="27" t="s">
        <v>603</v>
      </c>
      <c r="E751" s="26" t="s">
        <v>3038</v>
      </c>
      <c r="F751" s="27" t="s">
        <v>3039</v>
      </c>
      <c r="G751" s="27" t="s">
        <v>6528</v>
      </c>
      <c r="H751" s="27" t="s">
        <v>647</v>
      </c>
      <c r="I751" s="27" t="s">
        <v>6569</v>
      </c>
      <c r="J751" s="27" t="s">
        <v>6570</v>
      </c>
      <c r="K751" s="27" t="s">
        <v>6571</v>
      </c>
      <c r="L751" s="27" t="s">
        <v>6572</v>
      </c>
      <c r="M751" s="28" t="s">
        <v>6573</v>
      </c>
      <c r="N751" s="26" t="s">
        <v>6574</v>
      </c>
      <c r="O751" s="26" t="s">
        <v>6575</v>
      </c>
      <c r="P751" t="s">
        <v>6576</v>
      </c>
      <c r="Q751" t="s">
        <v>6577</v>
      </c>
      <c r="R751" s="26" t="s">
        <v>3668</v>
      </c>
      <c r="S751" s="27" t="s">
        <v>90</v>
      </c>
      <c r="T751" s="26" t="s">
        <v>3669</v>
      </c>
      <c r="U751" s="27" t="s">
        <v>88</v>
      </c>
      <c r="V751" s="26" t="s">
        <v>6578</v>
      </c>
      <c r="W751" s="27" t="s">
        <v>6579</v>
      </c>
      <c r="X751" s="26" t="s">
        <v>3670</v>
      </c>
      <c r="Y751" s="27" t="s">
        <v>3671</v>
      </c>
      <c r="Z751" s="29"/>
      <c r="AA751" s="29"/>
    </row>
    <row r="752" spans="1:27" ht="15" customHeight="1" x14ac:dyDescent="0.25">
      <c r="A752" s="26" t="s">
        <v>3659</v>
      </c>
      <c r="B752" s="27" t="s">
        <v>84</v>
      </c>
      <c r="C752" s="26" t="s">
        <v>602</v>
      </c>
      <c r="D752" s="27" t="s">
        <v>603</v>
      </c>
      <c r="E752" s="26" t="s">
        <v>3038</v>
      </c>
      <c r="F752" s="27" t="s">
        <v>3039</v>
      </c>
      <c r="G752" s="27" t="s">
        <v>6528</v>
      </c>
      <c r="H752" s="27" t="s">
        <v>647</v>
      </c>
      <c r="I752" s="27" t="s">
        <v>6580</v>
      </c>
      <c r="J752" s="27" t="s">
        <v>6581</v>
      </c>
      <c r="K752" s="27" t="s">
        <v>6582</v>
      </c>
      <c r="L752" s="27" t="s">
        <v>6583</v>
      </c>
      <c r="M752" s="28" t="s">
        <v>6584</v>
      </c>
      <c r="N752" s="26" t="s">
        <v>6585</v>
      </c>
      <c r="O752" s="26" t="s">
        <v>6586</v>
      </c>
      <c r="P752" t="s">
        <v>6587</v>
      </c>
      <c r="Q752" t="s">
        <v>6588</v>
      </c>
      <c r="R752" s="26" t="s">
        <v>3668</v>
      </c>
      <c r="S752" s="27" t="s">
        <v>90</v>
      </c>
      <c r="T752" s="26" t="s">
        <v>3669</v>
      </c>
      <c r="U752" s="27" t="s">
        <v>88</v>
      </c>
      <c r="V752" s="26" t="s">
        <v>6589</v>
      </c>
      <c r="W752" s="27" t="s">
        <v>6590</v>
      </c>
      <c r="X752" s="26" t="s">
        <v>3670</v>
      </c>
      <c r="Y752" s="27" t="s">
        <v>3671</v>
      </c>
      <c r="Z752" s="29"/>
      <c r="AA752" s="29"/>
    </row>
    <row r="753" spans="1:27" ht="15" customHeight="1" x14ac:dyDescent="0.25">
      <c r="A753" s="26" t="s">
        <v>3659</v>
      </c>
      <c r="B753" s="27" t="s">
        <v>84</v>
      </c>
      <c r="C753" s="26" t="s">
        <v>602</v>
      </c>
      <c r="D753" s="27" t="s">
        <v>603</v>
      </c>
      <c r="E753" s="26" t="s">
        <v>3038</v>
      </c>
      <c r="F753" s="27" t="s">
        <v>3039</v>
      </c>
      <c r="G753" s="27" t="s">
        <v>6528</v>
      </c>
      <c r="H753" s="27" t="s">
        <v>647</v>
      </c>
      <c r="I753" s="27" t="s">
        <v>6591</v>
      </c>
      <c r="J753" s="27" t="s">
        <v>6592</v>
      </c>
      <c r="K753" s="27" t="s">
        <v>6593</v>
      </c>
      <c r="L753" s="27" t="s">
        <v>6594</v>
      </c>
      <c r="M753" s="28" t="s">
        <v>6595</v>
      </c>
      <c r="N753" s="26" t="s">
        <v>6596</v>
      </c>
      <c r="O753" s="26" t="s">
        <v>6597</v>
      </c>
      <c r="P753" t="s">
        <v>6598</v>
      </c>
      <c r="Q753" t="s">
        <v>6599</v>
      </c>
      <c r="R753" s="26" t="s">
        <v>3668</v>
      </c>
      <c r="S753" s="27" t="s">
        <v>90</v>
      </c>
      <c r="T753" s="26" t="s">
        <v>3669</v>
      </c>
      <c r="U753" s="27" t="s">
        <v>88</v>
      </c>
      <c r="V753" s="26" t="s">
        <v>6600</v>
      </c>
      <c r="W753" s="27" t="s">
        <v>6601</v>
      </c>
      <c r="X753" s="26" t="s">
        <v>3902</v>
      </c>
      <c r="Y753" s="27" t="s">
        <v>3903</v>
      </c>
      <c r="Z753" s="29"/>
      <c r="AA753" s="29"/>
    </row>
    <row r="754" spans="1:27" ht="15" customHeight="1" x14ac:dyDescent="0.25">
      <c r="A754" s="26" t="s">
        <v>3659</v>
      </c>
      <c r="B754" s="27" t="s">
        <v>84</v>
      </c>
      <c r="C754" s="26" t="s">
        <v>602</v>
      </c>
      <c r="D754" s="27" t="s">
        <v>603</v>
      </c>
      <c r="E754" s="26" t="s">
        <v>3038</v>
      </c>
      <c r="F754" s="27" t="s">
        <v>3039</v>
      </c>
      <c r="G754" s="27" t="s">
        <v>6528</v>
      </c>
      <c r="H754" s="27" t="s">
        <v>647</v>
      </c>
      <c r="I754" s="27" t="s">
        <v>6602</v>
      </c>
      <c r="J754" s="27" t="s">
        <v>6603</v>
      </c>
      <c r="K754" s="27" t="s">
        <v>6604</v>
      </c>
      <c r="L754" s="27" t="s">
        <v>6605</v>
      </c>
      <c r="M754" s="28" t="s">
        <v>6606</v>
      </c>
      <c r="N754" s="26" t="s">
        <v>6607</v>
      </c>
      <c r="O754" s="26" t="s">
        <v>6608</v>
      </c>
      <c r="P754" t="s">
        <v>6609</v>
      </c>
      <c r="Q754" t="s">
        <v>6610</v>
      </c>
      <c r="R754" s="26" t="s">
        <v>3668</v>
      </c>
      <c r="S754" s="27" t="s">
        <v>90</v>
      </c>
      <c r="T754" s="26" t="s">
        <v>3669</v>
      </c>
      <c r="U754" s="27" t="s">
        <v>88</v>
      </c>
      <c r="V754" s="26" t="s">
        <v>161</v>
      </c>
      <c r="W754" s="27" t="s">
        <v>161</v>
      </c>
      <c r="X754" s="26" t="s">
        <v>3670</v>
      </c>
      <c r="Y754" s="27" t="s">
        <v>3671</v>
      </c>
      <c r="Z754" s="29"/>
      <c r="AA754" s="29"/>
    </row>
    <row r="755" spans="1:27" ht="15" customHeight="1" x14ac:dyDescent="0.25">
      <c r="A755" s="26" t="s">
        <v>3659</v>
      </c>
      <c r="B755" s="27" t="s">
        <v>84</v>
      </c>
      <c r="C755" s="26" t="s">
        <v>602</v>
      </c>
      <c r="D755" s="27" t="s">
        <v>603</v>
      </c>
      <c r="E755" s="26" t="s">
        <v>3038</v>
      </c>
      <c r="F755" s="27" t="s">
        <v>3039</v>
      </c>
      <c r="G755" s="27" t="s">
        <v>6528</v>
      </c>
      <c r="H755" s="27" t="s">
        <v>647</v>
      </c>
      <c r="I755" s="27" t="s">
        <v>6611</v>
      </c>
      <c r="J755" s="27" t="s">
        <v>6612</v>
      </c>
      <c r="K755" s="27" t="s">
        <v>6613</v>
      </c>
      <c r="L755" s="27" t="s">
        <v>161</v>
      </c>
      <c r="M755" s="28" t="s">
        <v>6614</v>
      </c>
      <c r="N755" s="26" t="s">
        <v>6615</v>
      </c>
      <c r="O755" s="26" t="s">
        <v>6616</v>
      </c>
      <c r="P755" t="s">
        <v>6617</v>
      </c>
      <c r="Q755" t="s">
        <v>6618</v>
      </c>
      <c r="R755" s="26" t="s">
        <v>3668</v>
      </c>
      <c r="S755" s="27" t="s">
        <v>90</v>
      </c>
      <c r="T755" s="26" t="s">
        <v>3669</v>
      </c>
      <c r="U755" s="27" t="s">
        <v>88</v>
      </c>
      <c r="V755" s="26" t="s">
        <v>6619</v>
      </c>
      <c r="W755" s="27" t="s">
        <v>6620</v>
      </c>
      <c r="X755" s="26" t="s">
        <v>3902</v>
      </c>
      <c r="Y755" s="27" t="s">
        <v>3903</v>
      </c>
      <c r="Z755" s="29"/>
      <c r="AA755" s="29"/>
    </row>
    <row r="756" spans="1:27" ht="15" customHeight="1" x14ac:dyDescent="0.25">
      <c r="A756" s="26" t="s">
        <v>3659</v>
      </c>
      <c r="B756" s="27" t="s">
        <v>84</v>
      </c>
      <c r="C756" s="26" t="s">
        <v>602</v>
      </c>
      <c r="D756" s="27" t="s">
        <v>603</v>
      </c>
      <c r="E756" s="26" t="s">
        <v>3038</v>
      </c>
      <c r="F756" s="27" t="s">
        <v>3039</v>
      </c>
      <c r="G756" s="27" t="s">
        <v>6528</v>
      </c>
      <c r="H756" s="27" t="s">
        <v>647</v>
      </c>
      <c r="I756" s="27" t="s">
        <v>6621</v>
      </c>
      <c r="J756" s="27" t="s">
        <v>6622</v>
      </c>
      <c r="K756" s="27" t="s">
        <v>6623</v>
      </c>
      <c r="L756" s="27" t="s">
        <v>6624</v>
      </c>
      <c r="M756" s="28" t="s">
        <v>6625</v>
      </c>
      <c r="N756" s="26" t="s">
        <v>6626</v>
      </c>
      <c r="O756" s="26" t="s">
        <v>6627</v>
      </c>
      <c r="P756" t="s">
        <v>6628</v>
      </c>
      <c r="Q756" t="s">
        <v>6629</v>
      </c>
      <c r="R756" s="26" t="s">
        <v>3668</v>
      </c>
      <c r="S756" s="27" t="s">
        <v>90</v>
      </c>
      <c r="T756" s="26" t="s">
        <v>3669</v>
      </c>
      <c r="U756" s="27" t="s">
        <v>88</v>
      </c>
      <c r="V756" s="26" t="s">
        <v>161</v>
      </c>
      <c r="W756" s="27" t="s">
        <v>161</v>
      </c>
      <c r="X756" s="26" t="s">
        <v>3902</v>
      </c>
      <c r="Y756" s="27" t="s">
        <v>3903</v>
      </c>
      <c r="Z756" s="29"/>
      <c r="AA756" s="29"/>
    </row>
    <row r="757" spans="1:27" ht="15" customHeight="1" x14ac:dyDescent="0.25">
      <c r="A757" s="26" t="s">
        <v>3659</v>
      </c>
      <c r="B757" s="27" t="s">
        <v>84</v>
      </c>
      <c r="C757" s="26" t="s">
        <v>602</v>
      </c>
      <c r="D757" s="27" t="s">
        <v>603</v>
      </c>
      <c r="E757" s="26" t="s">
        <v>3038</v>
      </c>
      <c r="F757" s="27" t="s">
        <v>3039</v>
      </c>
      <c r="G757" s="27" t="s">
        <v>6528</v>
      </c>
      <c r="H757" s="27" t="s">
        <v>647</v>
      </c>
      <c r="I757" s="27" t="s">
        <v>6630</v>
      </c>
      <c r="J757" s="27" t="s">
        <v>6631</v>
      </c>
      <c r="K757" s="27" t="s">
        <v>6632</v>
      </c>
      <c r="L757" s="27" t="s">
        <v>6633</v>
      </c>
      <c r="M757" s="28" t="s">
        <v>6634</v>
      </c>
      <c r="N757" s="26" t="s">
        <v>6635</v>
      </c>
      <c r="O757" s="26" t="s">
        <v>6636</v>
      </c>
      <c r="P757" t="s">
        <v>6637</v>
      </c>
      <c r="Q757" t="s">
        <v>6638</v>
      </c>
      <c r="R757" s="26" t="s">
        <v>3668</v>
      </c>
      <c r="S757" s="27" t="s">
        <v>90</v>
      </c>
      <c r="T757" s="26" t="s">
        <v>3669</v>
      </c>
      <c r="U757" s="27" t="s">
        <v>88</v>
      </c>
      <c r="V757" s="26" t="s">
        <v>161</v>
      </c>
      <c r="W757" s="27" t="s">
        <v>161</v>
      </c>
      <c r="X757" s="26" t="s">
        <v>3902</v>
      </c>
      <c r="Y757" s="27" t="s">
        <v>3903</v>
      </c>
      <c r="Z757" s="29"/>
      <c r="AA757" s="29"/>
    </row>
    <row r="758" spans="1:27" ht="15" customHeight="1" x14ac:dyDescent="0.25">
      <c r="A758" s="26" t="s">
        <v>3659</v>
      </c>
      <c r="B758" s="27" t="s">
        <v>84</v>
      </c>
      <c r="C758" s="26" t="s">
        <v>602</v>
      </c>
      <c r="D758" s="27" t="s">
        <v>603</v>
      </c>
      <c r="E758" s="26" t="s">
        <v>3038</v>
      </c>
      <c r="F758" s="27" t="s">
        <v>3039</v>
      </c>
      <c r="G758" s="27" t="s">
        <v>6528</v>
      </c>
      <c r="H758" s="27" t="s">
        <v>647</v>
      </c>
      <c r="I758" s="27" t="s">
        <v>6639</v>
      </c>
      <c r="J758" s="27" t="s">
        <v>6640</v>
      </c>
      <c r="K758" s="27" t="s">
        <v>6641</v>
      </c>
      <c r="L758" s="27" t="s">
        <v>6642</v>
      </c>
      <c r="M758" s="28" t="s">
        <v>6643</v>
      </c>
      <c r="N758" s="26" t="s">
        <v>6644</v>
      </c>
      <c r="O758" s="26">
        <v>6824417</v>
      </c>
      <c r="P758" t="s">
        <v>6645</v>
      </c>
      <c r="Q758" t="s">
        <v>6646</v>
      </c>
      <c r="R758" s="26" t="s">
        <v>3813</v>
      </c>
      <c r="S758" s="27" t="s">
        <v>87</v>
      </c>
      <c r="T758" s="26" t="s">
        <v>3785</v>
      </c>
      <c r="U758" s="27" t="s">
        <v>85</v>
      </c>
      <c r="V758" s="26" t="s">
        <v>161</v>
      </c>
      <c r="W758" s="27" t="s">
        <v>161</v>
      </c>
      <c r="X758" s="26" t="s">
        <v>3786</v>
      </c>
      <c r="Y758" s="27" t="s">
        <v>3787</v>
      </c>
      <c r="Z758" s="29"/>
      <c r="AA758" s="29"/>
    </row>
    <row r="759" spans="1:27" ht="15" customHeight="1" x14ac:dyDescent="0.25">
      <c r="A759" s="26" t="s">
        <v>3659</v>
      </c>
      <c r="B759" s="27" t="s">
        <v>84</v>
      </c>
      <c r="C759" s="26" t="s">
        <v>602</v>
      </c>
      <c r="D759" s="27" t="s">
        <v>603</v>
      </c>
      <c r="E759" s="26" t="s">
        <v>3038</v>
      </c>
      <c r="F759" s="27" t="s">
        <v>3130</v>
      </c>
      <c r="G759" s="27" t="s">
        <v>6528</v>
      </c>
      <c r="H759" s="27" t="s">
        <v>647</v>
      </c>
      <c r="I759" s="27" t="s">
        <v>6647</v>
      </c>
      <c r="J759" s="27" t="s">
        <v>6648</v>
      </c>
      <c r="K759" s="27" t="s">
        <v>6649</v>
      </c>
      <c r="L759" s="27" t="s">
        <v>161</v>
      </c>
      <c r="M759" s="28" t="s">
        <v>6650</v>
      </c>
      <c r="N759" s="26" t="s">
        <v>6651</v>
      </c>
      <c r="O759" s="26" t="s">
        <v>6652</v>
      </c>
      <c r="P759" t="s">
        <v>6653</v>
      </c>
      <c r="Q759" t="s">
        <v>6654</v>
      </c>
      <c r="R759" s="26" t="s">
        <v>3668</v>
      </c>
      <c r="S759" s="27" t="s">
        <v>90</v>
      </c>
      <c r="T759" s="26" t="s">
        <v>3669</v>
      </c>
      <c r="U759" s="27" t="s">
        <v>88</v>
      </c>
      <c r="V759" s="26" t="s">
        <v>161</v>
      </c>
      <c r="W759" s="27" t="s">
        <v>161</v>
      </c>
      <c r="X759" s="26" t="s">
        <v>3680</v>
      </c>
      <c r="Y759" s="27" t="s">
        <v>3681</v>
      </c>
      <c r="Z759" s="29"/>
      <c r="AA759" s="29"/>
    </row>
    <row r="760" spans="1:27" ht="15" customHeight="1" x14ac:dyDescent="0.25">
      <c r="A760" s="26" t="s">
        <v>3659</v>
      </c>
      <c r="B760" s="27" t="s">
        <v>84</v>
      </c>
      <c r="C760" s="26" t="s">
        <v>602</v>
      </c>
      <c r="D760" s="27" t="s">
        <v>603</v>
      </c>
      <c r="E760" s="26" t="s">
        <v>3038</v>
      </c>
      <c r="F760" s="27" t="s">
        <v>3429</v>
      </c>
      <c r="G760" s="27" t="s">
        <v>6528</v>
      </c>
      <c r="H760" s="27" t="s">
        <v>647</v>
      </c>
      <c r="I760" s="27" t="s">
        <v>6655</v>
      </c>
      <c r="J760" s="27" t="s">
        <v>6656</v>
      </c>
      <c r="K760" s="27" t="s">
        <v>6657</v>
      </c>
      <c r="L760" s="27" t="s">
        <v>161</v>
      </c>
      <c r="M760" s="28" t="s">
        <v>6658</v>
      </c>
      <c r="N760" s="26">
        <v>781853</v>
      </c>
      <c r="O760" s="26" t="s">
        <v>6659</v>
      </c>
      <c r="P760" t="s">
        <v>6660</v>
      </c>
      <c r="Q760" t="s">
        <v>6661</v>
      </c>
      <c r="R760" s="26" t="s">
        <v>3668</v>
      </c>
      <c r="S760" s="27" t="s">
        <v>90</v>
      </c>
      <c r="T760" s="26" t="s">
        <v>3669</v>
      </c>
      <c r="U760" s="27" t="s">
        <v>88</v>
      </c>
      <c r="V760" s="26" t="s">
        <v>161</v>
      </c>
      <c r="W760" s="27" t="s">
        <v>161</v>
      </c>
      <c r="X760" s="26" t="s">
        <v>3680</v>
      </c>
      <c r="Y760" s="27" t="s">
        <v>3681</v>
      </c>
      <c r="Z760" s="29"/>
      <c r="AA760" s="29"/>
    </row>
    <row r="761" spans="1:27" ht="15" customHeight="1" x14ac:dyDescent="0.25">
      <c r="A761" s="26" t="s">
        <v>3659</v>
      </c>
      <c r="B761" s="27" t="s">
        <v>84</v>
      </c>
      <c r="C761" s="26" t="s">
        <v>602</v>
      </c>
      <c r="D761" s="27" t="s">
        <v>603</v>
      </c>
      <c r="E761" s="26" t="s">
        <v>3038</v>
      </c>
      <c r="F761" s="27" t="s">
        <v>3039</v>
      </c>
      <c r="G761" s="27" t="s">
        <v>216</v>
      </c>
      <c r="H761" s="27" t="s">
        <v>2475</v>
      </c>
      <c r="I761" s="27" t="s">
        <v>452</v>
      </c>
      <c r="J761" s="27" t="s">
        <v>6662</v>
      </c>
      <c r="K761" s="27" t="s">
        <v>6550</v>
      </c>
      <c r="L761" s="27" t="s">
        <v>6551</v>
      </c>
      <c r="M761" s="28" t="s">
        <v>6663</v>
      </c>
      <c r="N761" s="26" t="s">
        <v>6553</v>
      </c>
      <c r="O761" s="26" t="s">
        <v>6554</v>
      </c>
      <c r="P761" t="s">
        <v>6555</v>
      </c>
      <c r="Q761" t="s">
        <v>6556</v>
      </c>
      <c r="R761" s="26" t="s">
        <v>6557</v>
      </c>
      <c r="S761" s="27" t="s">
        <v>450</v>
      </c>
      <c r="T761" s="26" t="s">
        <v>3785</v>
      </c>
      <c r="U761" s="27" t="s">
        <v>85</v>
      </c>
      <c r="V761" s="26" t="s">
        <v>6558</v>
      </c>
      <c r="W761" s="27" t="s">
        <v>6559</v>
      </c>
      <c r="X761" s="26" t="s">
        <v>161</v>
      </c>
      <c r="Y761" s="27" t="s">
        <v>161</v>
      </c>
      <c r="Z761" s="29"/>
      <c r="AA761" s="29"/>
    </row>
    <row r="762" spans="1:27" ht="15" customHeight="1" x14ac:dyDescent="0.25">
      <c r="A762" s="26" t="s">
        <v>3659</v>
      </c>
      <c r="B762" s="27" t="s">
        <v>84</v>
      </c>
      <c r="C762" s="26" t="s">
        <v>602</v>
      </c>
      <c r="D762" s="27" t="s">
        <v>603</v>
      </c>
      <c r="E762" s="26" t="s">
        <v>3038</v>
      </c>
      <c r="F762" s="27" t="s">
        <v>3039</v>
      </c>
      <c r="G762" s="27" t="s">
        <v>216</v>
      </c>
      <c r="H762" s="27" t="s">
        <v>2475</v>
      </c>
      <c r="I762" s="27" t="s">
        <v>449</v>
      </c>
      <c r="J762" s="27" t="s">
        <v>6664</v>
      </c>
      <c r="K762" s="27" t="s">
        <v>6665</v>
      </c>
      <c r="L762" s="27" t="s">
        <v>6666</v>
      </c>
      <c r="M762" s="28" t="s">
        <v>6667</v>
      </c>
      <c r="N762" s="26" t="s">
        <v>6668</v>
      </c>
      <c r="O762" s="26" t="s">
        <v>6669</v>
      </c>
      <c r="P762" t="s">
        <v>6670</v>
      </c>
      <c r="Q762" t="s">
        <v>6671</v>
      </c>
      <c r="R762" s="26" t="s">
        <v>3813</v>
      </c>
      <c r="S762" s="27" t="s">
        <v>87</v>
      </c>
      <c r="T762" s="26" t="s">
        <v>3785</v>
      </c>
      <c r="U762" s="27" t="s">
        <v>85</v>
      </c>
      <c r="V762" s="26" t="s">
        <v>161</v>
      </c>
      <c r="W762" s="27" t="s">
        <v>161</v>
      </c>
      <c r="X762" s="26" t="s">
        <v>161</v>
      </c>
      <c r="Y762" s="27" t="s">
        <v>161</v>
      </c>
      <c r="Z762" s="29"/>
      <c r="AA762" s="29"/>
    </row>
    <row r="763" spans="1:27" ht="15" customHeight="1" x14ac:dyDescent="0.25">
      <c r="A763" s="26" t="s">
        <v>3659</v>
      </c>
      <c r="B763" s="27" t="s">
        <v>84</v>
      </c>
      <c r="C763" s="26" t="s">
        <v>602</v>
      </c>
      <c r="D763" s="27" t="s">
        <v>603</v>
      </c>
      <c r="E763" s="26" t="s">
        <v>3038</v>
      </c>
      <c r="F763" s="27" t="s">
        <v>3039</v>
      </c>
      <c r="G763" s="27" t="s">
        <v>216</v>
      </c>
      <c r="H763" s="27" t="s">
        <v>2475</v>
      </c>
      <c r="I763" s="27" t="s">
        <v>438</v>
      </c>
      <c r="J763" s="27" t="s">
        <v>6672</v>
      </c>
      <c r="K763" s="27" t="s">
        <v>6562</v>
      </c>
      <c r="L763" s="27" t="s">
        <v>6673</v>
      </c>
      <c r="M763" s="28" t="s">
        <v>6674</v>
      </c>
      <c r="N763" s="26" t="s">
        <v>6565</v>
      </c>
      <c r="O763" s="26" t="s">
        <v>6566</v>
      </c>
      <c r="P763" t="s">
        <v>6567</v>
      </c>
      <c r="Q763" t="s">
        <v>6568</v>
      </c>
      <c r="R763" s="26" t="s">
        <v>3690</v>
      </c>
      <c r="S763" s="27" t="s">
        <v>100</v>
      </c>
      <c r="T763" s="26" t="s">
        <v>3669</v>
      </c>
      <c r="U763" s="27" t="s">
        <v>88</v>
      </c>
      <c r="V763" s="26" t="s">
        <v>161</v>
      </c>
      <c r="W763" s="27" t="s">
        <v>161</v>
      </c>
      <c r="X763" s="26" t="s">
        <v>161</v>
      </c>
      <c r="Y763" s="27" t="s">
        <v>161</v>
      </c>
      <c r="Z763" s="29"/>
      <c r="AA763" s="29"/>
    </row>
    <row r="764" spans="1:27" ht="15" customHeight="1" x14ac:dyDescent="0.25">
      <c r="A764" s="26" t="s">
        <v>3659</v>
      </c>
      <c r="B764" s="27" t="s">
        <v>84</v>
      </c>
      <c r="C764" s="26" t="s">
        <v>602</v>
      </c>
      <c r="D764" s="27" t="s">
        <v>603</v>
      </c>
      <c r="E764" s="26" t="s">
        <v>3038</v>
      </c>
      <c r="F764" s="27" t="s">
        <v>3039</v>
      </c>
      <c r="G764" s="27" t="s">
        <v>216</v>
      </c>
      <c r="H764" s="27" t="s">
        <v>2475</v>
      </c>
      <c r="I764" s="27" t="s">
        <v>436</v>
      </c>
      <c r="J764" s="27" t="s">
        <v>6675</v>
      </c>
      <c r="K764" s="27" t="s">
        <v>6676</v>
      </c>
      <c r="L764" s="27" t="s">
        <v>161</v>
      </c>
      <c r="M764" s="28" t="s">
        <v>6677</v>
      </c>
      <c r="N764" s="26" t="s">
        <v>6678</v>
      </c>
      <c r="O764" s="26" t="s">
        <v>6679</v>
      </c>
      <c r="P764" t="s">
        <v>6680</v>
      </c>
      <c r="Q764" t="s">
        <v>6681</v>
      </c>
      <c r="R764" s="26" t="s">
        <v>3668</v>
      </c>
      <c r="S764" s="27" t="s">
        <v>90</v>
      </c>
      <c r="T764" s="26" t="s">
        <v>3669</v>
      </c>
      <c r="U764" s="27" t="s">
        <v>88</v>
      </c>
      <c r="V764" s="26" t="s">
        <v>161</v>
      </c>
      <c r="W764" s="27" t="s">
        <v>161</v>
      </c>
      <c r="X764" s="26" t="s">
        <v>161</v>
      </c>
      <c r="Y764" s="27" t="s">
        <v>161</v>
      </c>
      <c r="Z764" s="29"/>
      <c r="AA764" s="29"/>
    </row>
    <row r="765" spans="1:27" ht="15" customHeight="1" x14ac:dyDescent="0.25">
      <c r="A765" s="26" t="s">
        <v>3659</v>
      </c>
      <c r="B765" s="27" t="s">
        <v>84</v>
      </c>
      <c r="C765" s="26" t="s">
        <v>602</v>
      </c>
      <c r="D765" s="27" t="s">
        <v>603</v>
      </c>
      <c r="E765" s="26" t="s">
        <v>3038</v>
      </c>
      <c r="F765" s="27" t="s">
        <v>3039</v>
      </c>
      <c r="G765" s="27" t="s">
        <v>216</v>
      </c>
      <c r="H765" s="27" t="s">
        <v>2475</v>
      </c>
      <c r="I765" s="27" t="s">
        <v>434</v>
      </c>
      <c r="J765" s="27" t="s">
        <v>6682</v>
      </c>
      <c r="K765" s="27" t="s">
        <v>6683</v>
      </c>
      <c r="L765" s="27" t="s">
        <v>161</v>
      </c>
      <c r="M765" s="28" t="s">
        <v>6684</v>
      </c>
      <c r="N765" s="26">
        <v>780382</v>
      </c>
      <c r="O765" s="26" t="s">
        <v>6685</v>
      </c>
      <c r="P765" t="s">
        <v>6686</v>
      </c>
      <c r="Q765" t="s">
        <v>6687</v>
      </c>
      <c r="R765" s="26" t="s">
        <v>3668</v>
      </c>
      <c r="S765" s="27" t="s">
        <v>90</v>
      </c>
      <c r="T765" s="26" t="s">
        <v>3669</v>
      </c>
      <c r="U765" s="27" t="s">
        <v>88</v>
      </c>
      <c r="V765" s="26" t="s">
        <v>6589</v>
      </c>
      <c r="W765" s="27" t="s">
        <v>6590</v>
      </c>
      <c r="X765" s="26" t="s">
        <v>161</v>
      </c>
      <c r="Y765" s="27" t="s">
        <v>161</v>
      </c>
      <c r="Z765" s="29"/>
      <c r="AA765" s="29"/>
    </row>
    <row r="766" spans="1:27" ht="15" customHeight="1" x14ac:dyDescent="0.25">
      <c r="A766" s="26" t="s">
        <v>3659</v>
      </c>
      <c r="B766" s="27" t="s">
        <v>84</v>
      </c>
      <c r="C766" s="26" t="s">
        <v>602</v>
      </c>
      <c r="D766" s="27" t="s">
        <v>603</v>
      </c>
      <c r="E766" s="26" t="s">
        <v>3038</v>
      </c>
      <c r="F766" s="27" t="s">
        <v>3039</v>
      </c>
      <c r="G766" s="27" t="s">
        <v>216</v>
      </c>
      <c r="H766" s="27" t="s">
        <v>2475</v>
      </c>
      <c r="I766" s="27" t="s">
        <v>432</v>
      </c>
      <c r="J766" s="27" t="s">
        <v>6688</v>
      </c>
      <c r="K766" s="27" t="s">
        <v>6613</v>
      </c>
      <c r="L766" s="27" t="s">
        <v>161</v>
      </c>
      <c r="M766" s="28" t="s">
        <v>6689</v>
      </c>
      <c r="N766" s="26" t="s">
        <v>6615</v>
      </c>
      <c r="O766" s="26" t="s">
        <v>6616</v>
      </c>
      <c r="P766" t="s">
        <v>6617</v>
      </c>
      <c r="Q766" t="s">
        <v>6618</v>
      </c>
      <c r="R766" s="26" t="s">
        <v>3668</v>
      </c>
      <c r="S766" s="27" t="s">
        <v>90</v>
      </c>
      <c r="T766" s="26" t="s">
        <v>3669</v>
      </c>
      <c r="U766" s="27" t="s">
        <v>88</v>
      </c>
      <c r="V766" s="26" t="s">
        <v>6619</v>
      </c>
      <c r="W766" s="27" t="s">
        <v>6620</v>
      </c>
      <c r="X766" s="26" t="s">
        <v>161</v>
      </c>
      <c r="Y766" s="27" t="s">
        <v>161</v>
      </c>
      <c r="Z766" s="29"/>
      <c r="AA766" s="29"/>
    </row>
    <row r="767" spans="1:27" ht="15" customHeight="1" x14ac:dyDescent="0.25">
      <c r="A767" s="26" t="s">
        <v>3659</v>
      </c>
      <c r="B767" s="27" t="s">
        <v>84</v>
      </c>
      <c r="C767" s="26" t="s">
        <v>602</v>
      </c>
      <c r="D767" s="27" t="s">
        <v>603</v>
      </c>
      <c r="E767" s="26" t="s">
        <v>3038</v>
      </c>
      <c r="F767" s="27" t="s">
        <v>3039</v>
      </c>
      <c r="G767" s="27" t="s">
        <v>216</v>
      </c>
      <c r="H767" s="27" t="s">
        <v>2475</v>
      </c>
      <c r="I767" s="27" t="s">
        <v>430</v>
      </c>
      <c r="J767" s="27" t="s">
        <v>6690</v>
      </c>
      <c r="K767" s="27" t="s">
        <v>6539</v>
      </c>
      <c r="L767" s="27" t="s">
        <v>6540</v>
      </c>
      <c r="M767" s="28" t="s">
        <v>6691</v>
      </c>
      <c r="N767" s="26" t="s">
        <v>6692</v>
      </c>
      <c r="O767" s="26" t="s">
        <v>6693</v>
      </c>
      <c r="P767" t="s">
        <v>6694</v>
      </c>
      <c r="Q767" t="s">
        <v>6695</v>
      </c>
      <c r="R767" s="26" t="s">
        <v>3729</v>
      </c>
      <c r="S767" s="27" t="s">
        <v>424</v>
      </c>
      <c r="T767" s="26" t="s">
        <v>3669</v>
      </c>
      <c r="U767" s="27" t="s">
        <v>88</v>
      </c>
      <c r="V767" s="26" t="s">
        <v>6546</v>
      </c>
      <c r="W767" s="27" t="s">
        <v>6547</v>
      </c>
      <c r="X767" s="26" t="s">
        <v>161</v>
      </c>
      <c r="Y767" s="27" t="s">
        <v>161</v>
      </c>
      <c r="Z767" s="29"/>
      <c r="AA767" s="29"/>
    </row>
    <row r="768" spans="1:27" ht="15" customHeight="1" x14ac:dyDescent="0.25">
      <c r="A768" s="26" t="s">
        <v>3659</v>
      </c>
      <c r="B768" s="27" t="s">
        <v>84</v>
      </c>
      <c r="C768" s="26" t="s">
        <v>602</v>
      </c>
      <c r="D768" s="27" t="s">
        <v>603</v>
      </c>
      <c r="E768" s="26" t="s">
        <v>3038</v>
      </c>
      <c r="F768" s="27" t="s">
        <v>3039</v>
      </c>
      <c r="G768" s="27" t="s">
        <v>216</v>
      </c>
      <c r="H768" s="27" t="s">
        <v>2475</v>
      </c>
      <c r="I768" s="27" t="s">
        <v>428</v>
      </c>
      <c r="J768" s="27" t="s">
        <v>6696</v>
      </c>
      <c r="K768" s="27" t="s">
        <v>6593</v>
      </c>
      <c r="L768" s="27" t="s">
        <v>6594</v>
      </c>
      <c r="M768" s="28" t="s">
        <v>6697</v>
      </c>
      <c r="N768" s="26" t="s">
        <v>6596</v>
      </c>
      <c r="O768" s="26" t="s">
        <v>6597</v>
      </c>
      <c r="P768" t="s">
        <v>6598</v>
      </c>
      <c r="Q768" t="s">
        <v>6599</v>
      </c>
      <c r="R768" s="26" t="s">
        <v>3668</v>
      </c>
      <c r="S768" s="27" t="s">
        <v>90</v>
      </c>
      <c r="T768" s="26" t="s">
        <v>3669</v>
      </c>
      <c r="U768" s="27" t="s">
        <v>88</v>
      </c>
      <c r="V768" s="26" t="s">
        <v>6600</v>
      </c>
      <c r="W768" s="27" t="s">
        <v>6601</v>
      </c>
      <c r="X768" s="26" t="s">
        <v>161</v>
      </c>
      <c r="Y768" s="27" t="s">
        <v>161</v>
      </c>
      <c r="Z768" s="29"/>
      <c r="AA768" s="29"/>
    </row>
    <row r="769" spans="1:27" ht="15" customHeight="1" x14ac:dyDescent="0.25">
      <c r="A769" s="26" t="s">
        <v>3659</v>
      </c>
      <c r="B769" s="27" t="s">
        <v>84</v>
      </c>
      <c r="C769" s="26" t="s">
        <v>602</v>
      </c>
      <c r="D769" s="27" t="s">
        <v>603</v>
      </c>
      <c r="E769" s="26" t="s">
        <v>3038</v>
      </c>
      <c r="F769" s="27" t="s">
        <v>3039</v>
      </c>
      <c r="G769" s="27" t="s">
        <v>216</v>
      </c>
      <c r="H769" s="27" t="s">
        <v>2475</v>
      </c>
      <c r="I769" s="27" t="s">
        <v>427</v>
      </c>
      <c r="J769" s="27" t="s">
        <v>6698</v>
      </c>
      <c r="K769" s="27" t="s">
        <v>6519</v>
      </c>
      <c r="L769" s="27" t="s">
        <v>6520</v>
      </c>
      <c r="M769" s="28" t="s">
        <v>6699</v>
      </c>
      <c r="N769" s="26" t="s">
        <v>6700</v>
      </c>
      <c r="O769" s="26" t="s">
        <v>6701</v>
      </c>
      <c r="P769" t="s">
        <v>6702</v>
      </c>
      <c r="Q769" t="s">
        <v>6703</v>
      </c>
      <c r="R769" s="26" t="s">
        <v>3668</v>
      </c>
      <c r="S769" s="27" t="s">
        <v>90</v>
      </c>
      <c r="T769" s="26" t="s">
        <v>3669</v>
      </c>
      <c r="U769" s="27" t="s">
        <v>88</v>
      </c>
      <c r="V769" s="26" t="s">
        <v>6526</v>
      </c>
      <c r="W769" s="27" t="s">
        <v>6527</v>
      </c>
      <c r="X769" s="26" t="s">
        <v>161</v>
      </c>
      <c r="Y769" s="27" t="s">
        <v>161</v>
      </c>
      <c r="Z769" s="29"/>
      <c r="AA769" s="29"/>
    </row>
    <row r="770" spans="1:27" ht="15" customHeight="1" x14ac:dyDescent="0.25">
      <c r="A770" s="26" t="s">
        <v>3659</v>
      </c>
      <c r="B770" s="27" t="s">
        <v>84</v>
      </c>
      <c r="C770" s="26" t="s">
        <v>602</v>
      </c>
      <c r="D770" s="27" t="s">
        <v>603</v>
      </c>
      <c r="E770" s="26" t="s">
        <v>3038</v>
      </c>
      <c r="F770" s="27" t="s">
        <v>3039</v>
      </c>
      <c r="G770" s="27" t="s">
        <v>67</v>
      </c>
      <c r="H770" s="27" t="s">
        <v>2747</v>
      </c>
      <c r="I770" s="27" t="s">
        <v>19</v>
      </c>
      <c r="J770" s="27" t="s">
        <v>6704</v>
      </c>
      <c r="K770" s="27" t="s">
        <v>6593</v>
      </c>
      <c r="L770" s="27" t="s">
        <v>6594</v>
      </c>
      <c r="M770" s="28" t="s">
        <v>6705</v>
      </c>
      <c r="N770" s="26" t="s">
        <v>6596</v>
      </c>
      <c r="O770" s="26" t="s">
        <v>6597</v>
      </c>
      <c r="P770" t="s">
        <v>6598</v>
      </c>
      <c r="Q770" t="s">
        <v>6599</v>
      </c>
      <c r="R770" s="26" t="s">
        <v>3668</v>
      </c>
      <c r="S770" s="27" t="s">
        <v>90</v>
      </c>
      <c r="T770" s="26" t="s">
        <v>3669</v>
      </c>
      <c r="U770" s="27" t="s">
        <v>88</v>
      </c>
      <c r="V770" s="26" t="s">
        <v>6600</v>
      </c>
      <c r="W770" s="27" t="s">
        <v>6601</v>
      </c>
      <c r="X770" s="26" t="s">
        <v>161</v>
      </c>
      <c r="Y770" s="27" t="s">
        <v>161</v>
      </c>
      <c r="Z770" s="29"/>
      <c r="AA770" s="29"/>
    </row>
    <row r="771" spans="1:27" ht="15" customHeight="1" x14ac:dyDescent="0.25">
      <c r="A771" s="26" t="s">
        <v>3659</v>
      </c>
      <c r="B771" s="27" t="s">
        <v>84</v>
      </c>
      <c r="C771" s="26" t="s">
        <v>602</v>
      </c>
      <c r="D771" s="27" t="s">
        <v>603</v>
      </c>
      <c r="E771" s="26" t="s">
        <v>3038</v>
      </c>
      <c r="F771" s="27" t="s">
        <v>3039</v>
      </c>
      <c r="G771" s="27" t="s">
        <v>67</v>
      </c>
      <c r="H771" s="27" t="s">
        <v>2747</v>
      </c>
      <c r="I771" s="27" t="s">
        <v>20</v>
      </c>
      <c r="J771" s="27" t="s">
        <v>6706</v>
      </c>
      <c r="K771" s="27" t="s">
        <v>6519</v>
      </c>
      <c r="L771" s="27" t="s">
        <v>6520</v>
      </c>
      <c r="M771" s="28" t="s">
        <v>6707</v>
      </c>
      <c r="N771" s="26" t="s">
        <v>6708</v>
      </c>
      <c r="O771" s="26" t="s">
        <v>6709</v>
      </c>
      <c r="P771" t="s">
        <v>6710</v>
      </c>
      <c r="Q771" t="s">
        <v>6711</v>
      </c>
      <c r="R771" s="26" t="s">
        <v>3668</v>
      </c>
      <c r="S771" s="27" t="s">
        <v>90</v>
      </c>
      <c r="T771" s="26" t="s">
        <v>3669</v>
      </c>
      <c r="U771" s="27" t="s">
        <v>88</v>
      </c>
      <c r="V771" s="26" t="s">
        <v>6526</v>
      </c>
      <c r="W771" s="27" t="s">
        <v>6527</v>
      </c>
      <c r="X771" s="26" t="s">
        <v>161</v>
      </c>
      <c r="Y771" s="27" t="s">
        <v>161</v>
      </c>
      <c r="Z771" s="29"/>
      <c r="AA771" s="29"/>
    </row>
    <row r="772" spans="1:27" ht="15" customHeight="1" x14ac:dyDescent="0.25">
      <c r="A772" s="26" t="s">
        <v>3659</v>
      </c>
      <c r="B772" s="27" t="s">
        <v>84</v>
      </c>
      <c r="C772" s="26" t="s">
        <v>602</v>
      </c>
      <c r="D772" s="27" t="s">
        <v>603</v>
      </c>
      <c r="E772" s="26" t="s">
        <v>3038</v>
      </c>
      <c r="F772" s="27" t="s">
        <v>3039</v>
      </c>
      <c r="G772" s="27" t="s">
        <v>92</v>
      </c>
      <c r="H772" s="27" t="s">
        <v>2747</v>
      </c>
      <c r="I772" s="27" t="s">
        <v>21</v>
      </c>
      <c r="J772" s="27" t="s">
        <v>6712</v>
      </c>
      <c r="K772" s="27" t="s">
        <v>6713</v>
      </c>
      <c r="L772" s="27" t="s">
        <v>6714</v>
      </c>
      <c r="M772" s="28" t="s">
        <v>6715</v>
      </c>
      <c r="N772" s="26" t="s">
        <v>6716</v>
      </c>
      <c r="O772" s="26" t="s">
        <v>6717</v>
      </c>
      <c r="P772" t="s">
        <v>6718</v>
      </c>
      <c r="Q772" t="s">
        <v>6719</v>
      </c>
      <c r="R772" s="26" t="s">
        <v>3668</v>
      </c>
      <c r="S772" s="27" t="s">
        <v>90</v>
      </c>
      <c r="T772" s="26" t="s">
        <v>3669</v>
      </c>
      <c r="U772" s="27" t="s">
        <v>88</v>
      </c>
      <c r="V772" s="26" t="s">
        <v>6578</v>
      </c>
      <c r="W772" s="27" t="s">
        <v>6579</v>
      </c>
      <c r="X772" s="26" t="s">
        <v>161</v>
      </c>
      <c r="Y772" s="27" t="s">
        <v>161</v>
      </c>
      <c r="Z772" s="29"/>
      <c r="AA772" s="29"/>
    </row>
    <row r="773" spans="1:27" ht="15" customHeight="1" x14ac:dyDescent="0.25">
      <c r="A773" s="26" t="s">
        <v>3659</v>
      </c>
      <c r="B773" s="27" t="s">
        <v>84</v>
      </c>
      <c r="C773" s="26" t="s">
        <v>602</v>
      </c>
      <c r="D773" s="27" t="s">
        <v>603</v>
      </c>
      <c r="E773" s="26" t="s">
        <v>3038</v>
      </c>
      <c r="F773" s="27" t="s">
        <v>3429</v>
      </c>
      <c r="G773" s="27" t="s">
        <v>6720</v>
      </c>
      <c r="H773" s="27" t="s">
        <v>2747</v>
      </c>
      <c r="I773" s="27" t="s">
        <v>6721</v>
      </c>
      <c r="J773" s="27" t="s">
        <v>6722</v>
      </c>
      <c r="K773" s="27" t="s">
        <v>6723</v>
      </c>
      <c r="L773" s="27" t="s">
        <v>6724</v>
      </c>
      <c r="M773" s="28" t="s">
        <v>6725</v>
      </c>
      <c r="N773" s="26" t="s">
        <v>6726</v>
      </c>
      <c r="O773" s="26" t="s">
        <v>6727</v>
      </c>
      <c r="P773" t="s">
        <v>6728</v>
      </c>
      <c r="Q773" t="s">
        <v>6729</v>
      </c>
      <c r="R773" s="26" t="s">
        <v>3668</v>
      </c>
      <c r="S773" s="27" t="s">
        <v>90</v>
      </c>
      <c r="T773" s="26" t="s">
        <v>3669</v>
      </c>
      <c r="U773" s="27" t="s">
        <v>88</v>
      </c>
      <c r="V773" s="26" t="s">
        <v>161</v>
      </c>
      <c r="W773" s="27" t="s">
        <v>161</v>
      </c>
      <c r="X773" s="26" t="s">
        <v>161</v>
      </c>
      <c r="Y773" s="27" t="s">
        <v>161</v>
      </c>
      <c r="Z773" s="29"/>
      <c r="AA773" s="29"/>
    </row>
    <row r="774" spans="1:27" ht="15" customHeight="1" x14ac:dyDescent="0.25">
      <c r="A774" s="26" t="s">
        <v>3659</v>
      </c>
      <c r="B774" s="27" t="s">
        <v>84</v>
      </c>
      <c r="C774" s="26" t="s">
        <v>602</v>
      </c>
      <c r="D774" s="27" t="s">
        <v>603</v>
      </c>
      <c r="E774" s="26" t="s">
        <v>3038</v>
      </c>
      <c r="F774" s="27" t="s">
        <v>3039</v>
      </c>
      <c r="G774" s="27" t="s">
        <v>3179</v>
      </c>
      <c r="H774" s="27" t="s">
        <v>2826</v>
      </c>
      <c r="I774" s="27" t="s">
        <v>6730</v>
      </c>
      <c r="J774" s="27" t="s">
        <v>6731</v>
      </c>
      <c r="K774" s="27" t="s">
        <v>6732</v>
      </c>
      <c r="L774" s="27" t="s">
        <v>6733</v>
      </c>
      <c r="M774" s="28" t="s">
        <v>6734</v>
      </c>
      <c r="N774" s="26" t="s">
        <v>6735</v>
      </c>
      <c r="O774" s="26" t="s">
        <v>6736</v>
      </c>
      <c r="P774" t="s">
        <v>6737</v>
      </c>
      <c r="Q774" t="s">
        <v>6738</v>
      </c>
      <c r="R774" s="26" t="s">
        <v>3668</v>
      </c>
      <c r="S774" s="27" t="s">
        <v>90</v>
      </c>
      <c r="T774" s="26" t="s">
        <v>3669</v>
      </c>
      <c r="U774" s="27" t="s">
        <v>88</v>
      </c>
      <c r="V774" s="26" t="s">
        <v>161</v>
      </c>
      <c r="W774" s="27" t="s">
        <v>161</v>
      </c>
      <c r="X774" s="26" t="s">
        <v>161</v>
      </c>
      <c r="Y774" s="27" t="s">
        <v>161</v>
      </c>
      <c r="Z774" s="29"/>
      <c r="AA774" s="29"/>
    </row>
    <row r="775" spans="1:27" ht="15" customHeight="1" x14ac:dyDescent="0.25">
      <c r="A775" s="26" t="s">
        <v>3659</v>
      </c>
      <c r="B775" s="27" t="s">
        <v>84</v>
      </c>
      <c r="C775" s="26" t="s">
        <v>602</v>
      </c>
      <c r="D775" s="27" t="s">
        <v>603</v>
      </c>
      <c r="E775" s="26" t="s">
        <v>3038</v>
      </c>
      <c r="F775" s="27" t="s">
        <v>3039</v>
      </c>
      <c r="G775" s="27" t="s">
        <v>3179</v>
      </c>
      <c r="H775" s="27" t="s">
        <v>2826</v>
      </c>
      <c r="I775" s="27" t="s">
        <v>6739</v>
      </c>
      <c r="J775" s="27" t="s">
        <v>6740</v>
      </c>
      <c r="K775" s="27" t="s">
        <v>6741</v>
      </c>
      <c r="L775" s="27" t="s">
        <v>6742</v>
      </c>
      <c r="M775" s="28" t="s">
        <v>6743</v>
      </c>
      <c r="N775" s="26">
        <v>779115</v>
      </c>
      <c r="O775" s="26" t="s">
        <v>6744</v>
      </c>
      <c r="P775" t="s">
        <v>6745</v>
      </c>
      <c r="Q775" t="s">
        <v>6746</v>
      </c>
      <c r="R775" s="26" t="s">
        <v>3668</v>
      </c>
      <c r="S775" s="27" t="s">
        <v>90</v>
      </c>
      <c r="T775" s="26" t="s">
        <v>3669</v>
      </c>
      <c r="U775" s="27" t="s">
        <v>88</v>
      </c>
      <c r="V775" s="26" t="s">
        <v>161</v>
      </c>
      <c r="W775" s="27" t="s">
        <v>161</v>
      </c>
      <c r="X775" s="26" t="s">
        <v>161</v>
      </c>
      <c r="Y775" s="27" t="s">
        <v>161</v>
      </c>
      <c r="Z775" s="29"/>
      <c r="AA775" s="29"/>
    </row>
    <row r="776" spans="1:27" ht="15" customHeight="1" x14ac:dyDescent="0.25">
      <c r="A776" s="26" t="s">
        <v>3659</v>
      </c>
      <c r="B776" s="27" t="s">
        <v>84</v>
      </c>
      <c r="C776" s="26" t="s">
        <v>602</v>
      </c>
      <c r="D776" s="27" t="s">
        <v>603</v>
      </c>
      <c r="E776" s="26" t="s">
        <v>3038</v>
      </c>
      <c r="F776" s="27" t="s">
        <v>3039</v>
      </c>
      <c r="G776" s="27" t="s">
        <v>6747</v>
      </c>
      <c r="H776" s="27" t="s">
        <v>2826</v>
      </c>
      <c r="I776" s="27" t="s">
        <v>6748</v>
      </c>
      <c r="J776" s="27" t="s">
        <v>6749</v>
      </c>
      <c r="K776" s="27" t="s">
        <v>6713</v>
      </c>
      <c r="L776" s="27" t="s">
        <v>6714</v>
      </c>
      <c r="M776" s="28" t="s">
        <v>6750</v>
      </c>
      <c r="N776" s="26" t="s">
        <v>6751</v>
      </c>
      <c r="O776" s="26" t="s">
        <v>6752</v>
      </c>
      <c r="P776" t="s">
        <v>6753</v>
      </c>
      <c r="Q776" t="s">
        <v>6754</v>
      </c>
      <c r="R776" s="26" t="s">
        <v>3668</v>
      </c>
      <c r="S776" s="27" t="s">
        <v>90</v>
      </c>
      <c r="T776" s="26" t="s">
        <v>3669</v>
      </c>
      <c r="U776" s="27" t="s">
        <v>88</v>
      </c>
      <c r="V776" s="26" t="s">
        <v>6578</v>
      </c>
      <c r="W776" s="27" t="s">
        <v>6579</v>
      </c>
      <c r="X776" s="26" t="s">
        <v>161</v>
      </c>
      <c r="Y776" s="27" t="s">
        <v>161</v>
      </c>
      <c r="Z776" s="29"/>
      <c r="AA776" s="29"/>
    </row>
    <row r="777" spans="1:27" ht="15" customHeight="1" x14ac:dyDescent="0.25">
      <c r="A777" s="26" t="s">
        <v>3659</v>
      </c>
      <c r="B777" s="27" t="s">
        <v>84</v>
      </c>
      <c r="C777" s="26" t="s">
        <v>602</v>
      </c>
      <c r="D777" s="27" t="s">
        <v>603</v>
      </c>
      <c r="E777" s="26" t="s">
        <v>3038</v>
      </c>
      <c r="F777" s="27" t="s">
        <v>3429</v>
      </c>
      <c r="G777" s="27" t="s">
        <v>6755</v>
      </c>
      <c r="H777" s="27" t="s">
        <v>2826</v>
      </c>
      <c r="I777" s="27" t="s">
        <v>6756</v>
      </c>
      <c r="J777" s="27" t="s">
        <v>6757</v>
      </c>
      <c r="K777" s="27" t="s">
        <v>6758</v>
      </c>
      <c r="L777" s="27" t="s">
        <v>161</v>
      </c>
      <c r="M777" s="28" t="s">
        <v>6759</v>
      </c>
      <c r="N777" s="26" t="s">
        <v>6760</v>
      </c>
      <c r="O777" s="26" t="s">
        <v>6761</v>
      </c>
      <c r="P777" t="s">
        <v>6762</v>
      </c>
      <c r="Q777" t="s">
        <v>6763</v>
      </c>
      <c r="R777" s="26" t="s">
        <v>3668</v>
      </c>
      <c r="S777" s="27" t="s">
        <v>90</v>
      </c>
      <c r="T777" s="26" t="s">
        <v>3669</v>
      </c>
      <c r="U777" s="27" t="s">
        <v>88</v>
      </c>
      <c r="V777" s="26" t="s">
        <v>161</v>
      </c>
      <c r="W777" s="27" t="s">
        <v>161</v>
      </c>
      <c r="X777" s="26" t="s">
        <v>161</v>
      </c>
      <c r="Y777" s="27" t="s">
        <v>161</v>
      </c>
      <c r="Z777" s="29"/>
      <c r="AA777" s="29"/>
    </row>
    <row r="778" spans="1:27" ht="15" customHeight="1" x14ac:dyDescent="0.25">
      <c r="A778" s="26" t="s">
        <v>3659</v>
      </c>
      <c r="B778" s="27" t="s">
        <v>84</v>
      </c>
      <c r="C778" s="26" t="s">
        <v>602</v>
      </c>
      <c r="D778" s="27" t="s">
        <v>603</v>
      </c>
      <c r="E778" s="26" t="s">
        <v>3038</v>
      </c>
      <c r="F778" s="27" t="s">
        <v>3429</v>
      </c>
      <c r="G778" s="27" t="s">
        <v>6755</v>
      </c>
      <c r="H778" s="27" t="s">
        <v>2826</v>
      </c>
      <c r="I778" s="27" t="s">
        <v>6764</v>
      </c>
      <c r="J778" s="27" t="s">
        <v>6765</v>
      </c>
      <c r="K778" s="27" t="s">
        <v>6766</v>
      </c>
      <c r="L778" s="27" t="s">
        <v>6767</v>
      </c>
      <c r="M778" s="28" t="s">
        <v>6768</v>
      </c>
      <c r="N778" s="26" t="s">
        <v>6769</v>
      </c>
      <c r="O778" s="26" t="s">
        <v>6770</v>
      </c>
      <c r="P778" t="s">
        <v>6771</v>
      </c>
      <c r="Q778" t="s">
        <v>6772</v>
      </c>
      <c r="R778" s="26" t="s">
        <v>3668</v>
      </c>
      <c r="S778" s="27" t="s">
        <v>90</v>
      </c>
      <c r="T778" s="26" t="s">
        <v>3669</v>
      </c>
      <c r="U778" s="27" t="s">
        <v>88</v>
      </c>
      <c r="V778" s="26" t="s">
        <v>161</v>
      </c>
      <c r="W778" s="27" t="s">
        <v>161</v>
      </c>
      <c r="X778" s="26" t="s">
        <v>161</v>
      </c>
      <c r="Y778" s="27" t="s">
        <v>161</v>
      </c>
      <c r="Z778" s="29"/>
      <c r="AA778" s="29"/>
    </row>
    <row r="779" spans="1:27" ht="15" customHeight="1" x14ac:dyDescent="0.25">
      <c r="A779" s="26" t="s">
        <v>3659</v>
      </c>
      <c r="B779" s="27" t="s">
        <v>84</v>
      </c>
      <c r="C779" s="26" t="s">
        <v>602</v>
      </c>
      <c r="D779" s="27" t="s">
        <v>603</v>
      </c>
      <c r="E779" s="26" t="s">
        <v>3038</v>
      </c>
      <c r="F779" s="27" t="s">
        <v>605</v>
      </c>
      <c r="G779" s="27" t="s">
        <v>6773</v>
      </c>
      <c r="H779" s="27" t="s">
        <v>3296</v>
      </c>
      <c r="I779" s="27" t="s">
        <v>6774</v>
      </c>
      <c r="J779" s="27" t="s">
        <v>6775</v>
      </c>
      <c r="K779" s="27" t="s">
        <v>6776</v>
      </c>
      <c r="L779" s="27" t="s">
        <v>6777</v>
      </c>
      <c r="M779" s="28" t="s">
        <v>6778</v>
      </c>
      <c r="N779" s="26" t="s">
        <v>6779</v>
      </c>
      <c r="O779" s="26" t="s">
        <v>6780</v>
      </c>
      <c r="P779" t="s">
        <v>6781</v>
      </c>
      <c r="Q779" t="s">
        <v>6782</v>
      </c>
      <c r="R779" s="26" t="s">
        <v>3668</v>
      </c>
      <c r="S779" s="27" t="s">
        <v>90</v>
      </c>
      <c r="T779" s="26" t="s">
        <v>3669</v>
      </c>
      <c r="U779" s="27" t="s">
        <v>88</v>
      </c>
      <c r="V779" s="26" t="s">
        <v>161</v>
      </c>
      <c r="W779" s="27" t="s">
        <v>161</v>
      </c>
      <c r="X779" s="26" t="s">
        <v>161</v>
      </c>
      <c r="Y779" s="27" t="s">
        <v>161</v>
      </c>
      <c r="Z779" s="29"/>
      <c r="AA779" s="29"/>
    </row>
    <row r="780" spans="1:27" ht="15" customHeight="1" x14ac:dyDescent="0.25">
      <c r="A780" s="26" t="s">
        <v>3659</v>
      </c>
      <c r="B780" s="27" t="s">
        <v>84</v>
      </c>
      <c r="C780" s="26" t="s">
        <v>602</v>
      </c>
      <c r="D780" s="27" t="s">
        <v>603</v>
      </c>
      <c r="E780" s="26" t="s">
        <v>3038</v>
      </c>
      <c r="F780" s="27" t="s">
        <v>605</v>
      </c>
      <c r="G780" s="27" t="s">
        <v>3183</v>
      </c>
      <c r="H780" s="27" t="s">
        <v>2868</v>
      </c>
      <c r="I780" s="27" t="s">
        <v>6783</v>
      </c>
      <c r="J780" s="27" t="s">
        <v>3185</v>
      </c>
      <c r="K780" s="27" t="s">
        <v>6784</v>
      </c>
      <c r="L780" s="27" t="s">
        <v>6785</v>
      </c>
      <c r="M780" s="28" t="s">
        <v>6786</v>
      </c>
      <c r="N780" s="26" t="s">
        <v>6787</v>
      </c>
      <c r="O780" s="26" t="s">
        <v>6788</v>
      </c>
      <c r="P780" t="s">
        <v>6789</v>
      </c>
      <c r="Q780" t="s">
        <v>6790</v>
      </c>
      <c r="R780" s="26" t="s">
        <v>4162</v>
      </c>
      <c r="S780" s="27" t="s">
        <v>4163</v>
      </c>
      <c r="T780" s="26" t="s">
        <v>3669</v>
      </c>
      <c r="U780" s="27" t="s">
        <v>88</v>
      </c>
      <c r="V780" s="26" t="s">
        <v>161</v>
      </c>
      <c r="W780" s="27" t="s">
        <v>161</v>
      </c>
      <c r="X780" s="26" t="s">
        <v>161</v>
      </c>
      <c r="Y780" s="27" t="s">
        <v>161</v>
      </c>
      <c r="Z780" s="29"/>
      <c r="AA780" s="29"/>
    </row>
    <row r="781" spans="1:27" ht="15" customHeight="1" x14ac:dyDescent="0.25">
      <c r="A781" s="26" t="s">
        <v>3659</v>
      </c>
      <c r="B781" s="27" t="s">
        <v>84</v>
      </c>
      <c r="C781" s="26" t="s">
        <v>602</v>
      </c>
      <c r="D781" s="27" t="s">
        <v>603</v>
      </c>
      <c r="E781" s="26" t="s">
        <v>3038</v>
      </c>
      <c r="F781" s="27" t="s">
        <v>605</v>
      </c>
      <c r="G781" s="27" t="s">
        <v>3183</v>
      </c>
      <c r="H781" s="27" t="s">
        <v>2868</v>
      </c>
      <c r="I781" s="27" t="s">
        <v>6791</v>
      </c>
      <c r="J781" s="27" t="s">
        <v>6792</v>
      </c>
      <c r="K781" s="27" t="s">
        <v>6793</v>
      </c>
      <c r="L781" s="27" t="s">
        <v>6794</v>
      </c>
      <c r="M781" s="28" t="s">
        <v>6795</v>
      </c>
      <c r="N781" s="26" t="s">
        <v>6796</v>
      </c>
      <c r="O781" s="26" t="s">
        <v>6797</v>
      </c>
      <c r="P781" t="s">
        <v>6798</v>
      </c>
      <c r="Q781" t="s">
        <v>6799</v>
      </c>
      <c r="R781" s="26" t="s">
        <v>3668</v>
      </c>
      <c r="S781" s="27" t="s">
        <v>90</v>
      </c>
      <c r="T781" s="26" t="s">
        <v>3669</v>
      </c>
      <c r="U781" s="27" t="s">
        <v>88</v>
      </c>
      <c r="V781" s="26" t="s">
        <v>161</v>
      </c>
      <c r="W781" s="27" t="s">
        <v>161</v>
      </c>
      <c r="X781" s="26" t="s">
        <v>161</v>
      </c>
      <c r="Y781" s="27" t="s">
        <v>161</v>
      </c>
      <c r="Z781" s="29"/>
      <c r="AA781" s="29"/>
    </row>
    <row r="782" spans="1:27" ht="15" customHeight="1" x14ac:dyDescent="0.25">
      <c r="A782" s="26" t="s">
        <v>3659</v>
      </c>
      <c r="B782" s="27" t="s">
        <v>84</v>
      </c>
      <c r="C782" s="26" t="s">
        <v>602</v>
      </c>
      <c r="D782" s="27" t="s">
        <v>603</v>
      </c>
      <c r="E782" s="26" t="s">
        <v>3038</v>
      </c>
      <c r="F782" s="27" t="s">
        <v>605</v>
      </c>
      <c r="G782" s="27" t="s">
        <v>2867</v>
      </c>
      <c r="H782" s="27" t="s">
        <v>2868</v>
      </c>
      <c r="I782" s="27" t="s">
        <v>6800</v>
      </c>
      <c r="J782" s="27" t="s">
        <v>6801</v>
      </c>
      <c r="K782" s="27" t="s">
        <v>6802</v>
      </c>
      <c r="L782" s="27" t="s">
        <v>6803</v>
      </c>
      <c r="M782" s="28" t="s">
        <v>6804</v>
      </c>
      <c r="N782" s="26" t="s">
        <v>6805</v>
      </c>
      <c r="O782" s="26" t="s">
        <v>6806</v>
      </c>
      <c r="P782" t="s">
        <v>6807</v>
      </c>
      <c r="Q782" t="s">
        <v>6808</v>
      </c>
      <c r="R782" s="26" t="s">
        <v>4023</v>
      </c>
      <c r="S782" s="27" t="s">
        <v>376</v>
      </c>
      <c r="T782" s="26" t="s">
        <v>3669</v>
      </c>
      <c r="U782" s="27" t="s">
        <v>88</v>
      </c>
      <c r="V782" s="26" t="s">
        <v>161</v>
      </c>
      <c r="W782" s="27" t="s">
        <v>161</v>
      </c>
      <c r="X782" s="26" t="s">
        <v>161</v>
      </c>
      <c r="Y782" s="27" t="s">
        <v>161</v>
      </c>
      <c r="Z782" s="29"/>
      <c r="AA782" s="29"/>
    </row>
    <row r="783" spans="1:27" ht="15" customHeight="1" x14ac:dyDescent="0.25">
      <c r="A783" s="26" t="s">
        <v>3659</v>
      </c>
      <c r="B783" s="27" t="s">
        <v>84</v>
      </c>
      <c r="C783" s="26" t="s">
        <v>602</v>
      </c>
      <c r="D783" s="27" t="s">
        <v>603</v>
      </c>
      <c r="E783" s="26" t="s">
        <v>3038</v>
      </c>
      <c r="F783" s="27" t="s">
        <v>605</v>
      </c>
      <c r="G783" s="27" t="s">
        <v>2867</v>
      </c>
      <c r="H783" s="27" t="s">
        <v>2868</v>
      </c>
      <c r="I783" s="27" t="s">
        <v>6809</v>
      </c>
      <c r="J783" s="27" t="s">
        <v>6810</v>
      </c>
      <c r="K783" s="27" t="s">
        <v>6811</v>
      </c>
      <c r="L783" s="27" t="s">
        <v>6812</v>
      </c>
      <c r="M783" s="28" t="s">
        <v>6813</v>
      </c>
      <c r="N783" s="26" t="s">
        <v>6814</v>
      </c>
      <c r="O783" s="26" t="s">
        <v>6815</v>
      </c>
      <c r="P783" t="s">
        <v>6816</v>
      </c>
      <c r="Q783" t="s">
        <v>6817</v>
      </c>
      <c r="R783" s="26" t="s">
        <v>4023</v>
      </c>
      <c r="S783" s="27" t="s">
        <v>376</v>
      </c>
      <c r="T783" s="26" t="s">
        <v>3669</v>
      </c>
      <c r="U783" s="27" t="s">
        <v>88</v>
      </c>
      <c r="V783" s="26" t="s">
        <v>161</v>
      </c>
      <c r="W783" s="27" t="s">
        <v>161</v>
      </c>
      <c r="X783" s="26" t="s">
        <v>161</v>
      </c>
      <c r="Y783" s="27" t="s">
        <v>161</v>
      </c>
      <c r="Z783" s="29"/>
      <c r="AA783" s="29"/>
    </row>
    <row r="784" spans="1:27" ht="15" customHeight="1" x14ac:dyDescent="0.25">
      <c r="A784" s="26" t="s">
        <v>3659</v>
      </c>
      <c r="B784" s="27" t="s">
        <v>84</v>
      </c>
      <c r="C784" s="26" t="s">
        <v>602</v>
      </c>
      <c r="D784" s="27" t="s">
        <v>603</v>
      </c>
      <c r="E784" s="26" t="s">
        <v>3038</v>
      </c>
      <c r="F784" s="27" t="s">
        <v>605</v>
      </c>
      <c r="G784" s="27" t="s">
        <v>2867</v>
      </c>
      <c r="H784" s="27" t="s">
        <v>2868</v>
      </c>
      <c r="I784" s="27" t="s">
        <v>6818</v>
      </c>
      <c r="J784" s="27" t="s">
        <v>6819</v>
      </c>
      <c r="K784" s="27" t="s">
        <v>6820</v>
      </c>
      <c r="L784" s="27" t="s">
        <v>6821</v>
      </c>
      <c r="M784" s="28" t="s">
        <v>6822</v>
      </c>
      <c r="N784" s="26" t="s">
        <v>6823</v>
      </c>
      <c r="O784" s="26" t="s">
        <v>6824</v>
      </c>
      <c r="P784" t="s">
        <v>6825</v>
      </c>
      <c r="Q784" t="s">
        <v>6826</v>
      </c>
      <c r="R784" s="26" t="s">
        <v>3668</v>
      </c>
      <c r="S784" s="27" t="s">
        <v>90</v>
      </c>
      <c r="T784" s="26" t="s">
        <v>3669</v>
      </c>
      <c r="U784" s="27" t="s">
        <v>88</v>
      </c>
      <c r="V784" s="26" t="s">
        <v>161</v>
      </c>
      <c r="W784" s="27" t="s">
        <v>161</v>
      </c>
      <c r="X784" s="26" t="s">
        <v>161</v>
      </c>
      <c r="Y784" s="27" t="s">
        <v>161</v>
      </c>
      <c r="Z784" s="29"/>
      <c r="AA784" s="29"/>
    </row>
    <row r="785" spans="1:27" ht="15" customHeight="1" x14ac:dyDescent="0.25">
      <c r="A785" s="26" t="s">
        <v>3659</v>
      </c>
      <c r="B785" s="27" t="s">
        <v>84</v>
      </c>
      <c r="C785" s="26" t="s">
        <v>602</v>
      </c>
      <c r="D785" s="27" t="s">
        <v>603</v>
      </c>
      <c r="E785" s="26" t="s">
        <v>3038</v>
      </c>
      <c r="F785" s="27" t="s">
        <v>3039</v>
      </c>
      <c r="G785" s="27" t="s">
        <v>6827</v>
      </c>
      <c r="H785" s="27" t="s">
        <v>2925</v>
      </c>
      <c r="I785" s="27" t="s">
        <v>6828</v>
      </c>
      <c r="J785" s="27" t="s">
        <v>6829</v>
      </c>
      <c r="K785" s="27" t="s">
        <v>6683</v>
      </c>
      <c r="L785" s="27" t="s">
        <v>161</v>
      </c>
      <c r="M785" s="28" t="s">
        <v>6684</v>
      </c>
      <c r="N785" s="26" t="s">
        <v>6830</v>
      </c>
      <c r="O785" s="26" t="s">
        <v>6831</v>
      </c>
      <c r="P785" t="s">
        <v>6832</v>
      </c>
      <c r="Q785" t="s">
        <v>6833</v>
      </c>
      <c r="R785" s="26" t="s">
        <v>3668</v>
      </c>
      <c r="S785" s="27" t="s">
        <v>90</v>
      </c>
      <c r="T785" s="26" t="s">
        <v>3669</v>
      </c>
      <c r="U785" s="27" t="s">
        <v>88</v>
      </c>
      <c r="V785" s="26" t="s">
        <v>161</v>
      </c>
      <c r="W785" s="27" t="s">
        <v>161</v>
      </c>
      <c r="X785" s="26" t="s">
        <v>161</v>
      </c>
      <c r="Y785" s="27" t="s">
        <v>161</v>
      </c>
      <c r="Z785" s="29"/>
      <c r="AA785" s="29"/>
    </row>
    <row r="786" spans="1:27" ht="15" customHeight="1" x14ac:dyDescent="0.25">
      <c r="A786" s="26" t="s">
        <v>3659</v>
      </c>
      <c r="B786" s="27" t="s">
        <v>84</v>
      </c>
      <c r="C786" s="26" t="s">
        <v>3217</v>
      </c>
      <c r="D786" s="27" t="s">
        <v>3218</v>
      </c>
      <c r="E786" s="26" t="s">
        <v>604</v>
      </c>
      <c r="F786" s="27" t="s">
        <v>605</v>
      </c>
      <c r="G786" s="27" t="s">
        <v>6834</v>
      </c>
      <c r="H786" s="27" t="s">
        <v>3220</v>
      </c>
      <c r="I786" s="27" t="s">
        <v>6835</v>
      </c>
      <c r="J786" s="27" t="s">
        <v>6836</v>
      </c>
      <c r="K786" s="27" t="s">
        <v>6837</v>
      </c>
      <c r="L786" s="27" t="s">
        <v>6838</v>
      </c>
      <c r="M786" s="28" t="s">
        <v>161</v>
      </c>
      <c r="N786" s="26" t="s">
        <v>6405</v>
      </c>
      <c r="O786" s="26" t="s">
        <v>6406</v>
      </c>
      <c r="P786" t="s">
        <v>6407</v>
      </c>
      <c r="Q786" t="s">
        <v>6408</v>
      </c>
      <c r="R786" s="26" t="s">
        <v>3668</v>
      </c>
      <c r="S786" s="27" t="s">
        <v>90</v>
      </c>
      <c r="T786" s="26" t="s">
        <v>161</v>
      </c>
      <c r="U786" s="27" t="s">
        <v>161</v>
      </c>
      <c r="V786" s="26" t="s">
        <v>161</v>
      </c>
      <c r="W786" s="27" t="s">
        <v>161</v>
      </c>
      <c r="X786" s="26" t="s">
        <v>161</v>
      </c>
      <c r="Y786" s="27" t="s">
        <v>161</v>
      </c>
      <c r="Z786" s="29"/>
      <c r="AA786" s="29"/>
    </row>
    <row r="787" spans="1:27" ht="15" customHeight="1" x14ac:dyDescent="0.25">
      <c r="A787" s="26" t="s">
        <v>3659</v>
      </c>
      <c r="B787" s="27" t="s">
        <v>84</v>
      </c>
      <c r="C787" s="26" t="s">
        <v>3217</v>
      </c>
      <c r="D787" s="27" t="s">
        <v>3218</v>
      </c>
      <c r="E787" s="26" t="s">
        <v>604</v>
      </c>
      <c r="F787" s="27" t="s">
        <v>605</v>
      </c>
      <c r="G787" s="27" t="s">
        <v>3229</v>
      </c>
      <c r="H787" s="27" t="s">
        <v>3230</v>
      </c>
      <c r="I787" s="27" t="s">
        <v>6839</v>
      </c>
      <c r="J787" s="27" t="s">
        <v>6840</v>
      </c>
      <c r="K787" s="27" t="s">
        <v>6841</v>
      </c>
      <c r="L787" s="27" t="s">
        <v>6842</v>
      </c>
      <c r="M787" s="28" t="s">
        <v>161</v>
      </c>
      <c r="N787" s="26" t="s">
        <v>4011</v>
      </c>
      <c r="O787" s="26" t="s">
        <v>4012</v>
      </c>
      <c r="P787" t="s">
        <v>4013</v>
      </c>
      <c r="Q787" t="s">
        <v>4014</v>
      </c>
      <c r="R787" s="26" t="s">
        <v>3668</v>
      </c>
      <c r="S787" s="27" t="s">
        <v>90</v>
      </c>
      <c r="T787" s="26" t="s">
        <v>161</v>
      </c>
      <c r="U787" s="27" t="s">
        <v>161</v>
      </c>
      <c r="V787" s="26" t="s">
        <v>161</v>
      </c>
      <c r="W787" s="27" t="s">
        <v>161</v>
      </c>
      <c r="X787" s="26" t="s">
        <v>161</v>
      </c>
      <c r="Y787" s="27" t="s">
        <v>161</v>
      </c>
      <c r="Z787" s="29"/>
      <c r="AA787" s="29"/>
    </row>
    <row r="788" spans="1:27" ht="15" customHeight="1" x14ac:dyDescent="0.25">
      <c r="A788" s="26" t="s">
        <v>3659</v>
      </c>
      <c r="B788" s="27" t="s">
        <v>84</v>
      </c>
      <c r="C788" s="26" t="s">
        <v>3217</v>
      </c>
      <c r="D788" s="27" t="s">
        <v>3218</v>
      </c>
      <c r="E788" s="26" t="s">
        <v>604</v>
      </c>
      <c r="F788" s="27" t="s">
        <v>605</v>
      </c>
      <c r="G788" s="27" t="s">
        <v>3239</v>
      </c>
      <c r="H788" s="27" t="s">
        <v>3230</v>
      </c>
      <c r="I788" s="27" t="s">
        <v>6843</v>
      </c>
      <c r="J788" s="27" t="s">
        <v>6844</v>
      </c>
      <c r="K788" s="27" t="s">
        <v>6841</v>
      </c>
      <c r="L788" s="27" t="s">
        <v>6842</v>
      </c>
      <c r="M788" s="28" t="s">
        <v>161</v>
      </c>
      <c r="N788" s="26" t="s">
        <v>4011</v>
      </c>
      <c r="O788" s="26" t="s">
        <v>4012</v>
      </c>
      <c r="P788" t="s">
        <v>4013</v>
      </c>
      <c r="Q788" t="s">
        <v>4014</v>
      </c>
      <c r="R788" s="26" t="s">
        <v>3668</v>
      </c>
      <c r="S788" s="27" t="s">
        <v>90</v>
      </c>
      <c r="T788" s="26" t="s">
        <v>161</v>
      </c>
      <c r="U788" s="27" t="s">
        <v>161</v>
      </c>
      <c r="V788" s="26" t="s">
        <v>161</v>
      </c>
      <c r="W788" s="27" t="s">
        <v>161</v>
      </c>
      <c r="X788" s="26" t="s">
        <v>161</v>
      </c>
      <c r="Y788" s="27" t="s">
        <v>161</v>
      </c>
      <c r="Z788" s="29"/>
      <c r="AA788" s="29"/>
    </row>
    <row r="789" spans="1:27" ht="15" customHeight="1" x14ac:dyDescent="0.25">
      <c r="A789" s="26" t="s">
        <v>3659</v>
      </c>
      <c r="B789" s="27" t="s">
        <v>84</v>
      </c>
      <c r="C789" s="26" t="s">
        <v>3217</v>
      </c>
      <c r="D789" s="27" t="s">
        <v>3218</v>
      </c>
      <c r="E789" s="26" t="s">
        <v>604</v>
      </c>
      <c r="F789" s="27" t="s">
        <v>605</v>
      </c>
      <c r="G789" s="27" t="s">
        <v>3239</v>
      </c>
      <c r="H789" s="27" t="s">
        <v>3230</v>
      </c>
      <c r="I789" s="27" t="s">
        <v>6845</v>
      </c>
      <c r="J789" s="27" t="s">
        <v>6846</v>
      </c>
      <c r="K789" s="27" t="s">
        <v>6847</v>
      </c>
      <c r="L789" s="27" t="s">
        <v>6842</v>
      </c>
      <c r="M789" s="28" t="s">
        <v>161</v>
      </c>
      <c r="N789" s="26" t="s">
        <v>6848</v>
      </c>
      <c r="O789" s="26" t="s">
        <v>6849</v>
      </c>
      <c r="P789" t="s">
        <v>6850</v>
      </c>
      <c r="Q789" t="s">
        <v>6851</v>
      </c>
      <c r="R789" s="26" t="s">
        <v>3668</v>
      </c>
      <c r="S789" s="27" t="s">
        <v>90</v>
      </c>
      <c r="T789" s="26" t="s">
        <v>161</v>
      </c>
      <c r="U789" s="27" t="s">
        <v>161</v>
      </c>
      <c r="V789" s="26" t="s">
        <v>161</v>
      </c>
      <c r="W789" s="27" t="s">
        <v>161</v>
      </c>
      <c r="X789" s="26" t="s">
        <v>161</v>
      </c>
      <c r="Y789" s="27" t="s">
        <v>161</v>
      </c>
      <c r="Z789" s="29"/>
      <c r="AA789" s="29"/>
    </row>
    <row r="790" spans="1:27" ht="15" customHeight="1" x14ac:dyDescent="0.25">
      <c r="A790" s="26" t="s">
        <v>3659</v>
      </c>
      <c r="B790" s="27" t="s">
        <v>84</v>
      </c>
      <c r="C790" s="26" t="s">
        <v>3217</v>
      </c>
      <c r="D790" s="27" t="s">
        <v>3218</v>
      </c>
      <c r="E790" s="26" t="s">
        <v>604</v>
      </c>
      <c r="F790" s="27" t="s">
        <v>605</v>
      </c>
      <c r="G790" s="27" t="s">
        <v>6852</v>
      </c>
      <c r="H790" s="27" t="s">
        <v>6853</v>
      </c>
      <c r="I790" s="27" t="s">
        <v>6854</v>
      </c>
      <c r="J790" s="27" t="s">
        <v>6855</v>
      </c>
      <c r="K790" s="27" t="s">
        <v>6856</v>
      </c>
      <c r="L790" s="27" t="s">
        <v>6857</v>
      </c>
      <c r="M790" s="28" t="s">
        <v>161</v>
      </c>
      <c r="N790" s="26" t="s">
        <v>6215</v>
      </c>
      <c r="O790" s="26" t="s">
        <v>6216</v>
      </c>
      <c r="P790" t="s">
        <v>6217</v>
      </c>
      <c r="Q790" t="s">
        <v>6218</v>
      </c>
      <c r="R790" s="26" t="s">
        <v>3668</v>
      </c>
      <c r="S790" s="27" t="s">
        <v>90</v>
      </c>
      <c r="T790" s="26" t="s">
        <v>161</v>
      </c>
      <c r="U790" s="27" t="s">
        <v>161</v>
      </c>
      <c r="V790" s="26" t="s">
        <v>161</v>
      </c>
      <c r="W790" s="27" t="s">
        <v>161</v>
      </c>
      <c r="X790" s="26" t="s">
        <v>161</v>
      </c>
      <c r="Y790" s="27" t="s">
        <v>161</v>
      </c>
      <c r="Z790" s="29"/>
      <c r="AA790" s="29"/>
    </row>
    <row r="791" spans="1:27" ht="15" customHeight="1" x14ac:dyDescent="0.25">
      <c r="A791" s="26" t="s">
        <v>3659</v>
      </c>
      <c r="B791" s="27" t="s">
        <v>84</v>
      </c>
      <c r="C791" s="26" t="s">
        <v>3217</v>
      </c>
      <c r="D791" s="27" t="s">
        <v>3218</v>
      </c>
      <c r="E791" s="26" t="s">
        <v>604</v>
      </c>
      <c r="F791" s="27" t="s">
        <v>605</v>
      </c>
      <c r="G791" s="27" t="s">
        <v>6858</v>
      </c>
      <c r="H791" s="27" t="s">
        <v>3265</v>
      </c>
      <c r="I791" s="27" t="s">
        <v>6859</v>
      </c>
      <c r="J791" s="27" t="s">
        <v>6860</v>
      </c>
      <c r="K791" s="27" t="s">
        <v>6861</v>
      </c>
      <c r="L791" s="27" t="s">
        <v>6862</v>
      </c>
      <c r="M791" s="28" t="s">
        <v>161</v>
      </c>
      <c r="N791" s="26" t="s">
        <v>6863</v>
      </c>
      <c r="O791" s="26" t="s">
        <v>6864</v>
      </c>
      <c r="P791" t="s">
        <v>6865</v>
      </c>
      <c r="Q791" t="s">
        <v>6866</v>
      </c>
      <c r="R791" s="26" t="s">
        <v>3668</v>
      </c>
      <c r="S791" s="27" t="s">
        <v>90</v>
      </c>
      <c r="T791" s="26" t="s">
        <v>161</v>
      </c>
      <c r="U791" s="27" t="s">
        <v>161</v>
      </c>
      <c r="V791" s="26" t="s">
        <v>161</v>
      </c>
      <c r="W791" s="27" t="s">
        <v>161</v>
      </c>
      <c r="X791" s="26" t="s">
        <v>161</v>
      </c>
      <c r="Y791" s="27" t="s">
        <v>161</v>
      </c>
      <c r="Z791" s="29"/>
      <c r="AA791" s="29"/>
    </row>
    <row r="792" spans="1:27" ht="15" customHeight="1" x14ac:dyDescent="0.25">
      <c r="A792" s="26" t="s">
        <v>3659</v>
      </c>
      <c r="B792" s="27" t="s">
        <v>84</v>
      </c>
      <c r="C792" s="26" t="s">
        <v>3217</v>
      </c>
      <c r="D792" s="27" t="s">
        <v>3218</v>
      </c>
      <c r="E792" s="26" t="s">
        <v>604</v>
      </c>
      <c r="F792" s="27" t="s">
        <v>605</v>
      </c>
      <c r="G792" s="27" t="s">
        <v>6867</v>
      </c>
      <c r="H792" s="27" t="s">
        <v>3265</v>
      </c>
      <c r="I792" s="27" t="s">
        <v>6868</v>
      </c>
      <c r="J792" s="27" t="s">
        <v>6869</v>
      </c>
      <c r="K792" s="27" t="s">
        <v>6861</v>
      </c>
      <c r="L792" s="27" t="s">
        <v>6862</v>
      </c>
      <c r="M792" s="28" t="s">
        <v>161</v>
      </c>
      <c r="N792" s="26" t="s">
        <v>6870</v>
      </c>
      <c r="O792" s="26" t="s">
        <v>6871</v>
      </c>
      <c r="P792" t="s">
        <v>6872</v>
      </c>
      <c r="Q792" t="s">
        <v>6873</v>
      </c>
      <c r="R792" s="26" t="s">
        <v>3668</v>
      </c>
      <c r="S792" s="27" t="s">
        <v>90</v>
      </c>
      <c r="T792" s="26" t="s">
        <v>161</v>
      </c>
      <c r="U792" s="27" t="s">
        <v>161</v>
      </c>
      <c r="V792" s="26" t="s">
        <v>161</v>
      </c>
      <c r="W792" s="27" t="s">
        <v>161</v>
      </c>
      <c r="X792" s="26" t="s">
        <v>161</v>
      </c>
      <c r="Y792" s="27" t="s">
        <v>161</v>
      </c>
      <c r="Z792" s="29"/>
      <c r="AA792" s="29"/>
    </row>
    <row r="793" spans="1:27" ht="15" customHeight="1" x14ac:dyDescent="0.25">
      <c r="A793" s="26" t="s">
        <v>3659</v>
      </c>
      <c r="B793" s="27" t="s">
        <v>84</v>
      </c>
      <c r="C793" s="26" t="s">
        <v>3217</v>
      </c>
      <c r="D793" s="27" t="s">
        <v>3218</v>
      </c>
      <c r="E793" s="26" t="s">
        <v>604</v>
      </c>
      <c r="F793" s="27" t="s">
        <v>605</v>
      </c>
      <c r="G793" s="27" t="s">
        <v>3274</v>
      </c>
      <c r="H793" s="27" t="s">
        <v>3265</v>
      </c>
      <c r="I793" s="27" t="s">
        <v>6874</v>
      </c>
      <c r="J793" s="27" t="s">
        <v>6875</v>
      </c>
      <c r="K793" s="27" t="s">
        <v>6876</v>
      </c>
      <c r="L793" s="27" t="s">
        <v>6876</v>
      </c>
      <c r="M793" s="28" t="s">
        <v>161</v>
      </c>
      <c r="N793" s="26" t="s">
        <v>6877</v>
      </c>
      <c r="O793" s="26" t="s">
        <v>6878</v>
      </c>
      <c r="P793" t="s">
        <v>6879</v>
      </c>
      <c r="Q793" t="s">
        <v>6880</v>
      </c>
      <c r="R793" s="26" t="s">
        <v>3668</v>
      </c>
      <c r="S793" s="27" t="s">
        <v>90</v>
      </c>
      <c r="T793" s="26" t="s">
        <v>161</v>
      </c>
      <c r="U793" s="27" t="s">
        <v>161</v>
      </c>
      <c r="V793" s="26" t="s">
        <v>161</v>
      </c>
      <c r="W793" s="27" t="s">
        <v>161</v>
      </c>
      <c r="X793" s="26" t="s">
        <v>161</v>
      </c>
      <c r="Y793" s="27" t="s">
        <v>161</v>
      </c>
      <c r="Z793" s="29"/>
      <c r="AA793" s="29"/>
    </row>
    <row r="794" spans="1:27" ht="15" customHeight="1" x14ac:dyDescent="0.25">
      <c r="A794" s="26" t="s">
        <v>3659</v>
      </c>
      <c r="B794" s="27" t="s">
        <v>84</v>
      </c>
      <c r="C794" s="26" t="s">
        <v>3217</v>
      </c>
      <c r="D794" s="27" t="s">
        <v>3218</v>
      </c>
      <c r="E794" s="26" t="s">
        <v>604</v>
      </c>
      <c r="F794" s="27" t="s">
        <v>605</v>
      </c>
      <c r="G794" s="27" t="s">
        <v>6881</v>
      </c>
      <c r="H794" s="27" t="s">
        <v>3265</v>
      </c>
      <c r="I794" s="27" t="s">
        <v>6882</v>
      </c>
      <c r="J794" s="27" t="s">
        <v>6883</v>
      </c>
      <c r="K794" s="27" t="s">
        <v>6861</v>
      </c>
      <c r="L794" s="27" t="s">
        <v>6862</v>
      </c>
      <c r="M794" s="28" t="s">
        <v>161</v>
      </c>
      <c r="N794" s="26" t="s">
        <v>6884</v>
      </c>
      <c r="O794" s="26" t="s">
        <v>6885</v>
      </c>
      <c r="P794" t="s">
        <v>6886</v>
      </c>
      <c r="Q794" t="s">
        <v>6887</v>
      </c>
      <c r="R794" s="26" t="s">
        <v>3668</v>
      </c>
      <c r="S794" s="27" t="s">
        <v>90</v>
      </c>
      <c r="T794" s="26" t="s">
        <v>3669</v>
      </c>
      <c r="U794" s="27" t="s">
        <v>88</v>
      </c>
      <c r="V794" s="26" t="s">
        <v>161</v>
      </c>
      <c r="W794" s="27" t="s">
        <v>161</v>
      </c>
      <c r="X794" s="26" t="s">
        <v>161</v>
      </c>
      <c r="Y794" s="27" t="s">
        <v>161</v>
      </c>
      <c r="Z794" s="29"/>
      <c r="AA794" s="29"/>
    </row>
    <row r="795" spans="1:27" ht="15" customHeight="1" x14ac:dyDescent="0.25">
      <c r="A795" s="26" t="s">
        <v>3659</v>
      </c>
      <c r="B795" s="27" t="s">
        <v>84</v>
      </c>
      <c r="C795" s="26" t="s">
        <v>3217</v>
      </c>
      <c r="D795" s="27" t="s">
        <v>3218</v>
      </c>
      <c r="E795" s="26" t="s">
        <v>604</v>
      </c>
      <c r="F795" s="27" t="s">
        <v>605</v>
      </c>
      <c r="G795" s="27" t="s">
        <v>6888</v>
      </c>
      <c r="H795" s="27" t="s">
        <v>3265</v>
      </c>
      <c r="I795" s="27" t="s">
        <v>6889</v>
      </c>
      <c r="J795" s="27" t="s">
        <v>6890</v>
      </c>
      <c r="K795" s="27" t="s">
        <v>6891</v>
      </c>
      <c r="L795" s="27" t="s">
        <v>6892</v>
      </c>
      <c r="M795" s="28" t="s">
        <v>161</v>
      </c>
      <c r="N795" s="26" t="s">
        <v>6893</v>
      </c>
      <c r="O795" s="26" t="s">
        <v>6894</v>
      </c>
      <c r="P795" t="s">
        <v>6895</v>
      </c>
      <c r="Q795" t="s">
        <v>6896</v>
      </c>
      <c r="R795" s="26" t="s">
        <v>3668</v>
      </c>
      <c r="S795" s="27" t="s">
        <v>90</v>
      </c>
      <c r="T795" s="26" t="s">
        <v>161</v>
      </c>
      <c r="U795" s="27" t="s">
        <v>161</v>
      </c>
      <c r="V795" s="26" t="s">
        <v>161</v>
      </c>
      <c r="W795" s="27" t="s">
        <v>161</v>
      </c>
      <c r="X795" s="26" t="s">
        <v>161</v>
      </c>
      <c r="Y795" s="27" t="s">
        <v>161</v>
      </c>
      <c r="Z795" s="29"/>
      <c r="AA795" s="29"/>
    </row>
    <row r="796" spans="1:27" ht="15" customHeight="1" x14ac:dyDescent="0.25">
      <c r="A796" s="26" t="s">
        <v>3659</v>
      </c>
      <c r="B796" s="27" t="s">
        <v>84</v>
      </c>
      <c r="C796" s="26" t="s">
        <v>3217</v>
      </c>
      <c r="D796" s="27" t="s">
        <v>3218</v>
      </c>
      <c r="E796" s="26" t="s">
        <v>604</v>
      </c>
      <c r="F796" s="27" t="s">
        <v>605</v>
      </c>
      <c r="G796" s="27" t="s">
        <v>6897</v>
      </c>
      <c r="H796" s="27" t="s">
        <v>3265</v>
      </c>
      <c r="I796" s="27" t="s">
        <v>6898</v>
      </c>
      <c r="J796" s="27" t="s">
        <v>6899</v>
      </c>
      <c r="K796" s="27" t="s">
        <v>6900</v>
      </c>
      <c r="L796" s="27" t="s">
        <v>6901</v>
      </c>
      <c r="M796" s="28" t="s">
        <v>161</v>
      </c>
      <c r="N796" s="26">
        <v>779577</v>
      </c>
      <c r="O796" s="26" t="s">
        <v>6902</v>
      </c>
      <c r="P796" t="s">
        <v>6903</v>
      </c>
      <c r="Q796" t="s">
        <v>6904</v>
      </c>
      <c r="R796" s="26" t="s">
        <v>3668</v>
      </c>
      <c r="S796" s="27" t="s">
        <v>90</v>
      </c>
      <c r="T796" s="26" t="s">
        <v>161</v>
      </c>
      <c r="U796" s="27" t="s">
        <v>161</v>
      </c>
      <c r="V796" s="26" t="s">
        <v>161</v>
      </c>
      <c r="W796" s="27" t="s">
        <v>161</v>
      </c>
      <c r="X796" s="26" t="s">
        <v>161</v>
      </c>
      <c r="Y796" s="27" t="s">
        <v>161</v>
      </c>
      <c r="Z796" s="29"/>
      <c r="AA796" s="29"/>
    </row>
    <row r="797" spans="1:27" ht="15" customHeight="1" x14ac:dyDescent="0.25">
      <c r="A797" s="26" t="s">
        <v>3659</v>
      </c>
      <c r="B797" s="27" t="s">
        <v>84</v>
      </c>
      <c r="C797" s="26" t="s">
        <v>3217</v>
      </c>
      <c r="D797" s="27" t="s">
        <v>3218</v>
      </c>
      <c r="E797" s="26" t="s">
        <v>604</v>
      </c>
      <c r="F797" s="27" t="s">
        <v>605</v>
      </c>
      <c r="G797" s="27" t="s">
        <v>6905</v>
      </c>
      <c r="H797" s="27" t="s">
        <v>3265</v>
      </c>
      <c r="I797" s="27" t="s">
        <v>6906</v>
      </c>
      <c r="J797" s="27" t="s">
        <v>6907</v>
      </c>
      <c r="K797" s="27" t="s">
        <v>6861</v>
      </c>
      <c r="L797" s="27" t="s">
        <v>6862</v>
      </c>
      <c r="M797" s="28" t="s">
        <v>161</v>
      </c>
      <c r="N797" s="26" t="s">
        <v>4998</v>
      </c>
      <c r="O797" s="26" t="s">
        <v>4999</v>
      </c>
      <c r="P797" t="s">
        <v>5000</v>
      </c>
      <c r="Q797" t="s">
        <v>5001</v>
      </c>
      <c r="R797" s="26" t="s">
        <v>3668</v>
      </c>
      <c r="S797" s="27" t="s">
        <v>90</v>
      </c>
      <c r="T797" s="26" t="s">
        <v>161</v>
      </c>
      <c r="U797" s="27" t="s">
        <v>161</v>
      </c>
      <c r="V797" s="26" t="s">
        <v>161</v>
      </c>
      <c r="W797" s="27" t="s">
        <v>161</v>
      </c>
      <c r="X797" s="26" t="s">
        <v>161</v>
      </c>
      <c r="Y797" s="27" t="s">
        <v>161</v>
      </c>
      <c r="Z797" s="29"/>
      <c r="AA797" s="29"/>
    </row>
    <row r="798" spans="1:27" ht="15" customHeight="1" x14ac:dyDescent="0.25">
      <c r="A798" s="26" t="s">
        <v>3659</v>
      </c>
      <c r="B798" s="27" t="s">
        <v>84</v>
      </c>
      <c r="C798" s="26" t="s">
        <v>3217</v>
      </c>
      <c r="D798" s="27" t="s">
        <v>3218</v>
      </c>
      <c r="E798" s="26" t="s">
        <v>3038</v>
      </c>
      <c r="F798" s="27" t="s">
        <v>605</v>
      </c>
      <c r="G798" s="27" t="s">
        <v>6908</v>
      </c>
      <c r="H798" s="27" t="s">
        <v>6909</v>
      </c>
      <c r="I798" s="27" t="s">
        <v>6910</v>
      </c>
      <c r="J798" s="27" t="s">
        <v>6911</v>
      </c>
      <c r="K798" s="27" t="s">
        <v>6912</v>
      </c>
      <c r="L798" s="27" t="s">
        <v>6913</v>
      </c>
      <c r="M798" s="28" t="s">
        <v>6914</v>
      </c>
      <c r="N798" s="26" t="s">
        <v>6915</v>
      </c>
      <c r="O798" s="26" t="s">
        <v>6916</v>
      </c>
      <c r="P798" t="s">
        <v>6917</v>
      </c>
      <c r="Q798" t="s">
        <v>6918</v>
      </c>
      <c r="R798" s="26" t="s">
        <v>4162</v>
      </c>
      <c r="S798" s="27" t="s">
        <v>4163</v>
      </c>
      <c r="T798" s="26" t="s">
        <v>3669</v>
      </c>
      <c r="U798" s="27" t="s">
        <v>88</v>
      </c>
      <c r="V798" s="26" t="s">
        <v>161</v>
      </c>
      <c r="W798" s="27" t="s">
        <v>161</v>
      </c>
      <c r="X798" s="26" t="s">
        <v>161</v>
      </c>
      <c r="Y798" s="27" t="s">
        <v>161</v>
      </c>
      <c r="Z798" s="29"/>
      <c r="AA798" s="29"/>
    </row>
    <row r="799" spans="1:27" ht="15" customHeight="1" x14ac:dyDescent="0.25">
      <c r="A799" s="26" t="s">
        <v>3659</v>
      </c>
      <c r="B799" s="27" t="s">
        <v>84</v>
      </c>
      <c r="C799" s="26" t="s">
        <v>3217</v>
      </c>
      <c r="D799" s="27" t="s">
        <v>3218</v>
      </c>
      <c r="E799" s="26" t="s">
        <v>3038</v>
      </c>
      <c r="F799" s="27" t="s">
        <v>605</v>
      </c>
      <c r="G799" s="27" t="s">
        <v>3256</v>
      </c>
      <c r="H799" s="27" t="s">
        <v>3230</v>
      </c>
      <c r="I799" s="27" t="s">
        <v>6919</v>
      </c>
      <c r="J799" s="27" t="s">
        <v>6920</v>
      </c>
      <c r="K799" s="27" t="s">
        <v>6776</v>
      </c>
      <c r="L799" s="27" t="s">
        <v>161</v>
      </c>
      <c r="M799" s="28" t="s">
        <v>161</v>
      </c>
      <c r="N799" s="26" t="s">
        <v>6779</v>
      </c>
      <c r="O799" s="26" t="s">
        <v>6780</v>
      </c>
      <c r="P799" t="s">
        <v>6781</v>
      </c>
      <c r="Q799" t="s">
        <v>6782</v>
      </c>
      <c r="R799" s="26" t="s">
        <v>3668</v>
      </c>
      <c r="S799" s="27" t="s">
        <v>90</v>
      </c>
      <c r="T799" s="26" t="s">
        <v>161</v>
      </c>
      <c r="U799" s="27" t="s">
        <v>161</v>
      </c>
      <c r="V799" s="26" t="s">
        <v>161</v>
      </c>
      <c r="W799" s="27" t="s">
        <v>161</v>
      </c>
      <c r="X799" s="26" t="s">
        <v>161</v>
      </c>
      <c r="Y799" s="27" t="s">
        <v>161</v>
      </c>
      <c r="Z799" s="29"/>
      <c r="AA799" s="29"/>
    </row>
    <row r="800" spans="1:27" ht="15" customHeight="1" x14ac:dyDescent="0.25">
      <c r="A800" s="26" t="s">
        <v>3659</v>
      </c>
      <c r="B800" s="27" t="s">
        <v>84</v>
      </c>
      <c r="C800" s="26" t="s">
        <v>3306</v>
      </c>
      <c r="D800" s="27" t="s">
        <v>3307</v>
      </c>
      <c r="E800" s="26" t="s">
        <v>3038</v>
      </c>
      <c r="F800" s="27" t="s">
        <v>6921</v>
      </c>
      <c r="G800" s="27" t="s">
        <v>6922</v>
      </c>
      <c r="H800" s="27" t="s">
        <v>3296</v>
      </c>
      <c r="I800" s="27" t="s">
        <v>6923</v>
      </c>
      <c r="J800" s="27" t="s">
        <v>6924</v>
      </c>
      <c r="K800" s="27" t="s">
        <v>6925</v>
      </c>
      <c r="L800" s="27" t="s">
        <v>6926</v>
      </c>
      <c r="M800" s="28" t="s">
        <v>6927</v>
      </c>
      <c r="N800" s="26" t="s">
        <v>6928</v>
      </c>
      <c r="O800" s="26" t="s">
        <v>6929</v>
      </c>
      <c r="P800" t="s">
        <v>6930</v>
      </c>
      <c r="Q800" t="s">
        <v>6931</v>
      </c>
      <c r="R800" s="26" t="s">
        <v>3668</v>
      </c>
      <c r="S800" s="27" t="s">
        <v>90</v>
      </c>
      <c r="T800" s="26" t="s">
        <v>3669</v>
      </c>
      <c r="U800" s="27" t="s">
        <v>88</v>
      </c>
      <c r="V800" s="26" t="s">
        <v>161</v>
      </c>
      <c r="W800" s="27" t="s">
        <v>161</v>
      </c>
      <c r="X800" s="26" t="s">
        <v>161</v>
      </c>
      <c r="Y800" s="27" t="s">
        <v>161</v>
      </c>
      <c r="Z800" s="29"/>
      <c r="AA800" s="29"/>
    </row>
    <row r="801" spans="1:27" ht="15" customHeight="1" x14ac:dyDescent="0.25">
      <c r="A801" s="26" t="s">
        <v>3659</v>
      </c>
      <c r="B801" s="27" t="s">
        <v>84</v>
      </c>
      <c r="C801" s="26" t="s">
        <v>3325</v>
      </c>
      <c r="D801" s="27" t="s">
        <v>3326</v>
      </c>
      <c r="E801" s="26" t="s">
        <v>604</v>
      </c>
      <c r="F801" s="27" t="s">
        <v>605</v>
      </c>
      <c r="G801" s="27" t="s">
        <v>6932</v>
      </c>
      <c r="H801" s="27" t="s">
        <v>2747</v>
      </c>
      <c r="I801" s="27" t="s">
        <v>6933</v>
      </c>
      <c r="J801" s="27" t="s">
        <v>6934</v>
      </c>
      <c r="K801" s="27" t="s">
        <v>6935</v>
      </c>
      <c r="L801" s="27" t="s">
        <v>6936</v>
      </c>
      <c r="M801" s="28" t="s">
        <v>6937</v>
      </c>
      <c r="N801" s="26" t="s">
        <v>6938</v>
      </c>
      <c r="O801" s="26" t="s">
        <v>6939</v>
      </c>
      <c r="P801" t="s">
        <v>6940</v>
      </c>
      <c r="Q801" t="s">
        <v>6941</v>
      </c>
      <c r="R801" s="26" t="s">
        <v>6942</v>
      </c>
      <c r="S801" s="27" t="s">
        <v>6943</v>
      </c>
      <c r="T801" s="26" t="s">
        <v>3669</v>
      </c>
      <c r="U801" s="27" t="s">
        <v>88</v>
      </c>
      <c r="V801" s="26" t="s">
        <v>161</v>
      </c>
      <c r="W801" s="27" t="s">
        <v>161</v>
      </c>
      <c r="X801" s="26" t="s">
        <v>161</v>
      </c>
      <c r="Y801" s="27" t="s">
        <v>161</v>
      </c>
      <c r="Z801" s="29"/>
      <c r="AA801" s="29"/>
    </row>
    <row r="802" spans="1:27" ht="15" customHeight="1" x14ac:dyDescent="0.25">
      <c r="A802" s="26" t="s">
        <v>3659</v>
      </c>
      <c r="B802" s="27" t="s">
        <v>84</v>
      </c>
      <c r="C802" s="26" t="s">
        <v>3325</v>
      </c>
      <c r="D802" s="27" t="s">
        <v>3326</v>
      </c>
      <c r="E802" s="26" t="s">
        <v>604</v>
      </c>
      <c r="F802" s="27" t="s">
        <v>605</v>
      </c>
      <c r="G802" s="27" t="s">
        <v>3327</v>
      </c>
      <c r="H802" s="27" t="s">
        <v>2747</v>
      </c>
      <c r="I802" s="27" t="s">
        <v>6944</v>
      </c>
      <c r="J802" s="27" t="s">
        <v>6945</v>
      </c>
      <c r="K802" s="27" t="s">
        <v>6946</v>
      </c>
      <c r="L802" s="27" t="s">
        <v>6947</v>
      </c>
      <c r="M802" s="28" t="s">
        <v>6948</v>
      </c>
      <c r="N802" s="26" t="s">
        <v>6949</v>
      </c>
      <c r="O802" s="26" t="s">
        <v>6950</v>
      </c>
      <c r="P802" t="s">
        <v>6951</v>
      </c>
      <c r="Q802" t="s">
        <v>6952</v>
      </c>
      <c r="R802" s="26" t="s">
        <v>5717</v>
      </c>
      <c r="S802" s="27" t="s">
        <v>5718</v>
      </c>
      <c r="T802" s="26" t="s">
        <v>3669</v>
      </c>
      <c r="U802" s="27" t="s">
        <v>88</v>
      </c>
      <c r="V802" s="26" t="s">
        <v>161</v>
      </c>
      <c r="W802" s="27" t="s">
        <v>161</v>
      </c>
      <c r="X802" s="26" t="s">
        <v>161</v>
      </c>
      <c r="Y802" s="27" t="s">
        <v>161</v>
      </c>
      <c r="Z802" s="29"/>
      <c r="AA802" s="29"/>
    </row>
    <row r="803" spans="1:27" ht="15" customHeight="1" x14ac:dyDescent="0.25">
      <c r="A803" s="26" t="s">
        <v>3659</v>
      </c>
      <c r="B803" s="27" t="s">
        <v>84</v>
      </c>
      <c r="C803" s="26" t="s">
        <v>3325</v>
      </c>
      <c r="D803" s="27" t="s">
        <v>3326</v>
      </c>
      <c r="E803" s="26" t="s">
        <v>604</v>
      </c>
      <c r="F803" s="27" t="s">
        <v>605</v>
      </c>
      <c r="G803" s="27" t="s">
        <v>3183</v>
      </c>
      <c r="H803" s="27" t="s">
        <v>2868</v>
      </c>
      <c r="I803" s="27" t="s">
        <v>6953</v>
      </c>
      <c r="J803" s="27" t="s">
        <v>6954</v>
      </c>
      <c r="K803" s="27" t="s">
        <v>161</v>
      </c>
      <c r="L803" s="27" t="s">
        <v>161</v>
      </c>
      <c r="M803" s="28" t="s">
        <v>161</v>
      </c>
      <c r="N803" s="26" t="s">
        <v>6955</v>
      </c>
      <c r="O803" s="26" t="s">
        <v>6956</v>
      </c>
      <c r="P803" t="s">
        <v>6957</v>
      </c>
      <c r="Q803" t="s">
        <v>6958</v>
      </c>
      <c r="R803" s="26" t="s">
        <v>6942</v>
      </c>
      <c r="S803" s="27" t="s">
        <v>6943</v>
      </c>
      <c r="T803" s="26" t="s">
        <v>3669</v>
      </c>
      <c r="U803" s="27" t="s">
        <v>88</v>
      </c>
      <c r="V803" s="26" t="s">
        <v>161</v>
      </c>
      <c r="W803" s="27" t="s">
        <v>161</v>
      </c>
      <c r="X803" s="26" t="s">
        <v>161</v>
      </c>
      <c r="Y803" s="27" t="s">
        <v>161</v>
      </c>
      <c r="Z803" s="29"/>
      <c r="AA803" s="29"/>
    </row>
    <row r="804" spans="1:27" ht="15" customHeight="1" x14ac:dyDescent="0.25">
      <c r="A804" s="26" t="s">
        <v>3659</v>
      </c>
      <c r="B804" s="27" t="s">
        <v>84</v>
      </c>
      <c r="C804" s="26" t="s">
        <v>3325</v>
      </c>
      <c r="D804" s="27" t="s">
        <v>3326</v>
      </c>
      <c r="E804" s="26" t="s">
        <v>604</v>
      </c>
      <c r="F804" s="27" t="s">
        <v>605</v>
      </c>
      <c r="G804" s="27" t="s">
        <v>6959</v>
      </c>
      <c r="H804" s="27" t="s">
        <v>2868</v>
      </c>
      <c r="I804" s="27" t="s">
        <v>6960</v>
      </c>
      <c r="J804" s="27" t="s">
        <v>6961</v>
      </c>
      <c r="K804" s="27" t="s">
        <v>6962</v>
      </c>
      <c r="L804" s="27" t="s">
        <v>6963</v>
      </c>
      <c r="M804" s="28" t="s">
        <v>6964</v>
      </c>
      <c r="N804" s="26">
        <v>803323</v>
      </c>
      <c r="O804" s="26">
        <v>6779626</v>
      </c>
      <c r="P804" t="s">
        <v>6965</v>
      </c>
      <c r="Q804" t="s">
        <v>6966</v>
      </c>
      <c r="R804" s="26" t="s">
        <v>3729</v>
      </c>
      <c r="S804" s="27" t="s">
        <v>424</v>
      </c>
      <c r="T804" s="26" t="s">
        <v>161</v>
      </c>
      <c r="U804" s="27" t="s">
        <v>161</v>
      </c>
      <c r="V804" s="26" t="s">
        <v>161</v>
      </c>
      <c r="W804" s="27" t="s">
        <v>161</v>
      </c>
      <c r="X804" s="26" t="s">
        <v>161</v>
      </c>
      <c r="Y804" s="27" t="s">
        <v>161</v>
      </c>
      <c r="Z804" s="29"/>
      <c r="AA804" s="29"/>
    </row>
    <row r="805" spans="1:27" ht="15" customHeight="1" x14ac:dyDescent="0.25">
      <c r="A805" s="26" t="s">
        <v>3659</v>
      </c>
      <c r="B805" s="27" t="s">
        <v>84</v>
      </c>
      <c r="C805" s="26" t="s">
        <v>3325</v>
      </c>
      <c r="D805" s="27" t="s">
        <v>3326</v>
      </c>
      <c r="E805" s="26" t="s">
        <v>604</v>
      </c>
      <c r="F805" s="27" t="s">
        <v>605</v>
      </c>
      <c r="G805" s="27" t="s">
        <v>3346</v>
      </c>
      <c r="H805" s="27" t="s">
        <v>2868</v>
      </c>
      <c r="I805" s="27" t="s">
        <v>6967</v>
      </c>
      <c r="J805" s="27" t="s">
        <v>6968</v>
      </c>
      <c r="K805" s="27" t="s">
        <v>6969</v>
      </c>
      <c r="L805" s="27" t="s">
        <v>6970</v>
      </c>
      <c r="M805" s="28" t="s">
        <v>6971</v>
      </c>
      <c r="N805" s="26" t="s">
        <v>6949</v>
      </c>
      <c r="O805" s="26" t="s">
        <v>6950</v>
      </c>
      <c r="P805" t="s">
        <v>6951</v>
      </c>
      <c r="Q805" t="s">
        <v>6952</v>
      </c>
      <c r="R805" s="26" t="s">
        <v>5717</v>
      </c>
      <c r="S805" s="27" t="s">
        <v>5718</v>
      </c>
      <c r="T805" s="26" t="s">
        <v>3669</v>
      </c>
      <c r="U805" s="27" t="s">
        <v>88</v>
      </c>
      <c r="V805" s="26" t="s">
        <v>161</v>
      </c>
      <c r="W805" s="27" t="s">
        <v>161</v>
      </c>
      <c r="X805" s="26" t="s">
        <v>161</v>
      </c>
      <c r="Y805" s="27" t="s">
        <v>161</v>
      </c>
      <c r="Z805" s="29"/>
      <c r="AA805" s="29"/>
    </row>
    <row r="806" spans="1:27" ht="15" customHeight="1" x14ac:dyDescent="0.25">
      <c r="A806" s="26" t="s">
        <v>3659</v>
      </c>
      <c r="B806" s="27" t="s">
        <v>84</v>
      </c>
      <c r="C806" s="26" t="s">
        <v>3325</v>
      </c>
      <c r="D806" s="27" t="s">
        <v>3326</v>
      </c>
      <c r="E806" s="26" t="s">
        <v>604</v>
      </c>
      <c r="F806" s="27" t="s">
        <v>605</v>
      </c>
      <c r="G806" s="27" t="s">
        <v>3364</v>
      </c>
      <c r="H806" s="27" t="s">
        <v>3365</v>
      </c>
      <c r="I806" s="27" t="s">
        <v>6972</v>
      </c>
      <c r="J806" s="27" t="s">
        <v>6973</v>
      </c>
      <c r="K806" s="27" t="s">
        <v>6974</v>
      </c>
      <c r="L806" s="27" t="s">
        <v>6975</v>
      </c>
      <c r="M806" s="28" t="s">
        <v>161</v>
      </c>
      <c r="N806" s="26" t="s">
        <v>6938</v>
      </c>
      <c r="O806" s="26" t="s">
        <v>6939</v>
      </c>
      <c r="P806" t="s">
        <v>6940</v>
      </c>
      <c r="Q806" t="s">
        <v>6941</v>
      </c>
      <c r="R806" s="26" t="s">
        <v>6942</v>
      </c>
      <c r="S806" s="27" t="s">
        <v>6943</v>
      </c>
      <c r="T806" s="26" t="s">
        <v>3669</v>
      </c>
      <c r="U806" s="27" t="s">
        <v>88</v>
      </c>
      <c r="V806" s="26" t="s">
        <v>161</v>
      </c>
      <c r="W806" s="27" t="s">
        <v>161</v>
      </c>
      <c r="X806" s="26" t="s">
        <v>161</v>
      </c>
      <c r="Y806" s="27" t="s">
        <v>161</v>
      </c>
      <c r="Z806" s="29"/>
      <c r="AA806" s="29"/>
    </row>
    <row r="807" spans="1:27" ht="15" customHeight="1" x14ac:dyDescent="0.25">
      <c r="A807" s="26" t="s">
        <v>3659</v>
      </c>
      <c r="B807" s="27" t="s">
        <v>84</v>
      </c>
      <c r="C807" s="26" t="s">
        <v>3325</v>
      </c>
      <c r="D807" s="27" t="s">
        <v>3326</v>
      </c>
      <c r="E807" s="26" t="s">
        <v>3038</v>
      </c>
      <c r="F807" s="27" t="s">
        <v>605</v>
      </c>
      <c r="G807" s="27" t="s">
        <v>6976</v>
      </c>
      <c r="H807" s="27" t="s">
        <v>2826</v>
      </c>
      <c r="I807" s="27" t="s">
        <v>6977</v>
      </c>
      <c r="J807" s="27" t="s">
        <v>6978</v>
      </c>
      <c r="K807" s="27" t="s">
        <v>6979</v>
      </c>
      <c r="L807" s="27" t="s">
        <v>6980</v>
      </c>
      <c r="M807" s="28" t="s">
        <v>6981</v>
      </c>
      <c r="N807" s="26" t="s">
        <v>6982</v>
      </c>
      <c r="O807" s="26" t="s">
        <v>6983</v>
      </c>
      <c r="P807" t="s">
        <v>6984</v>
      </c>
      <c r="Q807" t="s">
        <v>6985</v>
      </c>
      <c r="R807" s="26" t="s">
        <v>5690</v>
      </c>
      <c r="S807" s="27" t="s">
        <v>5691</v>
      </c>
      <c r="T807" s="26" t="s">
        <v>3669</v>
      </c>
      <c r="U807" s="27" t="s">
        <v>88</v>
      </c>
      <c r="V807" s="26" t="s">
        <v>161</v>
      </c>
      <c r="W807" s="27" t="s">
        <v>161</v>
      </c>
      <c r="X807" s="26" t="s">
        <v>161</v>
      </c>
      <c r="Y807" s="27" t="s">
        <v>161</v>
      </c>
      <c r="Z807" s="29"/>
      <c r="AA807" s="29"/>
    </row>
    <row r="808" spans="1:27" ht="15" customHeight="1" x14ac:dyDescent="0.25">
      <c r="A808" s="26" t="s">
        <v>3659</v>
      </c>
      <c r="B808" s="27" t="s">
        <v>84</v>
      </c>
      <c r="C808" s="26" t="s">
        <v>3325</v>
      </c>
      <c r="D808" s="27" t="s">
        <v>3326</v>
      </c>
      <c r="E808" s="26" t="s">
        <v>3038</v>
      </c>
      <c r="F808" s="27" t="s">
        <v>605</v>
      </c>
      <c r="G808" s="27" t="s">
        <v>6976</v>
      </c>
      <c r="H808" s="27" t="s">
        <v>2826</v>
      </c>
      <c r="I808" s="27" t="s">
        <v>6986</v>
      </c>
      <c r="J808" s="27" t="s">
        <v>6987</v>
      </c>
      <c r="K808" s="27" t="s">
        <v>6988</v>
      </c>
      <c r="L808" s="27" t="s">
        <v>6989</v>
      </c>
      <c r="M808" s="28" t="s">
        <v>6990</v>
      </c>
      <c r="N808" s="26" t="s">
        <v>6991</v>
      </c>
      <c r="O808" s="26" t="s">
        <v>6992</v>
      </c>
      <c r="P808" t="s">
        <v>6993</v>
      </c>
      <c r="Q808" t="s">
        <v>6994</v>
      </c>
      <c r="R808" s="26" t="s">
        <v>3720</v>
      </c>
      <c r="S808" s="27" t="s">
        <v>390</v>
      </c>
      <c r="T808" s="26" t="s">
        <v>3669</v>
      </c>
      <c r="U808" s="27" t="s">
        <v>88</v>
      </c>
      <c r="V808" s="26" t="s">
        <v>161</v>
      </c>
      <c r="W808" s="27" t="s">
        <v>161</v>
      </c>
      <c r="X808" s="26" t="s">
        <v>161</v>
      </c>
      <c r="Y808" s="27" t="s">
        <v>161</v>
      </c>
      <c r="Z808" s="29"/>
      <c r="AA808" s="29"/>
    </row>
    <row r="809" spans="1:27" ht="15" customHeight="1" x14ac:dyDescent="0.25">
      <c r="A809" s="26" t="s">
        <v>3659</v>
      </c>
      <c r="B809" s="27" t="s">
        <v>84</v>
      </c>
      <c r="C809" s="26" t="s">
        <v>3325</v>
      </c>
      <c r="D809" s="27" t="s">
        <v>3326</v>
      </c>
      <c r="E809" s="26" t="s">
        <v>3038</v>
      </c>
      <c r="F809" s="27" t="s">
        <v>605</v>
      </c>
      <c r="G809" s="27" t="s">
        <v>3384</v>
      </c>
      <c r="H809" s="27" t="s">
        <v>3385</v>
      </c>
      <c r="I809" s="27" t="s">
        <v>6995</v>
      </c>
      <c r="J809" s="27" t="s">
        <v>6996</v>
      </c>
      <c r="K809" s="27" t="s">
        <v>6997</v>
      </c>
      <c r="L809" s="27" t="s">
        <v>6998</v>
      </c>
      <c r="M809" s="28" t="s">
        <v>161</v>
      </c>
      <c r="N809" s="26" t="s">
        <v>6999</v>
      </c>
      <c r="O809" s="26" t="s">
        <v>7000</v>
      </c>
      <c r="P809" t="s">
        <v>7001</v>
      </c>
      <c r="Q809" t="s">
        <v>7002</v>
      </c>
      <c r="R809" s="26" t="s">
        <v>6097</v>
      </c>
      <c r="S809" s="27" t="s">
        <v>6098</v>
      </c>
      <c r="T809" s="26" t="s">
        <v>3669</v>
      </c>
      <c r="U809" s="27" t="s">
        <v>88</v>
      </c>
      <c r="V809" s="26" t="s">
        <v>161</v>
      </c>
      <c r="W809" s="27" t="s">
        <v>161</v>
      </c>
      <c r="X809" s="26" t="s">
        <v>161</v>
      </c>
      <c r="Y809" s="27" t="s">
        <v>161</v>
      </c>
      <c r="Z809" s="29"/>
      <c r="AA809" s="29"/>
    </row>
    <row r="810" spans="1:27" ht="15" customHeight="1" x14ac:dyDescent="0.25">
      <c r="A810" s="26" t="s">
        <v>3659</v>
      </c>
      <c r="B810" s="27" t="s">
        <v>84</v>
      </c>
      <c r="C810" s="26" t="s">
        <v>3395</v>
      </c>
      <c r="D810" s="27" t="s">
        <v>3396</v>
      </c>
      <c r="E810" s="26" t="s">
        <v>604</v>
      </c>
      <c r="F810" s="27" t="s">
        <v>605</v>
      </c>
      <c r="G810" s="27" t="s">
        <v>7003</v>
      </c>
      <c r="H810" s="27" t="s">
        <v>3398</v>
      </c>
      <c r="I810" s="27" t="s">
        <v>7004</v>
      </c>
      <c r="J810" s="27" t="s">
        <v>7005</v>
      </c>
      <c r="K810" s="27" t="s">
        <v>7006</v>
      </c>
      <c r="L810" s="27" t="s">
        <v>7007</v>
      </c>
      <c r="M810" s="28" t="s">
        <v>161</v>
      </c>
      <c r="N810" s="26" t="s">
        <v>7008</v>
      </c>
      <c r="O810" s="26" t="s">
        <v>7009</v>
      </c>
      <c r="P810" t="s">
        <v>7010</v>
      </c>
      <c r="Q810" t="s">
        <v>7011</v>
      </c>
      <c r="R810" s="26" t="s">
        <v>4366</v>
      </c>
      <c r="S810" s="27" t="s">
        <v>399</v>
      </c>
      <c r="T810" s="26" t="s">
        <v>3669</v>
      </c>
      <c r="U810" s="27" t="s">
        <v>88</v>
      </c>
      <c r="V810" s="26" t="s">
        <v>161</v>
      </c>
      <c r="W810" s="27" t="s">
        <v>161</v>
      </c>
      <c r="X810" s="26" t="s">
        <v>3670</v>
      </c>
      <c r="Y810" s="27" t="s">
        <v>3671</v>
      </c>
      <c r="Z810" s="29"/>
      <c r="AA810" s="29"/>
    </row>
    <row r="811" spans="1:27" ht="15" customHeight="1" x14ac:dyDescent="0.25">
      <c r="A811" s="26" t="s">
        <v>3659</v>
      </c>
      <c r="B811" s="27" t="s">
        <v>84</v>
      </c>
      <c r="C811" s="26" t="s">
        <v>3395</v>
      </c>
      <c r="D811" s="27" t="s">
        <v>3396</v>
      </c>
      <c r="E811" s="26" t="s">
        <v>604</v>
      </c>
      <c r="F811" s="27" t="s">
        <v>605</v>
      </c>
      <c r="G811" s="27" t="s">
        <v>7012</v>
      </c>
      <c r="H811" s="27" t="s">
        <v>3398</v>
      </c>
      <c r="I811" s="27" t="s">
        <v>7013</v>
      </c>
      <c r="J811" s="27" t="s">
        <v>7014</v>
      </c>
      <c r="K811" s="27" t="s">
        <v>7015</v>
      </c>
      <c r="L811" s="27" t="s">
        <v>7016</v>
      </c>
      <c r="M811" s="28" t="s">
        <v>161</v>
      </c>
      <c r="N811" s="26" t="s">
        <v>7017</v>
      </c>
      <c r="O811" s="26" t="s">
        <v>7018</v>
      </c>
      <c r="P811" t="s">
        <v>7019</v>
      </c>
      <c r="Q811" t="s">
        <v>7020</v>
      </c>
      <c r="R811" s="26" t="s">
        <v>3982</v>
      </c>
      <c r="S811" s="27" t="s">
        <v>3983</v>
      </c>
      <c r="T811" s="26" t="s">
        <v>3785</v>
      </c>
      <c r="U811" s="27" t="s">
        <v>85</v>
      </c>
      <c r="V811" s="26" t="s">
        <v>161</v>
      </c>
      <c r="W811" s="27" t="s">
        <v>161</v>
      </c>
      <c r="X811" s="26" t="s">
        <v>3670</v>
      </c>
      <c r="Y811" s="27" t="s">
        <v>3671</v>
      </c>
      <c r="Z811" s="29"/>
      <c r="AA811" s="29"/>
    </row>
    <row r="812" spans="1:27" ht="15" customHeight="1" x14ac:dyDescent="0.25">
      <c r="A812" s="26" t="s">
        <v>3659</v>
      </c>
      <c r="B812" s="27" t="s">
        <v>84</v>
      </c>
      <c r="C812" s="26" t="s">
        <v>3395</v>
      </c>
      <c r="D812" s="27" t="s">
        <v>3396</v>
      </c>
      <c r="E812" s="26" t="s">
        <v>604</v>
      </c>
      <c r="F812" s="27" t="s">
        <v>605</v>
      </c>
      <c r="G812" s="27" t="s">
        <v>7021</v>
      </c>
      <c r="H812" s="27" t="s">
        <v>3398</v>
      </c>
      <c r="I812" s="27" t="s">
        <v>7022</v>
      </c>
      <c r="J812" s="27" t="s">
        <v>7023</v>
      </c>
      <c r="K812" s="27" t="s">
        <v>7024</v>
      </c>
      <c r="L812" s="27" t="s">
        <v>7025</v>
      </c>
      <c r="M812" s="28" t="s">
        <v>161</v>
      </c>
      <c r="N812" s="26" t="s">
        <v>7026</v>
      </c>
      <c r="O812" s="26" t="s">
        <v>7027</v>
      </c>
      <c r="P812" t="s">
        <v>7028</v>
      </c>
      <c r="Q812" t="s">
        <v>7029</v>
      </c>
      <c r="R812" s="26" t="s">
        <v>3710</v>
      </c>
      <c r="S812" s="27" t="s">
        <v>3711</v>
      </c>
      <c r="T812" s="26" t="s">
        <v>3669</v>
      </c>
      <c r="U812" s="27" t="s">
        <v>88</v>
      </c>
      <c r="V812" s="26" t="s">
        <v>161</v>
      </c>
      <c r="W812" s="27" t="s">
        <v>161</v>
      </c>
      <c r="X812" s="26" t="s">
        <v>3701</v>
      </c>
      <c r="Y812" s="27" t="s">
        <v>3702</v>
      </c>
      <c r="Z812" s="29"/>
      <c r="AA812" s="29"/>
    </row>
    <row r="813" spans="1:27" ht="15" customHeight="1" x14ac:dyDescent="0.25">
      <c r="A813" s="26" t="s">
        <v>3659</v>
      </c>
      <c r="B813" s="27" t="s">
        <v>84</v>
      </c>
      <c r="C813" s="26" t="s">
        <v>3395</v>
      </c>
      <c r="D813" s="27" t="s">
        <v>3396</v>
      </c>
      <c r="E813" s="26" t="s">
        <v>604</v>
      </c>
      <c r="F813" s="27" t="s">
        <v>605</v>
      </c>
      <c r="G813" s="27" t="s">
        <v>3397</v>
      </c>
      <c r="H813" s="27" t="s">
        <v>3398</v>
      </c>
      <c r="I813" s="27" t="s">
        <v>7030</v>
      </c>
      <c r="J813" s="27" t="s">
        <v>7031</v>
      </c>
      <c r="K813" s="27" t="s">
        <v>7032</v>
      </c>
      <c r="L813" s="27" t="s">
        <v>7033</v>
      </c>
      <c r="M813" s="28" t="s">
        <v>161</v>
      </c>
      <c r="N813" s="26" t="s">
        <v>7034</v>
      </c>
      <c r="O813" s="26" t="s">
        <v>7035</v>
      </c>
      <c r="P813" t="s">
        <v>7036</v>
      </c>
      <c r="Q813" t="s">
        <v>7037</v>
      </c>
      <c r="R813" s="26" t="s">
        <v>3668</v>
      </c>
      <c r="S813" s="27" t="s">
        <v>90</v>
      </c>
      <c r="T813" s="26" t="s">
        <v>3669</v>
      </c>
      <c r="U813" s="27" t="s">
        <v>88</v>
      </c>
      <c r="V813" s="26" t="s">
        <v>161</v>
      </c>
      <c r="W813" s="27" t="s">
        <v>161</v>
      </c>
      <c r="X813" s="26" t="s">
        <v>3670</v>
      </c>
      <c r="Y813" s="27" t="s">
        <v>3671</v>
      </c>
      <c r="Z813" s="29"/>
      <c r="AA813" s="29"/>
    </row>
    <row r="814" spans="1:27" ht="15" customHeight="1" x14ac:dyDescent="0.25">
      <c r="A814" s="26" t="s">
        <v>3659</v>
      </c>
      <c r="B814" s="27" t="s">
        <v>84</v>
      </c>
      <c r="C814" s="26" t="s">
        <v>3407</v>
      </c>
      <c r="D814" s="27" t="s">
        <v>3408</v>
      </c>
      <c r="E814" s="26" t="s">
        <v>604</v>
      </c>
      <c r="F814" s="27" t="s">
        <v>605</v>
      </c>
      <c r="G814" s="27" t="s">
        <v>3409</v>
      </c>
      <c r="H814" s="27" t="s">
        <v>3410</v>
      </c>
      <c r="I814" s="27" t="s">
        <v>7038</v>
      </c>
      <c r="J814" s="27" t="s">
        <v>7039</v>
      </c>
      <c r="K814" s="27" t="s">
        <v>7040</v>
      </c>
      <c r="L814" s="27" t="s">
        <v>7041</v>
      </c>
      <c r="M814" s="28" t="s">
        <v>7042</v>
      </c>
      <c r="N814" s="26" t="s">
        <v>6397</v>
      </c>
      <c r="O814" s="26">
        <v>6801660</v>
      </c>
      <c r="P814" t="s">
        <v>6398</v>
      </c>
      <c r="Q814" t="s">
        <v>6399</v>
      </c>
      <c r="R814" s="26" t="s">
        <v>3668</v>
      </c>
      <c r="S814" s="27" t="s">
        <v>90</v>
      </c>
      <c r="T814" s="26" t="s">
        <v>3669</v>
      </c>
      <c r="U814" s="27" t="s">
        <v>88</v>
      </c>
      <c r="V814" s="26" t="s">
        <v>161</v>
      </c>
      <c r="W814" s="27" t="s">
        <v>161</v>
      </c>
      <c r="X814" s="26" t="s">
        <v>161</v>
      </c>
      <c r="Y814" s="27" t="s">
        <v>161</v>
      </c>
      <c r="Z814" s="29"/>
      <c r="AA814" s="29"/>
    </row>
    <row r="815" spans="1:27" ht="15" customHeight="1" x14ac:dyDescent="0.25">
      <c r="A815" s="26" t="s">
        <v>3659</v>
      </c>
      <c r="B815" s="27" t="s">
        <v>84</v>
      </c>
      <c r="C815" s="26" t="s">
        <v>3418</v>
      </c>
      <c r="D815" s="27" t="s">
        <v>3419</v>
      </c>
      <c r="E815" s="26" t="s">
        <v>3038</v>
      </c>
      <c r="F815" s="27" t="s">
        <v>6921</v>
      </c>
      <c r="G815" s="27" t="s">
        <v>7043</v>
      </c>
      <c r="H815" s="27" t="s">
        <v>3296</v>
      </c>
      <c r="I815" s="27" t="s">
        <v>7044</v>
      </c>
      <c r="J815" s="27" t="s">
        <v>7045</v>
      </c>
      <c r="K815" s="27" t="s">
        <v>6925</v>
      </c>
      <c r="L815" s="27" t="s">
        <v>6926</v>
      </c>
      <c r="M815" s="28" t="s">
        <v>7046</v>
      </c>
      <c r="N815" s="26">
        <v>780020</v>
      </c>
      <c r="O815" s="26" t="s">
        <v>7047</v>
      </c>
      <c r="P815" t="s">
        <v>7048</v>
      </c>
      <c r="Q815" t="s">
        <v>7049</v>
      </c>
      <c r="R815" s="26" t="s">
        <v>3668</v>
      </c>
      <c r="S815" s="27" t="s">
        <v>90</v>
      </c>
      <c r="T815" s="26" t="s">
        <v>161</v>
      </c>
      <c r="U815" s="27" t="s">
        <v>161</v>
      </c>
      <c r="V815" s="26" t="s">
        <v>161</v>
      </c>
      <c r="W815" s="27" t="s">
        <v>161</v>
      </c>
      <c r="X815" s="26" t="s">
        <v>161</v>
      </c>
      <c r="Y815" s="27" t="s">
        <v>161</v>
      </c>
      <c r="Z815" s="29"/>
      <c r="AA815" s="29"/>
    </row>
    <row r="816" spans="1:27" ht="15" customHeight="1" x14ac:dyDescent="0.25">
      <c r="A816" s="26" t="s">
        <v>3659</v>
      </c>
      <c r="B816" s="27" t="s">
        <v>84</v>
      </c>
      <c r="C816" s="26" t="s">
        <v>3418</v>
      </c>
      <c r="D816" s="27" t="s">
        <v>3419</v>
      </c>
      <c r="E816" s="26" t="s">
        <v>3038</v>
      </c>
      <c r="F816" s="27" t="s">
        <v>6921</v>
      </c>
      <c r="G816" s="27" t="s">
        <v>7050</v>
      </c>
      <c r="H816" s="27" t="s">
        <v>3296</v>
      </c>
      <c r="I816" s="27" t="s">
        <v>7051</v>
      </c>
      <c r="J816" s="27" t="s">
        <v>7052</v>
      </c>
      <c r="K816" s="27" t="s">
        <v>6925</v>
      </c>
      <c r="L816" s="27" t="s">
        <v>6926</v>
      </c>
      <c r="M816" s="28" t="s">
        <v>7053</v>
      </c>
      <c r="N816" s="26">
        <v>780020</v>
      </c>
      <c r="O816" s="26" t="s">
        <v>7047</v>
      </c>
      <c r="P816" t="s">
        <v>7048</v>
      </c>
      <c r="Q816" t="s">
        <v>7049</v>
      </c>
      <c r="R816" s="26" t="s">
        <v>3668</v>
      </c>
      <c r="S816" s="27" t="s">
        <v>90</v>
      </c>
      <c r="T816" s="26" t="s">
        <v>3669</v>
      </c>
      <c r="U816" s="27" t="s">
        <v>88</v>
      </c>
      <c r="V816" s="26" t="s">
        <v>161</v>
      </c>
      <c r="W816" s="27" t="s">
        <v>161</v>
      </c>
      <c r="X816" s="26" t="s">
        <v>161</v>
      </c>
      <c r="Y816" s="27" t="s">
        <v>161</v>
      </c>
      <c r="Z816" s="29"/>
      <c r="AA816" s="29"/>
    </row>
    <row r="817" spans="1:27" ht="15" customHeight="1" x14ac:dyDescent="0.25">
      <c r="A817" s="26" t="s">
        <v>3659</v>
      </c>
      <c r="B817" s="27" t="s">
        <v>84</v>
      </c>
      <c r="C817" s="26" t="s">
        <v>3418</v>
      </c>
      <c r="D817" s="27" t="s">
        <v>3419</v>
      </c>
      <c r="E817" s="26" t="s">
        <v>3038</v>
      </c>
      <c r="F817" s="27" t="s">
        <v>6921</v>
      </c>
      <c r="G817" s="27" t="s">
        <v>7054</v>
      </c>
      <c r="H817" s="27" t="s">
        <v>3296</v>
      </c>
      <c r="I817" s="27" t="s">
        <v>7055</v>
      </c>
      <c r="J817" s="27" t="s">
        <v>7056</v>
      </c>
      <c r="K817" s="27" t="s">
        <v>6925</v>
      </c>
      <c r="L817" s="27" t="s">
        <v>6926</v>
      </c>
      <c r="M817" s="28" t="s">
        <v>7057</v>
      </c>
      <c r="N817" s="26">
        <v>780020</v>
      </c>
      <c r="O817" s="26" t="s">
        <v>7047</v>
      </c>
      <c r="P817" t="s">
        <v>7048</v>
      </c>
      <c r="Q817" t="s">
        <v>7049</v>
      </c>
      <c r="R817" s="26" t="s">
        <v>3668</v>
      </c>
      <c r="S817" s="27" t="s">
        <v>90</v>
      </c>
      <c r="T817" s="26" t="s">
        <v>161</v>
      </c>
      <c r="U817" s="27" t="s">
        <v>161</v>
      </c>
      <c r="V817" s="26" t="s">
        <v>161</v>
      </c>
      <c r="W817" s="27" t="s">
        <v>161</v>
      </c>
      <c r="X817" s="26" t="s">
        <v>161</v>
      </c>
      <c r="Y817" s="27" t="s">
        <v>161</v>
      </c>
      <c r="Z817" s="29"/>
      <c r="AA817" s="29"/>
    </row>
    <row r="818" spans="1:27" ht="15" customHeight="1" x14ac:dyDescent="0.25">
      <c r="A818" s="26" t="s">
        <v>3659</v>
      </c>
      <c r="B818" s="27" t="s">
        <v>84</v>
      </c>
      <c r="C818" s="26" t="s">
        <v>3435</v>
      </c>
      <c r="D818" s="27" t="s">
        <v>3436</v>
      </c>
      <c r="E818" s="26" t="s">
        <v>604</v>
      </c>
      <c r="F818" s="27" t="s">
        <v>605</v>
      </c>
      <c r="G818" s="27" t="s">
        <v>7058</v>
      </c>
      <c r="H818" s="27" t="s">
        <v>3296</v>
      </c>
      <c r="I818" s="27" t="s">
        <v>7059</v>
      </c>
      <c r="J818" s="27" t="s">
        <v>7060</v>
      </c>
      <c r="K818" s="27" t="s">
        <v>7061</v>
      </c>
      <c r="L818" s="27" t="s">
        <v>161</v>
      </c>
      <c r="M818" s="28" t="s">
        <v>161</v>
      </c>
      <c r="N818" s="26" t="s">
        <v>7062</v>
      </c>
      <c r="O818" s="26" t="s">
        <v>7063</v>
      </c>
      <c r="P818" t="s">
        <v>7064</v>
      </c>
      <c r="Q818" t="s">
        <v>7065</v>
      </c>
      <c r="R818" s="26" t="s">
        <v>3700</v>
      </c>
      <c r="S818" s="27" t="s">
        <v>95</v>
      </c>
      <c r="T818" s="26" t="s">
        <v>3669</v>
      </c>
      <c r="U818" s="27" t="s">
        <v>88</v>
      </c>
      <c r="V818" s="26" t="s">
        <v>161</v>
      </c>
      <c r="W818" s="27" t="s">
        <v>161</v>
      </c>
      <c r="X818" s="26" t="s">
        <v>161</v>
      </c>
      <c r="Y818" s="27" t="s">
        <v>161</v>
      </c>
      <c r="Z818" s="29"/>
      <c r="AA818" s="29"/>
    </row>
    <row r="819" spans="1:27" ht="15" customHeight="1" x14ac:dyDescent="0.25">
      <c r="A819" s="26" t="s">
        <v>3659</v>
      </c>
      <c r="B819" s="27" t="s">
        <v>84</v>
      </c>
      <c r="C819" s="26" t="s">
        <v>3435</v>
      </c>
      <c r="D819" s="27" t="s">
        <v>3436</v>
      </c>
      <c r="E819" s="26" t="s">
        <v>604</v>
      </c>
      <c r="F819" s="27" t="s">
        <v>605</v>
      </c>
      <c r="G819" s="27" t="s">
        <v>7066</v>
      </c>
      <c r="H819" s="27" t="s">
        <v>3296</v>
      </c>
      <c r="I819" s="27" t="s">
        <v>7067</v>
      </c>
      <c r="J819" s="27" t="s">
        <v>7068</v>
      </c>
      <c r="K819" s="27" t="s">
        <v>7069</v>
      </c>
      <c r="L819" s="27" t="s">
        <v>7070</v>
      </c>
      <c r="M819" s="28" t="s">
        <v>161</v>
      </c>
      <c r="N819" s="26" t="s">
        <v>7071</v>
      </c>
      <c r="O819" s="26">
        <v>6798071</v>
      </c>
      <c r="P819" t="s">
        <v>7072</v>
      </c>
      <c r="Q819" t="s">
        <v>7073</v>
      </c>
      <c r="R819" s="26" t="s">
        <v>3668</v>
      </c>
      <c r="S819" s="27" t="s">
        <v>90</v>
      </c>
      <c r="T819" s="26" t="s">
        <v>161</v>
      </c>
      <c r="U819" s="27" t="s">
        <v>161</v>
      </c>
      <c r="V819" s="26" t="s">
        <v>161</v>
      </c>
      <c r="W819" s="27" t="s">
        <v>161</v>
      </c>
      <c r="X819" s="26" t="s">
        <v>161</v>
      </c>
      <c r="Y819" s="27" t="s">
        <v>161</v>
      </c>
      <c r="Z819" s="29"/>
      <c r="AA819" s="29"/>
    </row>
    <row r="820" spans="1:27" ht="15" customHeight="1" x14ac:dyDescent="0.25">
      <c r="A820" s="26" t="s">
        <v>3659</v>
      </c>
      <c r="B820" s="27" t="s">
        <v>84</v>
      </c>
      <c r="C820" s="26" t="s">
        <v>3435</v>
      </c>
      <c r="D820" s="27" t="s">
        <v>3436</v>
      </c>
      <c r="E820" s="26" t="s">
        <v>604</v>
      </c>
      <c r="F820" s="27" t="s">
        <v>605</v>
      </c>
      <c r="G820" s="27" t="s">
        <v>3446</v>
      </c>
      <c r="H820" s="27" t="s">
        <v>3447</v>
      </c>
      <c r="I820" s="27" t="s">
        <v>7074</v>
      </c>
      <c r="J820" s="27" t="s">
        <v>7075</v>
      </c>
      <c r="K820" s="27" t="s">
        <v>7076</v>
      </c>
      <c r="L820" s="27" t="s">
        <v>7077</v>
      </c>
      <c r="M820" s="28" t="s">
        <v>161</v>
      </c>
      <c r="N820" s="26">
        <v>777331</v>
      </c>
      <c r="O820" s="26" t="s">
        <v>7078</v>
      </c>
      <c r="P820" t="s">
        <v>7079</v>
      </c>
      <c r="Q820" t="s">
        <v>7080</v>
      </c>
      <c r="R820" s="26" t="s">
        <v>3690</v>
      </c>
      <c r="S820" s="27" t="s">
        <v>100</v>
      </c>
      <c r="T820" s="26" t="s">
        <v>3669</v>
      </c>
      <c r="U820" s="27" t="s">
        <v>88</v>
      </c>
      <c r="V820" s="26" t="s">
        <v>161</v>
      </c>
      <c r="W820" s="27" t="s">
        <v>161</v>
      </c>
      <c r="X820" s="26" t="s">
        <v>3670</v>
      </c>
      <c r="Y820" s="27" t="s">
        <v>3671</v>
      </c>
      <c r="Z820" s="29"/>
      <c r="AA820" s="29"/>
    </row>
    <row r="821" spans="1:27" ht="15" customHeight="1" x14ac:dyDescent="0.25">
      <c r="A821" s="26" t="s">
        <v>3659</v>
      </c>
      <c r="B821" s="27" t="s">
        <v>84</v>
      </c>
      <c r="C821" s="26" t="s">
        <v>3435</v>
      </c>
      <c r="D821" s="27" t="s">
        <v>3436</v>
      </c>
      <c r="E821" s="26" t="s">
        <v>604</v>
      </c>
      <c r="F821" s="27" t="s">
        <v>605</v>
      </c>
      <c r="G821" s="27" t="s">
        <v>3446</v>
      </c>
      <c r="H821" s="27" t="s">
        <v>3447</v>
      </c>
      <c r="I821" s="27" t="s">
        <v>7081</v>
      </c>
      <c r="J821" s="27" t="s">
        <v>7082</v>
      </c>
      <c r="K821" s="27" t="s">
        <v>7076</v>
      </c>
      <c r="L821" s="27" t="s">
        <v>7077</v>
      </c>
      <c r="M821" s="28" t="s">
        <v>161</v>
      </c>
      <c r="N821" s="26">
        <v>777331</v>
      </c>
      <c r="O821" s="26" t="s">
        <v>7078</v>
      </c>
      <c r="P821" t="s">
        <v>7079</v>
      </c>
      <c r="Q821" t="s">
        <v>7080</v>
      </c>
      <c r="R821" s="26" t="s">
        <v>3690</v>
      </c>
      <c r="S821" s="27" t="s">
        <v>100</v>
      </c>
      <c r="T821" s="26" t="s">
        <v>3669</v>
      </c>
      <c r="U821" s="27" t="s">
        <v>88</v>
      </c>
      <c r="V821" s="26" t="s">
        <v>161</v>
      </c>
      <c r="W821" s="27" t="s">
        <v>161</v>
      </c>
      <c r="X821" s="26" t="s">
        <v>3670</v>
      </c>
      <c r="Y821" s="27" t="s">
        <v>3671</v>
      </c>
      <c r="Z821" s="29"/>
      <c r="AA821" s="29"/>
    </row>
    <row r="822" spans="1:27" ht="15" customHeight="1" x14ac:dyDescent="0.25">
      <c r="A822" s="26" t="s">
        <v>3659</v>
      </c>
      <c r="B822" s="27" t="s">
        <v>84</v>
      </c>
      <c r="C822" s="26" t="s">
        <v>3435</v>
      </c>
      <c r="D822" s="27" t="s">
        <v>3436</v>
      </c>
      <c r="E822" s="26" t="s">
        <v>604</v>
      </c>
      <c r="F822" s="27" t="s">
        <v>605</v>
      </c>
      <c r="G822" s="27" t="s">
        <v>3446</v>
      </c>
      <c r="H822" s="27" t="s">
        <v>3447</v>
      </c>
      <c r="I822" s="27" t="s">
        <v>7083</v>
      </c>
      <c r="J822" s="27" t="s">
        <v>7084</v>
      </c>
      <c r="K822" s="27" t="s">
        <v>7085</v>
      </c>
      <c r="L822" s="27" t="s">
        <v>7077</v>
      </c>
      <c r="M822" s="28" t="s">
        <v>161</v>
      </c>
      <c r="N822" s="26">
        <v>777331</v>
      </c>
      <c r="O822" s="26" t="s">
        <v>7078</v>
      </c>
      <c r="P822" t="s">
        <v>7079</v>
      </c>
      <c r="Q822" t="s">
        <v>7080</v>
      </c>
      <c r="R822" s="26" t="s">
        <v>3690</v>
      </c>
      <c r="S822" s="27" t="s">
        <v>100</v>
      </c>
      <c r="T822" s="26" t="s">
        <v>3669</v>
      </c>
      <c r="U822" s="27" t="s">
        <v>88</v>
      </c>
      <c r="V822" s="26" t="s">
        <v>161</v>
      </c>
      <c r="W822" s="27" t="s">
        <v>161</v>
      </c>
      <c r="X822" s="26" t="s">
        <v>3670</v>
      </c>
      <c r="Y822" s="27" t="s">
        <v>3671</v>
      </c>
      <c r="Z822" s="29"/>
      <c r="AA822" s="29"/>
    </row>
    <row r="823" spans="1:27" ht="15" customHeight="1" x14ac:dyDescent="0.25">
      <c r="A823" s="26" t="s">
        <v>3659</v>
      </c>
      <c r="B823" s="27" t="s">
        <v>84</v>
      </c>
      <c r="C823" s="26" t="s">
        <v>3435</v>
      </c>
      <c r="D823" s="27" t="s">
        <v>3436</v>
      </c>
      <c r="E823" s="26" t="s">
        <v>604</v>
      </c>
      <c r="F823" s="27" t="s">
        <v>605</v>
      </c>
      <c r="G823" s="27" t="s">
        <v>3446</v>
      </c>
      <c r="H823" s="27" t="s">
        <v>3447</v>
      </c>
      <c r="I823" s="27" t="s">
        <v>7086</v>
      </c>
      <c r="J823" s="27" t="s">
        <v>7087</v>
      </c>
      <c r="K823" s="27" t="s">
        <v>7088</v>
      </c>
      <c r="L823" s="27" t="s">
        <v>7089</v>
      </c>
      <c r="M823" s="28" t="s">
        <v>161</v>
      </c>
      <c r="N823" s="26">
        <v>809159</v>
      </c>
      <c r="O823" s="26" t="s">
        <v>7090</v>
      </c>
      <c r="P823" t="s">
        <v>7091</v>
      </c>
      <c r="Q823" t="s">
        <v>7092</v>
      </c>
      <c r="R823" s="26" t="s">
        <v>3973</v>
      </c>
      <c r="S823" s="27" t="s">
        <v>404</v>
      </c>
      <c r="T823" s="26" t="s">
        <v>3669</v>
      </c>
      <c r="U823" s="27" t="s">
        <v>88</v>
      </c>
      <c r="V823" s="26" t="s">
        <v>161</v>
      </c>
      <c r="W823" s="27" t="s">
        <v>161</v>
      </c>
      <c r="X823" s="26" t="s">
        <v>161</v>
      </c>
      <c r="Y823" s="27" t="s">
        <v>161</v>
      </c>
      <c r="Z823" s="29"/>
      <c r="AA823" s="29"/>
    </row>
    <row r="824" spans="1:27" ht="15" customHeight="1" x14ac:dyDescent="0.25">
      <c r="A824" s="26" t="s">
        <v>3659</v>
      </c>
      <c r="B824" s="27" t="s">
        <v>84</v>
      </c>
      <c r="C824" s="26" t="s">
        <v>3435</v>
      </c>
      <c r="D824" s="27" t="s">
        <v>3436</v>
      </c>
      <c r="E824" s="26" t="s">
        <v>604</v>
      </c>
      <c r="F824" s="27" t="s">
        <v>605</v>
      </c>
      <c r="G824" s="27" t="s">
        <v>3446</v>
      </c>
      <c r="H824" s="27" t="s">
        <v>3447</v>
      </c>
      <c r="I824" s="27" t="s">
        <v>7093</v>
      </c>
      <c r="J824" s="27" t="s">
        <v>7094</v>
      </c>
      <c r="K824" s="27" t="s">
        <v>7095</v>
      </c>
      <c r="L824" s="27" t="s">
        <v>7096</v>
      </c>
      <c r="M824" s="28" t="s">
        <v>161</v>
      </c>
      <c r="N824" s="26" t="s">
        <v>7097</v>
      </c>
      <c r="O824" s="26" t="s">
        <v>7098</v>
      </c>
      <c r="P824" t="s">
        <v>7099</v>
      </c>
      <c r="Q824" t="s">
        <v>7100</v>
      </c>
      <c r="R824" s="26" t="s">
        <v>3668</v>
      </c>
      <c r="S824" s="27" t="s">
        <v>90</v>
      </c>
      <c r="T824" s="26" t="s">
        <v>3669</v>
      </c>
      <c r="U824" s="27" t="s">
        <v>88</v>
      </c>
      <c r="V824" s="26" t="s">
        <v>161</v>
      </c>
      <c r="W824" s="27" t="s">
        <v>161</v>
      </c>
      <c r="X824" s="26" t="s">
        <v>3670</v>
      </c>
      <c r="Y824" s="27" t="s">
        <v>3671</v>
      </c>
      <c r="Z824" s="29"/>
      <c r="AA824" s="29"/>
    </row>
    <row r="825" spans="1:27" ht="15" customHeight="1" x14ac:dyDescent="0.25">
      <c r="A825" s="26" t="s">
        <v>3659</v>
      </c>
      <c r="B825" s="27" t="s">
        <v>84</v>
      </c>
      <c r="C825" s="26" t="s">
        <v>3435</v>
      </c>
      <c r="D825" s="27" t="s">
        <v>3436</v>
      </c>
      <c r="E825" s="26" t="s">
        <v>604</v>
      </c>
      <c r="F825" s="27" t="s">
        <v>605</v>
      </c>
      <c r="G825" s="27" t="s">
        <v>7101</v>
      </c>
      <c r="H825" s="27" t="s">
        <v>3473</v>
      </c>
      <c r="I825" s="27" t="s">
        <v>7102</v>
      </c>
      <c r="J825" s="27" t="s">
        <v>7103</v>
      </c>
      <c r="K825" s="27" t="s">
        <v>7076</v>
      </c>
      <c r="L825" s="27" t="s">
        <v>7077</v>
      </c>
      <c r="M825" s="28" t="s">
        <v>161</v>
      </c>
      <c r="N825" s="26">
        <v>777331</v>
      </c>
      <c r="O825" s="26" t="s">
        <v>7078</v>
      </c>
      <c r="P825" t="s">
        <v>7079</v>
      </c>
      <c r="Q825" t="s">
        <v>7080</v>
      </c>
      <c r="R825" s="26" t="s">
        <v>3690</v>
      </c>
      <c r="S825" s="27" t="s">
        <v>100</v>
      </c>
      <c r="T825" s="26" t="s">
        <v>3669</v>
      </c>
      <c r="U825" s="27" t="s">
        <v>88</v>
      </c>
      <c r="V825" s="26" t="s">
        <v>161</v>
      </c>
      <c r="W825" s="27" t="s">
        <v>161</v>
      </c>
      <c r="X825" s="26" t="s">
        <v>3670</v>
      </c>
      <c r="Y825" s="27" t="s">
        <v>3671</v>
      </c>
      <c r="Z825" s="29"/>
      <c r="AA825" s="29"/>
    </row>
    <row r="826" spans="1:27" ht="15" customHeight="1" x14ac:dyDescent="0.25">
      <c r="A826" s="26" t="s">
        <v>3659</v>
      </c>
      <c r="B826" s="27" t="s">
        <v>84</v>
      </c>
      <c r="C826" s="26" t="s">
        <v>3435</v>
      </c>
      <c r="D826" s="27" t="s">
        <v>3436</v>
      </c>
      <c r="E826" s="26" t="s">
        <v>604</v>
      </c>
      <c r="F826" s="27" t="s">
        <v>605</v>
      </c>
      <c r="G826" s="27" t="s">
        <v>7104</v>
      </c>
      <c r="H826" s="27" t="s">
        <v>3473</v>
      </c>
      <c r="I826" s="27" t="s">
        <v>7105</v>
      </c>
      <c r="J826" s="27" t="s">
        <v>7106</v>
      </c>
      <c r="K826" s="27" t="s">
        <v>7076</v>
      </c>
      <c r="L826" s="27" t="s">
        <v>7077</v>
      </c>
      <c r="M826" s="28" t="s">
        <v>161</v>
      </c>
      <c r="N826" s="26">
        <v>777331</v>
      </c>
      <c r="O826" s="26" t="s">
        <v>7078</v>
      </c>
      <c r="P826" t="s">
        <v>7079</v>
      </c>
      <c r="Q826" t="s">
        <v>7080</v>
      </c>
      <c r="R826" s="26" t="s">
        <v>3690</v>
      </c>
      <c r="S826" s="27" t="s">
        <v>100</v>
      </c>
      <c r="T826" s="26" t="s">
        <v>3669</v>
      </c>
      <c r="U826" s="27" t="s">
        <v>88</v>
      </c>
      <c r="V826" s="26" t="s">
        <v>161</v>
      </c>
      <c r="W826" s="27" t="s">
        <v>161</v>
      </c>
      <c r="X826" s="26" t="s">
        <v>3670</v>
      </c>
      <c r="Y826" s="27" t="s">
        <v>3671</v>
      </c>
      <c r="Z826" s="29"/>
      <c r="AA826" s="29"/>
    </row>
    <row r="827" spans="1:27" ht="15" customHeight="1" x14ac:dyDescent="0.25">
      <c r="A827" s="26" t="s">
        <v>3659</v>
      </c>
      <c r="B827" s="27" t="s">
        <v>84</v>
      </c>
      <c r="C827" s="26" t="s">
        <v>3435</v>
      </c>
      <c r="D827" s="27" t="s">
        <v>3436</v>
      </c>
      <c r="E827" s="26" t="s">
        <v>604</v>
      </c>
      <c r="F827" s="27" t="s">
        <v>605</v>
      </c>
      <c r="G827" s="27" t="s">
        <v>7107</v>
      </c>
      <c r="H827" s="27" t="s">
        <v>3473</v>
      </c>
      <c r="I827" s="27" t="s">
        <v>7108</v>
      </c>
      <c r="J827" s="27" t="s">
        <v>7109</v>
      </c>
      <c r="K827" s="27" t="s">
        <v>7076</v>
      </c>
      <c r="L827" s="27" t="s">
        <v>7077</v>
      </c>
      <c r="M827" s="28" t="s">
        <v>161</v>
      </c>
      <c r="N827" s="26">
        <v>777331</v>
      </c>
      <c r="O827" s="26" t="s">
        <v>7078</v>
      </c>
      <c r="P827" t="s">
        <v>7079</v>
      </c>
      <c r="Q827" t="s">
        <v>7080</v>
      </c>
      <c r="R827" s="26" t="s">
        <v>3690</v>
      </c>
      <c r="S827" s="27" t="s">
        <v>100</v>
      </c>
      <c r="T827" s="26" t="s">
        <v>3669</v>
      </c>
      <c r="U827" s="27" t="s">
        <v>88</v>
      </c>
      <c r="V827" s="26" t="s">
        <v>161</v>
      </c>
      <c r="W827" s="27" t="s">
        <v>161</v>
      </c>
      <c r="X827" s="26" t="s">
        <v>3670</v>
      </c>
      <c r="Y827" s="27" t="s">
        <v>3671</v>
      </c>
      <c r="Z827" s="29"/>
      <c r="AA827" s="29"/>
    </row>
    <row r="828" spans="1:27" ht="15" customHeight="1" x14ac:dyDescent="0.25">
      <c r="A828" s="26" t="s">
        <v>3659</v>
      </c>
      <c r="B828" s="27" t="s">
        <v>84</v>
      </c>
      <c r="C828" s="26" t="s">
        <v>3435</v>
      </c>
      <c r="D828" s="27" t="s">
        <v>3436</v>
      </c>
      <c r="E828" s="26" t="s">
        <v>604</v>
      </c>
      <c r="F828" s="27" t="s">
        <v>605</v>
      </c>
      <c r="G828" s="27" t="s">
        <v>7110</v>
      </c>
      <c r="H828" s="27" t="s">
        <v>3398</v>
      </c>
      <c r="I828" s="27" t="s">
        <v>7111</v>
      </c>
      <c r="J828" s="27" t="s">
        <v>7112</v>
      </c>
      <c r="K828" s="27" t="s">
        <v>6075</v>
      </c>
      <c r="L828" s="27" t="s">
        <v>4051</v>
      </c>
      <c r="M828" s="28" t="s">
        <v>161</v>
      </c>
      <c r="N828" s="26" t="s">
        <v>6077</v>
      </c>
      <c r="O828" s="26" t="s">
        <v>6078</v>
      </c>
      <c r="P828" t="s">
        <v>6079</v>
      </c>
      <c r="Q828" t="s">
        <v>6080</v>
      </c>
      <c r="R828" s="26" t="s">
        <v>4057</v>
      </c>
      <c r="S828" s="27" t="s">
        <v>4058</v>
      </c>
      <c r="T828" s="26" t="s">
        <v>3669</v>
      </c>
      <c r="U828" s="27" t="s">
        <v>88</v>
      </c>
      <c r="V828" s="26" t="s">
        <v>161</v>
      </c>
      <c r="W828" s="27" t="s">
        <v>161</v>
      </c>
      <c r="X828" s="26" t="s">
        <v>3670</v>
      </c>
      <c r="Y828" s="27" t="s">
        <v>3671</v>
      </c>
      <c r="Z828" s="29"/>
      <c r="AA828" s="29"/>
    </row>
    <row r="829" spans="1:27" ht="15" customHeight="1" x14ac:dyDescent="0.25">
      <c r="A829" s="26" t="s">
        <v>3659</v>
      </c>
      <c r="B829" s="27" t="s">
        <v>84</v>
      </c>
      <c r="C829" s="26" t="s">
        <v>3435</v>
      </c>
      <c r="D829" s="27" t="s">
        <v>3436</v>
      </c>
      <c r="E829" s="26" t="s">
        <v>604</v>
      </c>
      <c r="F829" s="27" t="s">
        <v>605</v>
      </c>
      <c r="G829" s="27" t="s">
        <v>7113</v>
      </c>
      <c r="H829" s="27" t="s">
        <v>3656</v>
      </c>
      <c r="I829" s="27" t="s">
        <v>7114</v>
      </c>
      <c r="J829" s="27" t="s">
        <v>7115</v>
      </c>
      <c r="K829" s="27" t="s">
        <v>7116</v>
      </c>
      <c r="L829" s="27" t="s">
        <v>7117</v>
      </c>
      <c r="M829" s="28" t="s">
        <v>7118</v>
      </c>
      <c r="N829" s="26" t="s">
        <v>7119</v>
      </c>
      <c r="O829" s="26" t="s">
        <v>7120</v>
      </c>
      <c r="P829" t="s">
        <v>7121</v>
      </c>
      <c r="Q829" t="s">
        <v>7122</v>
      </c>
      <c r="R829" s="26" t="s">
        <v>3668</v>
      </c>
      <c r="S829" s="27" t="s">
        <v>90</v>
      </c>
      <c r="T829" s="26" t="s">
        <v>3669</v>
      </c>
      <c r="U829" s="27" t="s">
        <v>88</v>
      </c>
      <c r="V829" s="26" t="s">
        <v>161</v>
      </c>
      <c r="W829" s="27" t="s">
        <v>161</v>
      </c>
      <c r="X829" s="26" t="s">
        <v>3670</v>
      </c>
      <c r="Y829" s="27" t="s">
        <v>3671</v>
      </c>
      <c r="Z829" s="29"/>
      <c r="AA829" s="29"/>
    </row>
    <row r="830" spans="1:27" ht="15" customHeight="1" x14ac:dyDescent="0.25">
      <c r="A830" s="26" t="s">
        <v>3659</v>
      </c>
      <c r="B830" s="27" t="s">
        <v>84</v>
      </c>
      <c r="C830" s="26" t="s">
        <v>3435</v>
      </c>
      <c r="D830" s="27" t="s">
        <v>3436</v>
      </c>
      <c r="E830" s="26" t="s">
        <v>604</v>
      </c>
      <c r="F830" s="27" t="s">
        <v>605</v>
      </c>
      <c r="G830" s="27" t="s">
        <v>7113</v>
      </c>
      <c r="H830" s="27" t="s">
        <v>3656</v>
      </c>
      <c r="I830" s="27" t="s">
        <v>7123</v>
      </c>
      <c r="J830" s="27" t="s">
        <v>7124</v>
      </c>
      <c r="K830" s="27" t="s">
        <v>7125</v>
      </c>
      <c r="L830" s="27" t="s">
        <v>7126</v>
      </c>
      <c r="M830" s="28" t="s">
        <v>161</v>
      </c>
      <c r="N830" s="26" t="s">
        <v>7127</v>
      </c>
      <c r="O830" s="26" t="s">
        <v>7128</v>
      </c>
      <c r="P830" t="s">
        <v>7129</v>
      </c>
      <c r="Q830" t="s">
        <v>7130</v>
      </c>
      <c r="R830" s="26" t="s">
        <v>4073</v>
      </c>
      <c r="S830" s="27" t="s">
        <v>421</v>
      </c>
      <c r="T830" s="26" t="s">
        <v>3669</v>
      </c>
      <c r="U830" s="27" t="s">
        <v>88</v>
      </c>
      <c r="V830" s="26" t="s">
        <v>161</v>
      </c>
      <c r="W830" s="27" t="s">
        <v>161</v>
      </c>
      <c r="X830" s="26" t="s">
        <v>3670</v>
      </c>
      <c r="Y830" s="27" t="s">
        <v>3671</v>
      </c>
      <c r="Z830" s="29"/>
      <c r="AA830" s="29"/>
    </row>
    <row r="831" spans="1:27" ht="15" customHeight="1" x14ac:dyDescent="0.25">
      <c r="A831" s="26" t="s">
        <v>3659</v>
      </c>
      <c r="B831" s="27" t="s">
        <v>84</v>
      </c>
      <c r="C831" s="26" t="s">
        <v>3435</v>
      </c>
      <c r="D831" s="27" t="s">
        <v>3436</v>
      </c>
      <c r="E831" s="26" t="s">
        <v>604</v>
      </c>
      <c r="F831" s="27" t="s">
        <v>605</v>
      </c>
      <c r="G831" s="27" t="s">
        <v>7113</v>
      </c>
      <c r="H831" s="27" t="s">
        <v>3656</v>
      </c>
      <c r="I831" s="27" t="s">
        <v>7131</v>
      </c>
      <c r="J831" s="27" t="s">
        <v>7132</v>
      </c>
      <c r="K831" s="27" t="s">
        <v>7133</v>
      </c>
      <c r="L831" s="27" t="s">
        <v>7134</v>
      </c>
      <c r="M831" s="28" t="s">
        <v>161</v>
      </c>
      <c r="N831" s="26">
        <v>753515</v>
      </c>
      <c r="O831" s="26" t="s">
        <v>7135</v>
      </c>
      <c r="P831" t="s">
        <v>7136</v>
      </c>
      <c r="Q831" t="s">
        <v>7137</v>
      </c>
      <c r="R831" s="26" t="s">
        <v>3813</v>
      </c>
      <c r="S831" s="27" t="s">
        <v>87</v>
      </c>
      <c r="T831" s="26" t="s">
        <v>3785</v>
      </c>
      <c r="U831" s="27" t="s">
        <v>85</v>
      </c>
      <c r="V831" s="26" t="s">
        <v>161</v>
      </c>
      <c r="W831" s="27" t="s">
        <v>161</v>
      </c>
      <c r="X831" s="26" t="s">
        <v>3670</v>
      </c>
      <c r="Y831" s="27" t="s">
        <v>3671</v>
      </c>
      <c r="Z831" s="29"/>
      <c r="AA831" s="29"/>
    </row>
    <row r="832" spans="1:27" ht="15" customHeight="1" x14ac:dyDescent="0.25">
      <c r="A832" s="26" t="s">
        <v>3659</v>
      </c>
      <c r="B832" s="27" t="s">
        <v>84</v>
      </c>
      <c r="C832" s="26" t="s">
        <v>3435</v>
      </c>
      <c r="D832" s="27" t="s">
        <v>3436</v>
      </c>
      <c r="E832" s="26" t="s">
        <v>604</v>
      </c>
      <c r="F832" s="27" t="s">
        <v>605</v>
      </c>
      <c r="G832" s="27" t="s">
        <v>7113</v>
      </c>
      <c r="H832" s="27" t="s">
        <v>3656</v>
      </c>
      <c r="I832" s="27" t="s">
        <v>7138</v>
      </c>
      <c r="J832" s="27" t="s">
        <v>7139</v>
      </c>
      <c r="K832" s="27" t="s">
        <v>7140</v>
      </c>
      <c r="L832" s="27" t="s">
        <v>7141</v>
      </c>
      <c r="M832" s="28" t="s">
        <v>161</v>
      </c>
      <c r="N832" s="26" t="s">
        <v>7142</v>
      </c>
      <c r="O832" s="26" t="s">
        <v>7143</v>
      </c>
      <c r="P832" t="s">
        <v>7144</v>
      </c>
      <c r="Q832" t="s">
        <v>7145</v>
      </c>
      <c r="R832" s="26" t="s">
        <v>3668</v>
      </c>
      <c r="S832" s="27" t="s">
        <v>90</v>
      </c>
      <c r="T832" s="26" t="s">
        <v>3669</v>
      </c>
      <c r="U832" s="27" t="s">
        <v>88</v>
      </c>
      <c r="V832" s="26" t="s">
        <v>161</v>
      </c>
      <c r="W832" s="27" t="s">
        <v>161</v>
      </c>
      <c r="X832" s="26" t="s">
        <v>3670</v>
      </c>
      <c r="Y832" s="27" t="s">
        <v>3671</v>
      </c>
      <c r="Z832" s="29"/>
      <c r="AA832" s="29"/>
    </row>
    <row r="833" spans="1:27" ht="15" customHeight="1" x14ac:dyDescent="0.25">
      <c r="A833" s="26" t="s">
        <v>3659</v>
      </c>
      <c r="B833" s="27" t="s">
        <v>84</v>
      </c>
      <c r="C833" s="26" t="s">
        <v>3435</v>
      </c>
      <c r="D833" s="27" t="s">
        <v>3436</v>
      </c>
      <c r="E833" s="26" t="s">
        <v>604</v>
      </c>
      <c r="F833" s="27" t="s">
        <v>605</v>
      </c>
      <c r="G833" s="27" t="s">
        <v>7113</v>
      </c>
      <c r="H833" s="27" t="s">
        <v>3656</v>
      </c>
      <c r="I833" s="27" t="s">
        <v>7146</v>
      </c>
      <c r="J833" s="27" t="s">
        <v>7147</v>
      </c>
      <c r="K833" s="27" t="s">
        <v>7148</v>
      </c>
      <c r="L833" s="27" t="s">
        <v>161</v>
      </c>
      <c r="M833" s="28" t="s">
        <v>161</v>
      </c>
      <c r="N833" s="26" t="s">
        <v>7149</v>
      </c>
      <c r="O833" s="26" t="s">
        <v>7150</v>
      </c>
      <c r="P833" t="s">
        <v>7151</v>
      </c>
      <c r="Q833" t="s">
        <v>7152</v>
      </c>
      <c r="R833" s="26" t="s">
        <v>7153</v>
      </c>
      <c r="S833" s="27" t="s">
        <v>7154</v>
      </c>
      <c r="T833" s="26" t="s">
        <v>3669</v>
      </c>
      <c r="U833" s="27" t="s">
        <v>88</v>
      </c>
      <c r="V833" s="26" t="s">
        <v>161</v>
      </c>
      <c r="W833" s="27" t="s">
        <v>161</v>
      </c>
      <c r="X833" s="26" t="s">
        <v>3670</v>
      </c>
      <c r="Y833" s="27" t="s">
        <v>3671</v>
      </c>
      <c r="Z833" s="29"/>
      <c r="AA833" s="29"/>
    </row>
    <row r="834" spans="1:27" ht="15" customHeight="1" x14ac:dyDescent="0.25">
      <c r="A834" s="26" t="s">
        <v>3659</v>
      </c>
      <c r="B834" s="27" t="s">
        <v>84</v>
      </c>
      <c r="C834" s="26" t="s">
        <v>3435</v>
      </c>
      <c r="D834" s="27" t="s">
        <v>3436</v>
      </c>
      <c r="E834" s="26" t="s">
        <v>3038</v>
      </c>
      <c r="F834" s="27" t="s">
        <v>3429</v>
      </c>
      <c r="G834" s="27" t="s">
        <v>3515</v>
      </c>
      <c r="H834" s="27" t="s">
        <v>3447</v>
      </c>
      <c r="I834" s="27" t="s">
        <v>7155</v>
      </c>
      <c r="J834" s="27" t="s">
        <v>7156</v>
      </c>
      <c r="K834" s="27" t="s">
        <v>7157</v>
      </c>
      <c r="L834" s="27" t="s">
        <v>7158</v>
      </c>
      <c r="M834" s="28" t="s">
        <v>161</v>
      </c>
      <c r="N834" s="26">
        <v>779397</v>
      </c>
      <c r="O834" s="26" t="s">
        <v>7159</v>
      </c>
      <c r="P834" t="s">
        <v>7160</v>
      </c>
      <c r="Q834" t="s">
        <v>7161</v>
      </c>
      <c r="R834" s="26" t="s">
        <v>3668</v>
      </c>
      <c r="S834" s="27" t="s">
        <v>90</v>
      </c>
      <c r="T834" s="26" t="s">
        <v>3669</v>
      </c>
      <c r="U834" s="27" t="s">
        <v>88</v>
      </c>
      <c r="V834" s="26" t="s">
        <v>161</v>
      </c>
      <c r="W834" s="27" t="s">
        <v>161</v>
      </c>
      <c r="X834" s="26" t="s">
        <v>3670</v>
      </c>
      <c r="Y834" s="27" t="s">
        <v>3671</v>
      </c>
      <c r="Z834" s="29"/>
      <c r="AA834" s="29"/>
    </row>
    <row r="835" spans="1:27" ht="15" customHeight="1" x14ac:dyDescent="0.25">
      <c r="A835" s="26" t="s">
        <v>3659</v>
      </c>
      <c r="B835" s="27" t="s">
        <v>84</v>
      </c>
      <c r="C835" s="26" t="s">
        <v>3435</v>
      </c>
      <c r="D835" s="27" t="s">
        <v>3436</v>
      </c>
      <c r="E835" s="26" t="s">
        <v>3038</v>
      </c>
      <c r="F835" s="27" t="s">
        <v>3429</v>
      </c>
      <c r="G835" s="27" t="s">
        <v>3524</v>
      </c>
      <c r="H835" s="27" t="s">
        <v>3447</v>
      </c>
      <c r="I835" s="27" t="s">
        <v>7162</v>
      </c>
      <c r="J835" s="27" t="s">
        <v>7163</v>
      </c>
      <c r="K835" s="27" t="s">
        <v>7164</v>
      </c>
      <c r="L835" s="27" t="s">
        <v>7165</v>
      </c>
      <c r="M835" s="28" t="s">
        <v>161</v>
      </c>
      <c r="N835" s="26" t="s">
        <v>7166</v>
      </c>
      <c r="O835" s="26" t="s">
        <v>7167</v>
      </c>
      <c r="P835" t="s">
        <v>7168</v>
      </c>
      <c r="Q835" t="s">
        <v>7169</v>
      </c>
      <c r="R835" s="26" t="s">
        <v>3668</v>
      </c>
      <c r="S835" s="27" t="s">
        <v>90</v>
      </c>
      <c r="T835" s="26" t="s">
        <v>3669</v>
      </c>
      <c r="U835" s="27" t="s">
        <v>88</v>
      </c>
      <c r="V835" s="26" t="s">
        <v>161</v>
      </c>
      <c r="W835" s="27" t="s">
        <v>161</v>
      </c>
      <c r="X835" s="26" t="s">
        <v>3670</v>
      </c>
      <c r="Y835" s="27" t="s">
        <v>3671</v>
      </c>
      <c r="Z835" s="29"/>
      <c r="AA835" s="29"/>
    </row>
    <row r="836" spans="1:27" ht="15" customHeight="1" x14ac:dyDescent="0.25">
      <c r="A836" s="26" t="s">
        <v>3659</v>
      </c>
      <c r="B836" s="27" t="s">
        <v>84</v>
      </c>
      <c r="C836" s="26" t="s">
        <v>3435</v>
      </c>
      <c r="D836" s="27" t="s">
        <v>3436</v>
      </c>
      <c r="E836" s="26" t="s">
        <v>3038</v>
      </c>
      <c r="F836" s="27" t="s">
        <v>3429</v>
      </c>
      <c r="G836" s="27" t="s">
        <v>3446</v>
      </c>
      <c r="H836" s="27" t="s">
        <v>3447</v>
      </c>
      <c r="I836" s="27" t="s">
        <v>7170</v>
      </c>
      <c r="J836" s="27" t="s">
        <v>7171</v>
      </c>
      <c r="K836" s="27" t="s">
        <v>7172</v>
      </c>
      <c r="L836" s="27" t="s">
        <v>7173</v>
      </c>
      <c r="M836" s="28" t="s">
        <v>161</v>
      </c>
      <c r="N836" s="26" t="s">
        <v>7174</v>
      </c>
      <c r="O836" s="26" t="s">
        <v>7175</v>
      </c>
      <c r="P836" t="s">
        <v>7176</v>
      </c>
      <c r="Q836" t="s">
        <v>7177</v>
      </c>
      <c r="R836" s="26" t="s">
        <v>4038</v>
      </c>
      <c r="S836" s="27" t="s">
        <v>4039</v>
      </c>
      <c r="T836" s="26" t="s">
        <v>3669</v>
      </c>
      <c r="U836" s="27" t="s">
        <v>88</v>
      </c>
      <c r="V836" s="26" t="s">
        <v>161</v>
      </c>
      <c r="W836" s="27" t="s">
        <v>161</v>
      </c>
      <c r="X836" s="26" t="s">
        <v>3670</v>
      </c>
      <c r="Y836" s="27" t="s">
        <v>3671</v>
      </c>
      <c r="Z836" s="29"/>
      <c r="AA836" s="29"/>
    </row>
    <row r="837" spans="1:27" ht="15" customHeight="1" x14ac:dyDescent="0.25">
      <c r="A837" s="26" t="s">
        <v>3659</v>
      </c>
      <c r="B837" s="27" t="s">
        <v>84</v>
      </c>
      <c r="C837" s="26" t="s">
        <v>3435</v>
      </c>
      <c r="D837" s="27" t="s">
        <v>3436</v>
      </c>
      <c r="E837" s="26" t="s">
        <v>3038</v>
      </c>
      <c r="F837" s="27" t="s">
        <v>3429</v>
      </c>
      <c r="G837" s="27" t="s">
        <v>3446</v>
      </c>
      <c r="H837" s="27" t="s">
        <v>3447</v>
      </c>
      <c r="I837" s="27" t="s">
        <v>7178</v>
      </c>
      <c r="J837" s="27" t="s">
        <v>7179</v>
      </c>
      <c r="K837" s="27" t="s">
        <v>7180</v>
      </c>
      <c r="L837" s="27" t="s">
        <v>7181</v>
      </c>
      <c r="M837" s="28" t="s">
        <v>161</v>
      </c>
      <c r="N837" s="26" t="s">
        <v>7182</v>
      </c>
      <c r="O837" s="26" t="s">
        <v>7183</v>
      </c>
      <c r="P837" t="s">
        <v>7184</v>
      </c>
      <c r="Q837" t="s">
        <v>7185</v>
      </c>
      <c r="R837" s="26" t="s">
        <v>3668</v>
      </c>
      <c r="S837" s="27" t="s">
        <v>90</v>
      </c>
      <c r="T837" s="26" t="s">
        <v>161</v>
      </c>
      <c r="U837" s="27" t="s">
        <v>161</v>
      </c>
      <c r="V837" s="26" t="s">
        <v>161</v>
      </c>
      <c r="W837" s="27" t="s">
        <v>161</v>
      </c>
      <c r="X837" s="26" t="s">
        <v>3670</v>
      </c>
      <c r="Y837" s="27" t="s">
        <v>3671</v>
      </c>
      <c r="Z837" s="29"/>
      <c r="AA837" s="29"/>
    </row>
    <row r="838" spans="1:27" ht="15" customHeight="1" x14ac:dyDescent="0.25">
      <c r="A838" s="26" t="s">
        <v>3659</v>
      </c>
      <c r="B838" s="27" t="s">
        <v>84</v>
      </c>
      <c r="C838" s="26" t="s">
        <v>3435</v>
      </c>
      <c r="D838" s="27" t="s">
        <v>3436</v>
      </c>
      <c r="E838" s="26" t="s">
        <v>3038</v>
      </c>
      <c r="F838" s="27" t="s">
        <v>3429</v>
      </c>
      <c r="G838" s="27" t="s">
        <v>3446</v>
      </c>
      <c r="H838" s="27" t="s">
        <v>3447</v>
      </c>
      <c r="I838" s="27" t="s">
        <v>7186</v>
      </c>
      <c r="J838" s="27" t="s">
        <v>7187</v>
      </c>
      <c r="K838" s="27" t="s">
        <v>7188</v>
      </c>
      <c r="L838" s="27" t="s">
        <v>7189</v>
      </c>
      <c r="M838" s="28" t="s">
        <v>161</v>
      </c>
      <c r="N838" s="26" t="s">
        <v>7190</v>
      </c>
      <c r="O838" s="26" t="s">
        <v>7191</v>
      </c>
      <c r="P838" t="s">
        <v>7192</v>
      </c>
      <c r="Q838" t="s">
        <v>7193</v>
      </c>
      <c r="R838" s="26" t="s">
        <v>3740</v>
      </c>
      <c r="S838" s="27" t="s">
        <v>382</v>
      </c>
      <c r="T838" s="26" t="s">
        <v>3669</v>
      </c>
      <c r="U838" s="27" t="s">
        <v>88</v>
      </c>
      <c r="V838" s="26" t="s">
        <v>161</v>
      </c>
      <c r="W838" s="27" t="s">
        <v>161</v>
      </c>
      <c r="X838" s="26" t="s">
        <v>3670</v>
      </c>
      <c r="Y838" s="27" t="s">
        <v>3671</v>
      </c>
      <c r="Z838" s="29"/>
      <c r="AA838" s="29"/>
    </row>
    <row r="839" spans="1:27" ht="15" customHeight="1" x14ac:dyDescent="0.25">
      <c r="A839" s="26" t="s">
        <v>3659</v>
      </c>
      <c r="B839" s="27" t="s">
        <v>84</v>
      </c>
      <c r="C839" s="26" t="s">
        <v>3435</v>
      </c>
      <c r="D839" s="27" t="s">
        <v>3436</v>
      </c>
      <c r="E839" s="26" t="s">
        <v>3038</v>
      </c>
      <c r="F839" s="27" t="s">
        <v>3429</v>
      </c>
      <c r="G839" s="27" t="s">
        <v>3446</v>
      </c>
      <c r="H839" s="27" t="s">
        <v>3447</v>
      </c>
      <c r="I839" s="27" t="s">
        <v>7194</v>
      </c>
      <c r="J839" s="27" t="s">
        <v>7195</v>
      </c>
      <c r="K839" s="27" t="s">
        <v>7196</v>
      </c>
      <c r="L839" s="27" t="s">
        <v>7197</v>
      </c>
      <c r="M839" s="28" t="s">
        <v>161</v>
      </c>
      <c r="N839" s="26" t="s">
        <v>7198</v>
      </c>
      <c r="O839" s="26" t="s">
        <v>7199</v>
      </c>
      <c r="P839" t="s">
        <v>7200</v>
      </c>
      <c r="Q839" t="s">
        <v>7201</v>
      </c>
      <c r="R839" s="26" t="s">
        <v>7202</v>
      </c>
      <c r="S839" s="27" t="s">
        <v>7203</v>
      </c>
      <c r="T839" s="26" t="s">
        <v>3669</v>
      </c>
      <c r="U839" s="27" t="s">
        <v>88</v>
      </c>
      <c r="V839" s="26" t="s">
        <v>161</v>
      </c>
      <c r="W839" s="27" t="s">
        <v>161</v>
      </c>
      <c r="X839" s="26" t="s">
        <v>3670</v>
      </c>
      <c r="Y839" s="27" t="s">
        <v>3671</v>
      </c>
      <c r="Z839" s="29"/>
      <c r="AA839" s="29"/>
    </row>
    <row r="840" spans="1:27" ht="15" customHeight="1" x14ac:dyDescent="0.25">
      <c r="A840" s="26" t="s">
        <v>3659</v>
      </c>
      <c r="B840" s="27" t="s">
        <v>84</v>
      </c>
      <c r="C840" s="26" t="s">
        <v>3435</v>
      </c>
      <c r="D840" s="27" t="s">
        <v>3436</v>
      </c>
      <c r="E840" s="26" t="s">
        <v>3038</v>
      </c>
      <c r="F840" s="27" t="s">
        <v>3429</v>
      </c>
      <c r="G840" s="27" t="s">
        <v>3472</v>
      </c>
      <c r="H840" s="27" t="s">
        <v>3473</v>
      </c>
      <c r="I840" s="27" t="s">
        <v>7204</v>
      </c>
      <c r="J840" s="27" t="s">
        <v>7205</v>
      </c>
      <c r="K840" s="27" t="s">
        <v>7206</v>
      </c>
      <c r="L840" s="27" t="s">
        <v>7197</v>
      </c>
      <c r="M840" s="28" t="s">
        <v>161</v>
      </c>
      <c r="N840" s="26" t="s">
        <v>7198</v>
      </c>
      <c r="O840" s="26" t="s">
        <v>7199</v>
      </c>
      <c r="P840" t="s">
        <v>7200</v>
      </c>
      <c r="Q840" t="s">
        <v>7201</v>
      </c>
      <c r="R840" s="26" t="s">
        <v>7202</v>
      </c>
      <c r="S840" s="27" t="s">
        <v>7203</v>
      </c>
      <c r="T840" s="26" t="s">
        <v>3669</v>
      </c>
      <c r="U840" s="27" t="s">
        <v>88</v>
      </c>
      <c r="V840" s="26" t="s">
        <v>161</v>
      </c>
      <c r="W840" s="27" t="s">
        <v>161</v>
      </c>
      <c r="X840" s="26" t="s">
        <v>3670</v>
      </c>
      <c r="Y840" s="27" t="s">
        <v>3671</v>
      </c>
      <c r="Z840" s="29"/>
      <c r="AA840" s="29"/>
    </row>
    <row r="841" spans="1:27" ht="15" customHeight="1" x14ac:dyDescent="0.25">
      <c r="A841" s="26" t="s">
        <v>3659</v>
      </c>
      <c r="B841" s="27" t="s">
        <v>84</v>
      </c>
      <c r="C841" s="26" t="s">
        <v>3435</v>
      </c>
      <c r="D841" s="27" t="s">
        <v>3436</v>
      </c>
      <c r="E841" s="26" t="s">
        <v>3038</v>
      </c>
      <c r="F841" s="27" t="s">
        <v>3429</v>
      </c>
      <c r="G841" s="27" t="s">
        <v>3472</v>
      </c>
      <c r="H841" s="27" t="s">
        <v>3473</v>
      </c>
      <c r="I841" s="27" t="s">
        <v>7207</v>
      </c>
      <c r="J841" s="27" t="s">
        <v>7208</v>
      </c>
      <c r="K841" s="27" t="s">
        <v>7209</v>
      </c>
      <c r="L841" s="27" t="s">
        <v>7210</v>
      </c>
      <c r="M841" s="28" t="s">
        <v>161</v>
      </c>
      <c r="N841" s="26" t="s">
        <v>7211</v>
      </c>
      <c r="O841" s="26" t="s">
        <v>7212</v>
      </c>
      <c r="P841" t="s">
        <v>7213</v>
      </c>
      <c r="Q841" t="s">
        <v>7214</v>
      </c>
      <c r="R841" s="26" t="s">
        <v>3668</v>
      </c>
      <c r="S841" s="27" t="s">
        <v>90</v>
      </c>
      <c r="T841" s="26" t="s">
        <v>3669</v>
      </c>
      <c r="U841" s="27" t="s">
        <v>88</v>
      </c>
      <c r="V841" s="26" t="s">
        <v>161</v>
      </c>
      <c r="W841" s="27" t="s">
        <v>161</v>
      </c>
      <c r="X841" s="26" t="s">
        <v>3670</v>
      </c>
      <c r="Y841" s="27" t="s">
        <v>3671</v>
      </c>
      <c r="Z841" s="29"/>
      <c r="AA841" s="29"/>
    </row>
    <row r="842" spans="1:27" ht="15" customHeight="1" x14ac:dyDescent="0.25">
      <c r="A842" s="26" t="s">
        <v>3659</v>
      </c>
      <c r="B842" s="27" t="s">
        <v>84</v>
      </c>
      <c r="C842" s="26" t="s">
        <v>3435</v>
      </c>
      <c r="D842" s="27" t="s">
        <v>3436</v>
      </c>
      <c r="E842" s="26" t="s">
        <v>3038</v>
      </c>
      <c r="F842" s="27" t="s">
        <v>3429</v>
      </c>
      <c r="G842" s="27" t="s">
        <v>3472</v>
      </c>
      <c r="H842" s="27" t="s">
        <v>3473</v>
      </c>
      <c r="I842" s="27" t="s">
        <v>7215</v>
      </c>
      <c r="J842" s="27" t="s">
        <v>7216</v>
      </c>
      <c r="K842" s="27" t="s">
        <v>7217</v>
      </c>
      <c r="L842" s="27" t="s">
        <v>7218</v>
      </c>
      <c r="M842" s="28" t="s">
        <v>161</v>
      </c>
      <c r="N842" s="26">
        <v>757485</v>
      </c>
      <c r="O842" s="26" t="s">
        <v>7219</v>
      </c>
      <c r="P842" t="s">
        <v>7220</v>
      </c>
      <c r="Q842" t="s">
        <v>7221</v>
      </c>
      <c r="R842" s="26" t="s">
        <v>5930</v>
      </c>
      <c r="S842" s="27" t="s">
        <v>5931</v>
      </c>
      <c r="T842" s="26" t="s">
        <v>3785</v>
      </c>
      <c r="U842" s="27" t="s">
        <v>85</v>
      </c>
      <c r="V842" s="26" t="s">
        <v>161</v>
      </c>
      <c r="W842" s="27" t="s">
        <v>161</v>
      </c>
      <c r="X842" s="26" t="s">
        <v>3670</v>
      </c>
      <c r="Y842" s="27" t="s">
        <v>3671</v>
      </c>
      <c r="Z842" s="29"/>
      <c r="AA842" s="29"/>
    </row>
    <row r="843" spans="1:27" ht="15" customHeight="1" x14ac:dyDescent="0.25">
      <c r="A843" s="26" t="s">
        <v>3659</v>
      </c>
      <c r="B843" s="27" t="s">
        <v>84</v>
      </c>
      <c r="C843" s="26" t="s">
        <v>3435</v>
      </c>
      <c r="D843" s="27" t="s">
        <v>3436</v>
      </c>
      <c r="E843" s="26" t="s">
        <v>3038</v>
      </c>
      <c r="F843" s="27" t="s">
        <v>3429</v>
      </c>
      <c r="G843" s="27" t="s">
        <v>3472</v>
      </c>
      <c r="H843" s="27" t="s">
        <v>3473</v>
      </c>
      <c r="I843" s="27" t="s">
        <v>7222</v>
      </c>
      <c r="J843" s="27" t="s">
        <v>7223</v>
      </c>
      <c r="K843" s="27" t="s">
        <v>7224</v>
      </c>
      <c r="L843" s="27" t="s">
        <v>7225</v>
      </c>
      <c r="M843" s="28" t="s">
        <v>7226</v>
      </c>
      <c r="N843" s="26">
        <v>783645</v>
      </c>
      <c r="O843" s="26" t="s">
        <v>7227</v>
      </c>
      <c r="P843" t="s">
        <v>7228</v>
      </c>
      <c r="Q843" t="s">
        <v>7229</v>
      </c>
      <c r="R843" s="26" t="s">
        <v>7230</v>
      </c>
      <c r="S843" s="27" t="s">
        <v>7231</v>
      </c>
      <c r="T843" s="26" t="s">
        <v>3669</v>
      </c>
      <c r="U843" s="27" t="s">
        <v>88</v>
      </c>
      <c r="V843" s="26" t="s">
        <v>161</v>
      </c>
      <c r="W843" s="27" t="s">
        <v>161</v>
      </c>
      <c r="X843" s="26" t="s">
        <v>3670</v>
      </c>
      <c r="Y843" s="27" t="s">
        <v>3671</v>
      </c>
      <c r="Z843" s="29"/>
      <c r="AA843" s="29"/>
    </row>
    <row r="844" spans="1:27" ht="15" customHeight="1" x14ac:dyDescent="0.25">
      <c r="A844" s="26" t="s">
        <v>3659</v>
      </c>
      <c r="B844" s="27" t="s">
        <v>84</v>
      </c>
      <c r="C844" s="26" t="s">
        <v>3435</v>
      </c>
      <c r="D844" s="27" t="s">
        <v>3436</v>
      </c>
      <c r="E844" s="26" t="s">
        <v>3038</v>
      </c>
      <c r="F844" s="27" t="s">
        <v>3429</v>
      </c>
      <c r="G844" s="27" t="s">
        <v>3472</v>
      </c>
      <c r="H844" s="27" t="s">
        <v>3473</v>
      </c>
      <c r="I844" s="27" t="s">
        <v>7232</v>
      </c>
      <c r="J844" s="27" t="s">
        <v>7233</v>
      </c>
      <c r="K844" s="27" t="s">
        <v>7234</v>
      </c>
      <c r="L844" s="27" t="s">
        <v>7089</v>
      </c>
      <c r="M844" s="28" t="s">
        <v>161</v>
      </c>
      <c r="N844" s="26" t="s">
        <v>7235</v>
      </c>
      <c r="O844" s="26" t="s">
        <v>7236</v>
      </c>
      <c r="P844" t="s">
        <v>7237</v>
      </c>
      <c r="Q844" t="s">
        <v>7238</v>
      </c>
      <c r="R844" s="26" t="s">
        <v>3973</v>
      </c>
      <c r="S844" s="27" t="s">
        <v>404</v>
      </c>
      <c r="T844" s="26" t="s">
        <v>3669</v>
      </c>
      <c r="U844" s="27" t="s">
        <v>88</v>
      </c>
      <c r="V844" s="26" t="s">
        <v>161</v>
      </c>
      <c r="W844" s="27" t="s">
        <v>161</v>
      </c>
      <c r="X844" s="26" t="s">
        <v>3670</v>
      </c>
      <c r="Y844" s="27" t="s">
        <v>3671</v>
      </c>
      <c r="Z844" s="29"/>
      <c r="AA844" s="29"/>
    </row>
    <row r="845" spans="1:27" ht="15" customHeight="1" x14ac:dyDescent="0.25">
      <c r="A845" s="26" t="s">
        <v>3659</v>
      </c>
      <c r="B845" s="27" t="s">
        <v>84</v>
      </c>
      <c r="C845" s="26" t="s">
        <v>3435</v>
      </c>
      <c r="D845" s="27" t="s">
        <v>3436</v>
      </c>
      <c r="E845" s="26" t="s">
        <v>3038</v>
      </c>
      <c r="F845" s="27" t="s">
        <v>3429</v>
      </c>
      <c r="G845" s="27" t="s">
        <v>3472</v>
      </c>
      <c r="H845" s="27" t="s">
        <v>3473</v>
      </c>
      <c r="I845" s="27" t="s">
        <v>7239</v>
      </c>
      <c r="J845" s="27" t="s">
        <v>7240</v>
      </c>
      <c r="K845" s="27" t="s">
        <v>7241</v>
      </c>
      <c r="L845" s="27" t="s">
        <v>7077</v>
      </c>
      <c r="M845" s="28" t="s">
        <v>7242</v>
      </c>
      <c r="N845" s="26" t="s">
        <v>7243</v>
      </c>
      <c r="O845" s="26">
        <v>6800517</v>
      </c>
      <c r="P845" t="s">
        <v>7244</v>
      </c>
      <c r="Q845" t="s">
        <v>7245</v>
      </c>
      <c r="R845" s="26" t="s">
        <v>6557</v>
      </c>
      <c r="S845" s="27" t="s">
        <v>450</v>
      </c>
      <c r="T845" s="26" t="s">
        <v>3785</v>
      </c>
      <c r="U845" s="27" t="s">
        <v>85</v>
      </c>
      <c r="V845" s="26" t="s">
        <v>161</v>
      </c>
      <c r="W845" s="27" t="s">
        <v>161</v>
      </c>
      <c r="X845" s="26" t="s">
        <v>3670</v>
      </c>
      <c r="Y845" s="27" t="s">
        <v>3671</v>
      </c>
      <c r="Z845" s="29"/>
      <c r="AA845" s="29"/>
    </row>
    <row r="846" spans="1:27" ht="15" customHeight="1" x14ac:dyDescent="0.25">
      <c r="A846" s="26" t="s">
        <v>3659</v>
      </c>
      <c r="B846" s="27" t="s">
        <v>84</v>
      </c>
      <c r="C846" s="26" t="s">
        <v>3435</v>
      </c>
      <c r="D846" s="27" t="s">
        <v>3436</v>
      </c>
      <c r="E846" s="26" t="s">
        <v>3038</v>
      </c>
      <c r="F846" s="27" t="s">
        <v>3429</v>
      </c>
      <c r="G846" s="27" t="s">
        <v>7246</v>
      </c>
      <c r="H846" s="27" t="s">
        <v>3473</v>
      </c>
      <c r="I846" s="27" t="s">
        <v>7247</v>
      </c>
      <c r="J846" s="27" t="s">
        <v>7248</v>
      </c>
      <c r="K846" s="27" t="s">
        <v>7172</v>
      </c>
      <c r="L846" s="27" t="s">
        <v>7173</v>
      </c>
      <c r="M846" s="28" t="s">
        <v>7249</v>
      </c>
      <c r="N846" s="26" t="s">
        <v>7174</v>
      </c>
      <c r="O846" s="26" t="s">
        <v>7175</v>
      </c>
      <c r="P846" t="s">
        <v>7176</v>
      </c>
      <c r="Q846" t="s">
        <v>7177</v>
      </c>
      <c r="R846" s="26" t="s">
        <v>4038</v>
      </c>
      <c r="S846" s="27" t="s">
        <v>4039</v>
      </c>
      <c r="T846" s="26" t="s">
        <v>3669</v>
      </c>
      <c r="U846" s="27" t="s">
        <v>88</v>
      </c>
      <c r="V846" s="26" t="s">
        <v>161</v>
      </c>
      <c r="W846" s="27" t="s">
        <v>161</v>
      </c>
      <c r="X846" s="26" t="s">
        <v>3670</v>
      </c>
      <c r="Y846" s="27" t="s">
        <v>3671</v>
      </c>
      <c r="Z846" s="29"/>
      <c r="AA846" s="29"/>
    </row>
    <row r="847" spans="1:27" ht="15" customHeight="1" x14ac:dyDescent="0.25">
      <c r="A847" s="26" t="s">
        <v>3659</v>
      </c>
      <c r="B847" s="27" t="s">
        <v>84</v>
      </c>
      <c r="C847" s="26" t="s">
        <v>3435</v>
      </c>
      <c r="D847" s="27" t="s">
        <v>3436</v>
      </c>
      <c r="E847" s="26" t="s">
        <v>3038</v>
      </c>
      <c r="F847" s="27" t="s">
        <v>3429</v>
      </c>
      <c r="G847" s="27" t="s">
        <v>7250</v>
      </c>
      <c r="H847" s="27" t="s">
        <v>3473</v>
      </c>
      <c r="I847" s="27" t="s">
        <v>7251</v>
      </c>
      <c r="J847" s="27" t="s">
        <v>7252</v>
      </c>
      <c r="K847" s="27" t="s">
        <v>7234</v>
      </c>
      <c r="L847" s="27" t="s">
        <v>7089</v>
      </c>
      <c r="M847" s="28" t="s">
        <v>161</v>
      </c>
      <c r="N847" s="26" t="s">
        <v>7253</v>
      </c>
      <c r="O847" s="26" t="s">
        <v>7254</v>
      </c>
      <c r="P847" t="s">
        <v>7255</v>
      </c>
      <c r="Q847" t="s">
        <v>7256</v>
      </c>
      <c r="R847" s="26" t="s">
        <v>3973</v>
      </c>
      <c r="S847" s="27" t="s">
        <v>404</v>
      </c>
      <c r="T847" s="26" t="s">
        <v>3669</v>
      </c>
      <c r="U847" s="27" t="s">
        <v>88</v>
      </c>
      <c r="V847" s="26" t="s">
        <v>161</v>
      </c>
      <c r="W847" s="27" t="s">
        <v>161</v>
      </c>
      <c r="X847" s="26" t="s">
        <v>3670</v>
      </c>
      <c r="Y847" s="27" t="s">
        <v>3671</v>
      </c>
      <c r="Z847" s="29"/>
      <c r="AA847" s="29"/>
    </row>
    <row r="848" spans="1:27" ht="15" customHeight="1" x14ac:dyDescent="0.25">
      <c r="A848" s="26" t="s">
        <v>3659</v>
      </c>
      <c r="B848" s="27" t="s">
        <v>84</v>
      </c>
      <c r="C848" s="26" t="s">
        <v>3435</v>
      </c>
      <c r="D848" s="27" t="s">
        <v>3436</v>
      </c>
      <c r="E848" s="26" t="s">
        <v>3038</v>
      </c>
      <c r="F848" s="27" t="s">
        <v>3429</v>
      </c>
      <c r="G848" s="27" t="s">
        <v>7250</v>
      </c>
      <c r="H848" s="27" t="s">
        <v>3473</v>
      </c>
      <c r="I848" s="27" t="s">
        <v>7257</v>
      </c>
      <c r="J848" s="27" t="s">
        <v>7258</v>
      </c>
      <c r="K848" s="27" t="s">
        <v>7224</v>
      </c>
      <c r="L848" s="27" t="s">
        <v>7225</v>
      </c>
      <c r="M848" s="28" t="s">
        <v>161</v>
      </c>
      <c r="N848" s="26" t="s">
        <v>7259</v>
      </c>
      <c r="O848" s="26" t="s">
        <v>7260</v>
      </c>
      <c r="P848" t="s">
        <v>7261</v>
      </c>
      <c r="Q848" t="s">
        <v>7262</v>
      </c>
      <c r="R848" s="26" t="s">
        <v>3668</v>
      </c>
      <c r="S848" s="27" t="s">
        <v>90</v>
      </c>
      <c r="T848" s="26" t="s">
        <v>3669</v>
      </c>
      <c r="U848" s="27" t="s">
        <v>88</v>
      </c>
      <c r="V848" s="26" t="s">
        <v>161</v>
      </c>
      <c r="W848" s="27" t="s">
        <v>161</v>
      </c>
      <c r="X848" s="26" t="s">
        <v>3670</v>
      </c>
      <c r="Y848" s="27" t="s">
        <v>3671</v>
      </c>
      <c r="Z848" s="29"/>
      <c r="AA848" s="29"/>
    </row>
    <row r="849" spans="1:27" ht="15" customHeight="1" x14ac:dyDescent="0.25">
      <c r="A849" s="26" t="s">
        <v>3659</v>
      </c>
      <c r="B849" s="27" t="s">
        <v>84</v>
      </c>
      <c r="C849" s="26" t="s">
        <v>3435</v>
      </c>
      <c r="D849" s="27" t="s">
        <v>3436</v>
      </c>
      <c r="E849" s="26" t="s">
        <v>3038</v>
      </c>
      <c r="F849" s="27" t="s">
        <v>3429</v>
      </c>
      <c r="G849" s="27" t="s">
        <v>7250</v>
      </c>
      <c r="H849" s="27" t="s">
        <v>3473</v>
      </c>
      <c r="I849" s="27" t="s">
        <v>7263</v>
      </c>
      <c r="J849" s="27" t="s">
        <v>7264</v>
      </c>
      <c r="K849" s="27" t="s">
        <v>7265</v>
      </c>
      <c r="L849" s="27" t="s">
        <v>7266</v>
      </c>
      <c r="M849" s="28" t="s">
        <v>161</v>
      </c>
      <c r="N849" s="26" t="s">
        <v>7267</v>
      </c>
      <c r="O849" s="26" t="s">
        <v>7268</v>
      </c>
      <c r="P849" t="s">
        <v>7269</v>
      </c>
      <c r="Q849" t="s">
        <v>7270</v>
      </c>
      <c r="R849" s="26" t="s">
        <v>4065</v>
      </c>
      <c r="S849" s="27" t="s">
        <v>444</v>
      </c>
      <c r="T849" s="26" t="s">
        <v>3785</v>
      </c>
      <c r="U849" s="27" t="s">
        <v>85</v>
      </c>
      <c r="V849" s="26" t="s">
        <v>161</v>
      </c>
      <c r="W849" s="27" t="s">
        <v>161</v>
      </c>
      <c r="X849" s="26" t="s">
        <v>3670</v>
      </c>
      <c r="Y849" s="27" t="s">
        <v>3671</v>
      </c>
      <c r="Z849" s="29"/>
      <c r="AA849" s="29"/>
    </row>
    <row r="850" spans="1:27" ht="15" customHeight="1" x14ac:dyDescent="0.25">
      <c r="A850" s="26" t="s">
        <v>3659</v>
      </c>
      <c r="B850" s="27" t="s">
        <v>84</v>
      </c>
      <c r="C850" s="26" t="s">
        <v>3435</v>
      </c>
      <c r="D850" s="27" t="s">
        <v>3436</v>
      </c>
      <c r="E850" s="26" t="s">
        <v>3038</v>
      </c>
      <c r="F850" s="27" t="s">
        <v>3429</v>
      </c>
      <c r="G850" s="27" t="s">
        <v>7250</v>
      </c>
      <c r="H850" s="27" t="s">
        <v>3473</v>
      </c>
      <c r="I850" s="27" t="s">
        <v>7271</v>
      </c>
      <c r="J850" s="27" t="s">
        <v>7272</v>
      </c>
      <c r="K850" s="27" t="s">
        <v>7206</v>
      </c>
      <c r="L850" s="27" t="s">
        <v>7197</v>
      </c>
      <c r="M850" s="28" t="s">
        <v>161</v>
      </c>
      <c r="N850" s="26" t="s">
        <v>7198</v>
      </c>
      <c r="O850" s="26" t="s">
        <v>7199</v>
      </c>
      <c r="P850" t="s">
        <v>7200</v>
      </c>
      <c r="Q850" t="s">
        <v>7201</v>
      </c>
      <c r="R850" s="26" t="s">
        <v>7202</v>
      </c>
      <c r="S850" s="27" t="s">
        <v>7203</v>
      </c>
      <c r="T850" s="26" t="s">
        <v>3669</v>
      </c>
      <c r="U850" s="27" t="s">
        <v>88</v>
      </c>
      <c r="V850" s="26" t="s">
        <v>161</v>
      </c>
      <c r="W850" s="27" t="s">
        <v>161</v>
      </c>
      <c r="X850" s="26" t="s">
        <v>3670</v>
      </c>
      <c r="Y850" s="27" t="s">
        <v>3671</v>
      </c>
      <c r="Z850" s="29"/>
      <c r="AA850" s="29"/>
    </row>
    <row r="851" spans="1:27" ht="15" customHeight="1" x14ac:dyDescent="0.25">
      <c r="A851" s="26" t="s">
        <v>3659</v>
      </c>
      <c r="B851" s="27" t="s">
        <v>84</v>
      </c>
      <c r="C851" s="26" t="s">
        <v>3435</v>
      </c>
      <c r="D851" s="27" t="s">
        <v>3436</v>
      </c>
      <c r="E851" s="26" t="s">
        <v>3038</v>
      </c>
      <c r="F851" s="27" t="s">
        <v>3429</v>
      </c>
      <c r="G851" s="27" t="s">
        <v>7273</v>
      </c>
      <c r="H851" s="27" t="s">
        <v>3398</v>
      </c>
      <c r="I851" s="27" t="s">
        <v>7274</v>
      </c>
      <c r="J851" s="27" t="s">
        <v>7275</v>
      </c>
      <c r="K851" s="27" t="s">
        <v>7276</v>
      </c>
      <c r="L851" s="27" t="s">
        <v>7277</v>
      </c>
      <c r="M851" s="28" t="s">
        <v>161</v>
      </c>
      <c r="N851" s="26" t="s">
        <v>7278</v>
      </c>
      <c r="O851" s="26" t="s">
        <v>7279</v>
      </c>
      <c r="P851" t="s">
        <v>7280</v>
      </c>
      <c r="Q851" t="s">
        <v>7281</v>
      </c>
      <c r="R851" s="26" t="s">
        <v>3668</v>
      </c>
      <c r="S851" s="27" t="s">
        <v>90</v>
      </c>
      <c r="T851" s="26" t="s">
        <v>3669</v>
      </c>
      <c r="U851" s="27" t="s">
        <v>88</v>
      </c>
      <c r="V851" s="26" t="s">
        <v>161</v>
      </c>
      <c r="W851" s="27" t="s">
        <v>161</v>
      </c>
      <c r="X851" s="26" t="s">
        <v>3670</v>
      </c>
      <c r="Y851" s="27" t="s">
        <v>3671</v>
      </c>
      <c r="Z851" s="29"/>
      <c r="AA851" s="29"/>
    </row>
    <row r="852" spans="1:27" ht="15" customHeight="1" x14ac:dyDescent="0.25">
      <c r="A852" s="26" t="s">
        <v>7282</v>
      </c>
      <c r="B852" s="27" t="s">
        <v>102</v>
      </c>
      <c r="C852" s="26" t="s">
        <v>602</v>
      </c>
      <c r="D852" s="27" t="s">
        <v>603</v>
      </c>
      <c r="E852" s="26" t="s">
        <v>604</v>
      </c>
      <c r="F852" s="27" t="s">
        <v>605</v>
      </c>
      <c r="G852" s="27" t="s">
        <v>7283</v>
      </c>
      <c r="H852" s="27" t="s">
        <v>607</v>
      </c>
      <c r="I852" s="27" t="s">
        <v>7284</v>
      </c>
      <c r="J852" s="27" t="s">
        <v>7285</v>
      </c>
      <c r="K852" s="27" t="s">
        <v>7286</v>
      </c>
      <c r="L852" s="27" t="s">
        <v>161</v>
      </c>
      <c r="M852" s="28" t="s">
        <v>7287</v>
      </c>
      <c r="N852" s="26" t="s">
        <v>7288</v>
      </c>
      <c r="O852" s="26" t="s">
        <v>7289</v>
      </c>
      <c r="P852" t="s">
        <v>7290</v>
      </c>
      <c r="Q852" t="s">
        <v>7291</v>
      </c>
      <c r="R852" s="26" t="s">
        <v>7292</v>
      </c>
      <c r="S852" s="27" t="s">
        <v>123</v>
      </c>
      <c r="T852" s="26" t="s">
        <v>7293</v>
      </c>
      <c r="U852" s="27" t="s">
        <v>121</v>
      </c>
      <c r="V852" s="26" t="s">
        <v>161</v>
      </c>
      <c r="W852" s="27" t="s">
        <v>161</v>
      </c>
      <c r="X852" s="26" t="s">
        <v>7294</v>
      </c>
      <c r="Y852" s="27" t="s">
        <v>7295</v>
      </c>
      <c r="Z852" s="29"/>
      <c r="AA852" s="29"/>
    </row>
    <row r="853" spans="1:27" ht="15" customHeight="1" x14ac:dyDescent="0.25">
      <c r="A853" s="26" t="s">
        <v>7282</v>
      </c>
      <c r="B853" s="27" t="s">
        <v>102</v>
      </c>
      <c r="C853" s="26" t="s">
        <v>602</v>
      </c>
      <c r="D853" s="27" t="s">
        <v>603</v>
      </c>
      <c r="E853" s="26" t="s">
        <v>604</v>
      </c>
      <c r="F853" s="27" t="s">
        <v>605</v>
      </c>
      <c r="G853" s="27" t="s">
        <v>606</v>
      </c>
      <c r="H853" s="27" t="s">
        <v>607</v>
      </c>
      <c r="I853" s="27" t="s">
        <v>7296</v>
      </c>
      <c r="J853" s="27" t="s">
        <v>7297</v>
      </c>
      <c r="K853" s="27" t="s">
        <v>7298</v>
      </c>
      <c r="L853" s="27" t="s">
        <v>161</v>
      </c>
      <c r="M853" s="28" t="s">
        <v>7299</v>
      </c>
      <c r="N853" s="26">
        <v>799559</v>
      </c>
      <c r="O853" s="26" t="s">
        <v>7300</v>
      </c>
      <c r="P853" t="s">
        <v>7301</v>
      </c>
      <c r="Q853" t="s">
        <v>7302</v>
      </c>
      <c r="R853" s="26" t="s">
        <v>7292</v>
      </c>
      <c r="S853" s="27" t="s">
        <v>123</v>
      </c>
      <c r="T853" s="26" t="s">
        <v>7293</v>
      </c>
      <c r="U853" s="27" t="s">
        <v>121</v>
      </c>
      <c r="V853" s="26" t="s">
        <v>161</v>
      </c>
      <c r="W853" s="27" t="s">
        <v>161</v>
      </c>
      <c r="X853" s="26" t="s">
        <v>7303</v>
      </c>
      <c r="Y853" s="27" t="s">
        <v>7304</v>
      </c>
      <c r="Z853" s="29"/>
      <c r="AA853" s="29"/>
    </row>
    <row r="854" spans="1:27" ht="15" customHeight="1" x14ac:dyDescent="0.25">
      <c r="A854" s="26" t="s">
        <v>7282</v>
      </c>
      <c r="B854" s="27" t="s">
        <v>102</v>
      </c>
      <c r="C854" s="26" t="s">
        <v>602</v>
      </c>
      <c r="D854" s="27" t="s">
        <v>603</v>
      </c>
      <c r="E854" s="26" t="s">
        <v>604</v>
      </c>
      <c r="F854" s="27" t="s">
        <v>605</v>
      </c>
      <c r="G854" s="27" t="s">
        <v>606</v>
      </c>
      <c r="H854" s="27" t="s">
        <v>607</v>
      </c>
      <c r="I854" s="27" t="s">
        <v>7305</v>
      </c>
      <c r="J854" s="27" t="s">
        <v>7306</v>
      </c>
      <c r="K854" s="27" t="s">
        <v>7307</v>
      </c>
      <c r="L854" s="27" t="s">
        <v>161</v>
      </c>
      <c r="M854" s="28" t="s">
        <v>7308</v>
      </c>
      <c r="N854" s="26">
        <v>800423</v>
      </c>
      <c r="O854" s="26" t="s">
        <v>7309</v>
      </c>
      <c r="P854" t="s">
        <v>7310</v>
      </c>
      <c r="Q854" t="s">
        <v>7311</v>
      </c>
      <c r="R854" s="26" t="s">
        <v>7292</v>
      </c>
      <c r="S854" s="27" t="s">
        <v>123</v>
      </c>
      <c r="T854" s="26" t="s">
        <v>7293</v>
      </c>
      <c r="U854" s="27" t="s">
        <v>121</v>
      </c>
      <c r="V854" s="26" t="s">
        <v>161</v>
      </c>
      <c r="W854" s="27" t="s">
        <v>161</v>
      </c>
      <c r="X854" s="26" t="s">
        <v>7294</v>
      </c>
      <c r="Y854" s="27" t="s">
        <v>7295</v>
      </c>
      <c r="Z854" s="29"/>
      <c r="AA854" s="29"/>
    </row>
    <row r="855" spans="1:27" ht="15" customHeight="1" x14ac:dyDescent="0.25">
      <c r="A855" s="26" t="s">
        <v>7282</v>
      </c>
      <c r="B855" s="27" t="s">
        <v>102</v>
      </c>
      <c r="C855" s="26" t="s">
        <v>602</v>
      </c>
      <c r="D855" s="27" t="s">
        <v>603</v>
      </c>
      <c r="E855" s="26" t="s">
        <v>604</v>
      </c>
      <c r="F855" s="27" t="s">
        <v>605</v>
      </c>
      <c r="G855" s="27" t="s">
        <v>606</v>
      </c>
      <c r="H855" s="27" t="s">
        <v>607</v>
      </c>
      <c r="I855" s="27" t="s">
        <v>7312</v>
      </c>
      <c r="J855" s="27" t="s">
        <v>7313</v>
      </c>
      <c r="K855" s="27" t="s">
        <v>7314</v>
      </c>
      <c r="L855" s="27" t="s">
        <v>161</v>
      </c>
      <c r="M855" s="28" t="s">
        <v>7315</v>
      </c>
      <c r="N855" s="26" t="s">
        <v>7316</v>
      </c>
      <c r="O855" s="26">
        <v>6874348</v>
      </c>
      <c r="P855" t="s">
        <v>7317</v>
      </c>
      <c r="Q855" t="s">
        <v>7318</v>
      </c>
      <c r="R855" s="26" t="s">
        <v>7292</v>
      </c>
      <c r="S855" s="27" t="s">
        <v>123</v>
      </c>
      <c r="T855" s="26" t="s">
        <v>7293</v>
      </c>
      <c r="U855" s="27" t="s">
        <v>121</v>
      </c>
      <c r="V855" s="26" t="s">
        <v>161</v>
      </c>
      <c r="W855" s="27" t="s">
        <v>161</v>
      </c>
      <c r="X855" s="26" t="s">
        <v>7294</v>
      </c>
      <c r="Y855" s="27" t="s">
        <v>7295</v>
      </c>
      <c r="Z855" s="29"/>
      <c r="AA855" s="29"/>
    </row>
    <row r="856" spans="1:27" ht="15" customHeight="1" x14ac:dyDescent="0.25">
      <c r="A856" s="26" t="s">
        <v>7282</v>
      </c>
      <c r="B856" s="27" t="s">
        <v>102</v>
      </c>
      <c r="C856" s="26" t="s">
        <v>602</v>
      </c>
      <c r="D856" s="27" t="s">
        <v>603</v>
      </c>
      <c r="E856" s="26" t="s">
        <v>604</v>
      </c>
      <c r="F856" s="27" t="s">
        <v>605</v>
      </c>
      <c r="G856" s="27" t="s">
        <v>606</v>
      </c>
      <c r="H856" s="27" t="s">
        <v>607</v>
      </c>
      <c r="I856" s="27" t="s">
        <v>7319</v>
      </c>
      <c r="J856" s="27" t="s">
        <v>7320</v>
      </c>
      <c r="K856" s="27" t="s">
        <v>7321</v>
      </c>
      <c r="L856" s="27" t="s">
        <v>161</v>
      </c>
      <c r="M856" s="28" t="s">
        <v>7322</v>
      </c>
      <c r="N856" s="26" t="s">
        <v>7323</v>
      </c>
      <c r="O856" s="26">
        <v>6873747</v>
      </c>
      <c r="P856" t="s">
        <v>7324</v>
      </c>
      <c r="Q856" t="s">
        <v>7325</v>
      </c>
      <c r="R856" s="26" t="s">
        <v>7292</v>
      </c>
      <c r="S856" s="27" t="s">
        <v>123</v>
      </c>
      <c r="T856" s="26" t="s">
        <v>7293</v>
      </c>
      <c r="U856" s="27" t="s">
        <v>121</v>
      </c>
      <c r="V856" s="26" t="s">
        <v>161</v>
      </c>
      <c r="W856" s="27" t="s">
        <v>161</v>
      </c>
      <c r="X856" s="26" t="s">
        <v>7294</v>
      </c>
      <c r="Y856" s="27" t="s">
        <v>7295</v>
      </c>
      <c r="Z856" s="29"/>
      <c r="AA856" s="29"/>
    </row>
    <row r="857" spans="1:27" ht="15" customHeight="1" x14ac:dyDescent="0.25">
      <c r="A857" s="26" t="s">
        <v>7282</v>
      </c>
      <c r="B857" s="27" t="s">
        <v>102</v>
      </c>
      <c r="C857" s="26" t="s">
        <v>602</v>
      </c>
      <c r="D857" s="27" t="s">
        <v>603</v>
      </c>
      <c r="E857" s="26" t="s">
        <v>604</v>
      </c>
      <c r="F857" s="27" t="s">
        <v>605</v>
      </c>
      <c r="G857" s="27" t="s">
        <v>606</v>
      </c>
      <c r="H857" s="27" t="s">
        <v>607</v>
      </c>
      <c r="I857" s="27" t="s">
        <v>7326</v>
      </c>
      <c r="J857" s="27" t="s">
        <v>7327</v>
      </c>
      <c r="K857" s="27" t="s">
        <v>7328</v>
      </c>
      <c r="L857" s="27" t="s">
        <v>161</v>
      </c>
      <c r="M857" s="28" t="s">
        <v>7329</v>
      </c>
      <c r="N857" s="26" t="s">
        <v>7330</v>
      </c>
      <c r="O857" s="26" t="s">
        <v>7331</v>
      </c>
      <c r="P857" t="s">
        <v>7332</v>
      </c>
      <c r="Q857" t="s">
        <v>7333</v>
      </c>
      <c r="R857" s="26" t="s">
        <v>7334</v>
      </c>
      <c r="S857" s="27" t="s">
        <v>7335</v>
      </c>
      <c r="T857" s="26" t="s">
        <v>7336</v>
      </c>
      <c r="U857" s="27" t="s">
        <v>103</v>
      </c>
      <c r="V857" s="26" t="s">
        <v>161</v>
      </c>
      <c r="W857" s="27" t="s">
        <v>161</v>
      </c>
      <c r="X857" s="26" t="s">
        <v>7337</v>
      </c>
      <c r="Y857" s="27" t="s">
        <v>7338</v>
      </c>
      <c r="Z857" s="29"/>
      <c r="AA857" s="29"/>
    </row>
    <row r="858" spans="1:27" ht="15" customHeight="1" x14ac:dyDescent="0.25">
      <c r="A858" s="26" t="s">
        <v>7282</v>
      </c>
      <c r="B858" s="27" t="s">
        <v>102</v>
      </c>
      <c r="C858" s="26" t="s">
        <v>602</v>
      </c>
      <c r="D858" s="27" t="s">
        <v>603</v>
      </c>
      <c r="E858" s="26" t="s">
        <v>604</v>
      </c>
      <c r="F858" s="27" t="s">
        <v>605</v>
      </c>
      <c r="G858" s="27" t="s">
        <v>646</v>
      </c>
      <c r="H858" s="27" t="s">
        <v>647</v>
      </c>
      <c r="I858" s="27" t="s">
        <v>7339</v>
      </c>
      <c r="J858" s="27" t="s">
        <v>7340</v>
      </c>
      <c r="K858" s="27" t="s">
        <v>7341</v>
      </c>
      <c r="L858" s="27" t="s">
        <v>161</v>
      </c>
      <c r="M858" s="28" t="s">
        <v>7342</v>
      </c>
      <c r="N858" s="26" t="s">
        <v>7343</v>
      </c>
      <c r="O858" s="26" t="s">
        <v>7344</v>
      </c>
      <c r="P858" t="s">
        <v>7345</v>
      </c>
      <c r="Q858" t="s">
        <v>7346</v>
      </c>
      <c r="R858" s="26" t="s">
        <v>7347</v>
      </c>
      <c r="S858" s="27" t="s">
        <v>103</v>
      </c>
      <c r="T858" s="26" t="s">
        <v>7336</v>
      </c>
      <c r="U858" s="27" t="s">
        <v>103</v>
      </c>
      <c r="V858" s="26" t="s">
        <v>161</v>
      </c>
      <c r="W858" s="27" t="s">
        <v>161</v>
      </c>
      <c r="X858" s="26" t="s">
        <v>7348</v>
      </c>
      <c r="Y858" s="27" t="s">
        <v>7349</v>
      </c>
      <c r="Z858" s="29"/>
      <c r="AA858" s="29"/>
    </row>
    <row r="859" spans="1:27" ht="15" customHeight="1" x14ac:dyDescent="0.25">
      <c r="A859" s="26" t="s">
        <v>7282</v>
      </c>
      <c r="B859" s="27" t="s">
        <v>102</v>
      </c>
      <c r="C859" s="26" t="s">
        <v>602</v>
      </c>
      <c r="D859" s="27" t="s">
        <v>603</v>
      </c>
      <c r="E859" s="26" t="s">
        <v>604</v>
      </c>
      <c r="F859" s="27" t="s">
        <v>605</v>
      </c>
      <c r="G859" s="27" t="s">
        <v>646</v>
      </c>
      <c r="H859" s="27" t="s">
        <v>647</v>
      </c>
      <c r="I859" s="27" t="s">
        <v>7350</v>
      </c>
      <c r="J859" s="27" t="s">
        <v>649</v>
      </c>
      <c r="K859" s="27" t="s">
        <v>7351</v>
      </c>
      <c r="L859" s="27" t="s">
        <v>161</v>
      </c>
      <c r="M859" s="28" t="s">
        <v>7352</v>
      </c>
      <c r="N859" s="26" t="s">
        <v>7353</v>
      </c>
      <c r="O859" s="26" t="s">
        <v>7354</v>
      </c>
      <c r="P859" t="s">
        <v>7355</v>
      </c>
      <c r="Q859" t="s">
        <v>7356</v>
      </c>
      <c r="R859" s="26" t="s">
        <v>7357</v>
      </c>
      <c r="S859" s="27" t="s">
        <v>7358</v>
      </c>
      <c r="T859" s="26" t="s">
        <v>7359</v>
      </c>
      <c r="U859" s="27" t="s">
        <v>116</v>
      </c>
      <c r="V859" s="26" t="s">
        <v>161</v>
      </c>
      <c r="W859" s="27" t="s">
        <v>161</v>
      </c>
      <c r="X859" s="26" t="s">
        <v>7360</v>
      </c>
      <c r="Y859" s="27" t="s">
        <v>7361</v>
      </c>
      <c r="Z859" s="29"/>
      <c r="AA859" s="29"/>
    </row>
    <row r="860" spans="1:27" ht="15" customHeight="1" x14ac:dyDescent="0.25">
      <c r="A860" s="26" t="s">
        <v>7282</v>
      </c>
      <c r="B860" s="27" t="s">
        <v>102</v>
      </c>
      <c r="C860" s="26" t="s">
        <v>602</v>
      </c>
      <c r="D860" s="27" t="s">
        <v>603</v>
      </c>
      <c r="E860" s="26" t="s">
        <v>604</v>
      </c>
      <c r="F860" s="27" t="s">
        <v>605</v>
      </c>
      <c r="G860" s="27" t="s">
        <v>646</v>
      </c>
      <c r="H860" s="27" t="s">
        <v>647</v>
      </c>
      <c r="I860" s="27" t="s">
        <v>7362</v>
      </c>
      <c r="J860" s="27" t="s">
        <v>7363</v>
      </c>
      <c r="K860" s="27" t="s">
        <v>7364</v>
      </c>
      <c r="L860" s="27" t="s">
        <v>161</v>
      </c>
      <c r="M860" s="28" t="s">
        <v>7365</v>
      </c>
      <c r="N860" s="26" t="s">
        <v>7366</v>
      </c>
      <c r="O860" s="26" t="s">
        <v>7367</v>
      </c>
      <c r="P860" t="s">
        <v>7368</v>
      </c>
      <c r="Q860" t="s">
        <v>7369</v>
      </c>
      <c r="R860" s="26" t="s">
        <v>7370</v>
      </c>
      <c r="S860" s="27" t="s">
        <v>272</v>
      </c>
      <c r="T860" s="26" t="s">
        <v>7359</v>
      </c>
      <c r="U860" s="27" t="s">
        <v>116</v>
      </c>
      <c r="V860" s="26" t="s">
        <v>161</v>
      </c>
      <c r="W860" s="27" t="s">
        <v>161</v>
      </c>
      <c r="X860" s="26" t="s">
        <v>7360</v>
      </c>
      <c r="Y860" s="27" t="s">
        <v>7361</v>
      </c>
      <c r="Z860" s="29"/>
      <c r="AA860" s="29"/>
    </row>
    <row r="861" spans="1:27" ht="15" customHeight="1" x14ac:dyDescent="0.25">
      <c r="A861" s="26" t="s">
        <v>7282</v>
      </c>
      <c r="B861" s="27" t="s">
        <v>102</v>
      </c>
      <c r="C861" s="26" t="s">
        <v>602</v>
      </c>
      <c r="D861" s="27" t="s">
        <v>603</v>
      </c>
      <c r="E861" s="26" t="s">
        <v>604</v>
      </c>
      <c r="F861" s="27" t="s">
        <v>605</v>
      </c>
      <c r="G861" s="27" t="s">
        <v>646</v>
      </c>
      <c r="H861" s="27" t="s">
        <v>647</v>
      </c>
      <c r="I861" s="27" t="s">
        <v>7371</v>
      </c>
      <c r="J861" s="27" t="s">
        <v>649</v>
      </c>
      <c r="K861" s="27" t="s">
        <v>7372</v>
      </c>
      <c r="L861" s="27" t="s">
        <v>161</v>
      </c>
      <c r="M861" s="28" t="s">
        <v>7373</v>
      </c>
      <c r="N861" s="26" t="s">
        <v>7374</v>
      </c>
      <c r="O861" s="26" t="s">
        <v>7375</v>
      </c>
      <c r="P861" t="s">
        <v>7376</v>
      </c>
      <c r="Q861" t="s">
        <v>7377</v>
      </c>
      <c r="R861" s="26" t="s">
        <v>7378</v>
      </c>
      <c r="S861" s="27" t="s">
        <v>297</v>
      </c>
      <c r="T861" s="26" t="s">
        <v>7359</v>
      </c>
      <c r="U861" s="27" t="s">
        <v>116</v>
      </c>
      <c r="V861" s="26" t="s">
        <v>161</v>
      </c>
      <c r="W861" s="27" t="s">
        <v>161</v>
      </c>
      <c r="X861" s="26" t="s">
        <v>7360</v>
      </c>
      <c r="Y861" s="27" t="s">
        <v>7361</v>
      </c>
      <c r="Z861" s="29"/>
      <c r="AA861" s="29"/>
    </row>
    <row r="862" spans="1:27" ht="15" customHeight="1" x14ac:dyDescent="0.25">
      <c r="A862" s="26" t="s">
        <v>7282</v>
      </c>
      <c r="B862" s="27" t="s">
        <v>102</v>
      </c>
      <c r="C862" s="26" t="s">
        <v>602</v>
      </c>
      <c r="D862" s="27" t="s">
        <v>603</v>
      </c>
      <c r="E862" s="26" t="s">
        <v>604</v>
      </c>
      <c r="F862" s="27" t="s">
        <v>605</v>
      </c>
      <c r="G862" s="27" t="s">
        <v>646</v>
      </c>
      <c r="H862" s="27" t="s">
        <v>647</v>
      </c>
      <c r="I862" s="27" t="s">
        <v>7379</v>
      </c>
      <c r="J862" s="27" t="s">
        <v>649</v>
      </c>
      <c r="K862" s="27" t="s">
        <v>7380</v>
      </c>
      <c r="L862" s="27" t="s">
        <v>7380</v>
      </c>
      <c r="M862" s="28" t="s">
        <v>7381</v>
      </c>
      <c r="N862" s="26" t="s">
        <v>7382</v>
      </c>
      <c r="O862" s="26" t="s">
        <v>7383</v>
      </c>
      <c r="P862" t="s">
        <v>7384</v>
      </c>
      <c r="Q862" t="s">
        <v>7385</v>
      </c>
      <c r="R862" s="26" t="s">
        <v>7386</v>
      </c>
      <c r="S862" s="27" t="s">
        <v>294</v>
      </c>
      <c r="T862" s="26" t="s">
        <v>7359</v>
      </c>
      <c r="U862" s="27" t="s">
        <v>116</v>
      </c>
      <c r="V862" s="26" t="s">
        <v>161</v>
      </c>
      <c r="W862" s="27" t="s">
        <v>161</v>
      </c>
      <c r="X862" s="26" t="s">
        <v>7360</v>
      </c>
      <c r="Y862" s="27" t="s">
        <v>7361</v>
      </c>
      <c r="Z862" s="29"/>
      <c r="AA862" s="29"/>
    </row>
    <row r="863" spans="1:27" ht="15" customHeight="1" x14ac:dyDescent="0.25">
      <c r="A863" s="26" t="s">
        <v>7282</v>
      </c>
      <c r="B863" s="27" t="s">
        <v>102</v>
      </c>
      <c r="C863" s="26" t="s">
        <v>602</v>
      </c>
      <c r="D863" s="27" t="s">
        <v>603</v>
      </c>
      <c r="E863" s="26" t="s">
        <v>604</v>
      </c>
      <c r="F863" s="27" t="s">
        <v>605</v>
      </c>
      <c r="G863" s="27" t="s">
        <v>646</v>
      </c>
      <c r="H863" s="27" t="s">
        <v>647</v>
      </c>
      <c r="I863" s="27" t="s">
        <v>7387</v>
      </c>
      <c r="J863" s="27" t="s">
        <v>7388</v>
      </c>
      <c r="K863" s="27" t="s">
        <v>7389</v>
      </c>
      <c r="L863" s="27" t="s">
        <v>161</v>
      </c>
      <c r="M863" s="28" t="s">
        <v>7390</v>
      </c>
      <c r="N863" s="26" t="s">
        <v>7391</v>
      </c>
      <c r="O863" s="26" t="s">
        <v>7392</v>
      </c>
      <c r="P863" t="s">
        <v>7393</v>
      </c>
      <c r="Q863" t="s">
        <v>7394</v>
      </c>
      <c r="R863" s="26" t="s">
        <v>7395</v>
      </c>
      <c r="S863" s="27" t="s">
        <v>119</v>
      </c>
      <c r="T863" s="26" t="s">
        <v>7359</v>
      </c>
      <c r="U863" s="27" t="s">
        <v>116</v>
      </c>
      <c r="V863" s="26" t="s">
        <v>161</v>
      </c>
      <c r="W863" s="27" t="s">
        <v>161</v>
      </c>
      <c r="X863" s="26" t="s">
        <v>7360</v>
      </c>
      <c r="Y863" s="27" t="s">
        <v>7361</v>
      </c>
      <c r="Z863" s="29"/>
      <c r="AA863" s="29"/>
    </row>
    <row r="864" spans="1:27" ht="15" customHeight="1" x14ac:dyDescent="0.25">
      <c r="A864" s="26" t="s">
        <v>7282</v>
      </c>
      <c r="B864" s="27" t="s">
        <v>102</v>
      </c>
      <c r="C864" s="26" t="s">
        <v>602</v>
      </c>
      <c r="D864" s="27" t="s">
        <v>603</v>
      </c>
      <c r="E864" s="26" t="s">
        <v>604</v>
      </c>
      <c r="F864" s="27" t="s">
        <v>605</v>
      </c>
      <c r="G864" s="27" t="s">
        <v>646</v>
      </c>
      <c r="H864" s="27" t="s">
        <v>647</v>
      </c>
      <c r="I864" s="27" t="s">
        <v>7396</v>
      </c>
      <c r="J864" s="27" t="s">
        <v>7397</v>
      </c>
      <c r="K864" s="27" t="s">
        <v>7398</v>
      </c>
      <c r="L864" s="27" t="s">
        <v>161</v>
      </c>
      <c r="M864" s="28" t="s">
        <v>7399</v>
      </c>
      <c r="N864" s="26" t="s">
        <v>7400</v>
      </c>
      <c r="O864" s="26" t="s">
        <v>7401</v>
      </c>
      <c r="P864" t="s">
        <v>7402</v>
      </c>
      <c r="Q864" t="s">
        <v>7403</v>
      </c>
      <c r="R864" s="26" t="s">
        <v>7404</v>
      </c>
      <c r="S864" s="27" t="s">
        <v>285</v>
      </c>
      <c r="T864" s="26" t="s">
        <v>7359</v>
      </c>
      <c r="U864" s="27" t="s">
        <v>116</v>
      </c>
      <c r="V864" s="26" t="s">
        <v>161</v>
      </c>
      <c r="W864" s="27" t="s">
        <v>161</v>
      </c>
      <c r="X864" s="26" t="s">
        <v>7405</v>
      </c>
      <c r="Y864" s="27" t="s">
        <v>7406</v>
      </c>
      <c r="Z864" s="29"/>
      <c r="AA864" s="29"/>
    </row>
    <row r="865" spans="1:27" ht="15" customHeight="1" x14ac:dyDescent="0.25">
      <c r="A865" s="26" t="s">
        <v>7282</v>
      </c>
      <c r="B865" s="27" t="s">
        <v>102</v>
      </c>
      <c r="C865" s="26" t="s">
        <v>602</v>
      </c>
      <c r="D865" s="27" t="s">
        <v>603</v>
      </c>
      <c r="E865" s="26" t="s">
        <v>604</v>
      </c>
      <c r="F865" s="27" t="s">
        <v>605</v>
      </c>
      <c r="G865" s="27" t="s">
        <v>646</v>
      </c>
      <c r="H865" s="27" t="s">
        <v>647</v>
      </c>
      <c r="I865" s="27" t="s">
        <v>7407</v>
      </c>
      <c r="J865" s="27" t="s">
        <v>7408</v>
      </c>
      <c r="K865" s="27" t="s">
        <v>7409</v>
      </c>
      <c r="L865" s="27" t="s">
        <v>161</v>
      </c>
      <c r="M865" s="28" t="s">
        <v>7410</v>
      </c>
      <c r="N865" s="26" t="s">
        <v>7411</v>
      </c>
      <c r="O865" s="26" t="s">
        <v>7412</v>
      </c>
      <c r="P865" t="s">
        <v>7413</v>
      </c>
      <c r="Q865" t="s">
        <v>7414</v>
      </c>
      <c r="R865" s="26" t="s">
        <v>7415</v>
      </c>
      <c r="S865" s="27" t="s">
        <v>329</v>
      </c>
      <c r="T865" s="26" t="s">
        <v>7336</v>
      </c>
      <c r="U865" s="27" t="s">
        <v>103</v>
      </c>
      <c r="V865" s="26" t="s">
        <v>161</v>
      </c>
      <c r="W865" s="27" t="s">
        <v>161</v>
      </c>
      <c r="X865" s="26" t="s">
        <v>7416</v>
      </c>
      <c r="Y865" s="27" t="s">
        <v>7417</v>
      </c>
      <c r="Z865" s="29"/>
      <c r="AA865" s="29"/>
    </row>
    <row r="866" spans="1:27" ht="15" customHeight="1" x14ac:dyDescent="0.25">
      <c r="A866" s="26" t="s">
        <v>7282</v>
      </c>
      <c r="B866" s="27" t="s">
        <v>102</v>
      </c>
      <c r="C866" s="26" t="s">
        <v>602</v>
      </c>
      <c r="D866" s="27" t="s">
        <v>603</v>
      </c>
      <c r="E866" s="26" t="s">
        <v>604</v>
      </c>
      <c r="F866" s="27" t="s">
        <v>605</v>
      </c>
      <c r="G866" s="27" t="s">
        <v>646</v>
      </c>
      <c r="H866" s="27" t="s">
        <v>647</v>
      </c>
      <c r="I866" s="27" t="s">
        <v>7418</v>
      </c>
      <c r="J866" s="27" t="s">
        <v>7419</v>
      </c>
      <c r="K866" s="27" t="s">
        <v>7420</v>
      </c>
      <c r="L866" s="27" t="s">
        <v>161</v>
      </c>
      <c r="M866" s="28" t="s">
        <v>7421</v>
      </c>
      <c r="N866" s="26" t="s">
        <v>7422</v>
      </c>
      <c r="O866" s="26" t="s">
        <v>7423</v>
      </c>
      <c r="P866" t="s">
        <v>7424</v>
      </c>
      <c r="Q866" t="s">
        <v>7425</v>
      </c>
      <c r="R866" s="26" t="s">
        <v>7426</v>
      </c>
      <c r="S866" s="27" t="s">
        <v>7427</v>
      </c>
      <c r="T866" s="26" t="s">
        <v>7336</v>
      </c>
      <c r="U866" s="27" t="s">
        <v>103</v>
      </c>
      <c r="V866" s="26" t="s">
        <v>161</v>
      </c>
      <c r="W866" s="27" t="s">
        <v>161</v>
      </c>
      <c r="X866" s="26" t="s">
        <v>7348</v>
      </c>
      <c r="Y866" s="27" t="s">
        <v>7349</v>
      </c>
      <c r="Z866" s="29" t="s">
        <v>599</v>
      </c>
      <c r="AA866" s="29"/>
    </row>
    <row r="867" spans="1:27" ht="15" customHeight="1" x14ac:dyDescent="0.25">
      <c r="A867" s="26" t="s">
        <v>7282</v>
      </c>
      <c r="B867" s="27" t="s">
        <v>102</v>
      </c>
      <c r="C867" s="26" t="s">
        <v>602</v>
      </c>
      <c r="D867" s="27" t="s">
        <v>603</v>
      </c>
      <c r="E867" s="26" t="s">
        <v>604</v>
      </c>
      <c r="F867" s="27" t="s">
        <v>605</v>
      </c>
      <c r="G867" s="27" t="s">
        <v>646</v>
      </c>
      <c r="H867" s="27" t="s">
        <v>647</v>
      </c>
      <c r="I867" s="27" t="s">
        <v>7428</v>
      </c>
      <c r="J867" s="27" t="s">
        <v>649</v>
      </c>
      <c r="K867" s="27" t="s">
        <v>7429</v>
      </c>
      <c r="L867" s="27" t="s">
        <v>161</v>
      </c>
      <c r="M867" s="28" t="s">
        <v>7430</v>
      </c>
      <c r="N867" s="26" t="s">
        <v>7431</v>
      </c>
      <c r="O867" s="26" t="s">
        <v>7432</v>
      </c>
      <c r="P867" t="s">
        <v>7433</v>
      </c>
      <c r="Q867" t="s">
        <v>7434</v>
      </c>
      <c r="R867" s="26" t="s">
        <v>7435</v>
      </c>
      <c r="S867" s="27" t="s">
        <v>7436</v>
      </c>
      <c r="T867" s="26" t="s">
        <v>7336</v>
      </c>
      <c r="U867" s="27" t="s">
        <v>103</v>
      </c>
      <c r="V867" s="26" t="s">
        <v>161</v>
      </c>
      <c r="W867" s="27" t="s">
        <v>161</v>
      </c>
      <c r="X867" s="26" t="s">
        <v>7348</v>
      </c>
      <c r="Y867" s="27" t="s">
        <v>7349</v>
      </c>
      <c r="Z867" s="29"/>
      <c r="AA867" s="29"/>
    </row>
    <row r="868" spans="1:27" ht="15" customHeight="1" x14ac:dyDescent="0.25">
      <c r="A868" s="26" t="s">
        <v>7282</v>
      </c>
      <c r="B868" s="27" t="s">
        <v>102</v>
      </c>
      <c r="C868" s="26" t="s">
        <v>602</v>
      </c>
      <c r="D868" s="27" t="s">
        <v>603</v>
      </c>
      <c r="E868" s="26" t="s">
        <v>604</v>
      </c>
      <c r="F868" s="27" t="s">
        <v>605</v>
      </c>
      <c r="G868" s="27" t="s">
        <v>646</v>
      </c>
      <c r="H868" s="27" t="s">
        <v>647</v>
      </c>
      <c r="I868" s="27" t="s">
        <v>7437</v>
      </c>
      <c r="J868" s="27" t="s">
        <v>7388</v>
      </c>
      <c r="K868" s="27" t="s">
        <v>7438</v>
      </c>
      <c r="L868" s="27" t="s">
        <v>161</v>
      </c>
      <c r="M868" s="28" t="s">
        <v>7439</v>
      </c>
      <c r="N868" s="26" t="s">
        <v>7440</v>
      </c>
      <c r="O868" s="26" t="s">
        <v>7441</v>
      </c>
      <c r="P868" t="s">
        <v>7442</v>
      </c>
      <c r="Q868" t="s">
        <v>7443</v>
      </c>
      <c r="R868" s="26" t="s">
        <v>7444</v>
      </c>
      <c r="S868" s="27" t="s">
        <v>338</v>
      </c>
      <c r="T868" s="26" t="s">
        <v>7336</v>
      </c>
      <c r="U868" s="27" t="s">
        <v>103</v>
      </c>
      <c r="V868" s="26" t="s">
        <v>161</v>
      </c>
      <c r="W868" s="27" t="s">
        <v>161</v>
      </c>
      <c r="X868" s="26" t="s">
        <v>7337</v>
      </c>
      <c r="Y868" s="27" t="s">
        <v>7338</v>
      </c>
      <c r="Z868" s="29"/>
      <c r="AA868" s="29"/>
    </row>
    <row r="869" spans="1:27" ht="15" customHeight="1" x14ac:dyDescent="0.25">
      <c r="A869" s="26" t="s">
        <v>7282</v>
      </c>
      <c r="B869" s="27" t="s">
        <v>102</v>
      </c>
      <c r="C869" s="26" t="s">
        <v>602</v>
      </c>
      <c r="D869" s="27" t="s">
        <v>603</v>
      </c>
      <c r="E869" s="26" t="s">
        <v>604</v>
      </c>
      <c r="F869" s="27" t="s">
        <v>605</v>
      </c>
      <c r="G869" s="27" t="s">
        <v>646</v>
      </c>
      <c r="H869" s="27" t="s">
        <v>647</v>
      </c>
      <c r="I869" s="27" t="s">
        <v>7445</v>
      </c>
      <c r="J869" s="27" t="s">
        <v>649</v>
      </c>
      <c r="K869" s="27" t="s">
        <v>7446</v>
      </c>
      <c r="L869" s="27" t="s">
        <v>161</v>
      </c>
      <c r="M869" s="28" t="s">
        <v>7447</v>
      </c>
      <c r="N869" s="26" t="s">
        <v>7448</v>
      </c>
      <c r="O869" s="26" t="s">
        <v>7449</v>
      </c>
      <c r="P869" t="s">
        <v>7450</v>
      </c>
      <c r="Q869" t="s">
        <v>7451</v>
      </c>
      <c r="R869" s="26" t="s">
        <v>7452</v>
      </c>
      <c r="S869" s="27" t="s">
        <v>7453</v>
      </c>
      <c r="T869" s="26" t="s">
        <v>7336</v>
      </c>
      <c r="U869" s="27" t="s">
        <v>103</v>
      </c>
      <c r="V869" s="26" t="s">
        <v>161</v>
      </c>
      <c r="W869" s="27" t="s">
        <v>161</v>
      </c>
      <c r="X869" s="26" t="s">
        <v>7454</v>
      </c>
      <c r="Y869" s="27" t="s">
        <v>7455</v>
      </c>
      <c r="Z869" s="29"/>
      <c r="AA869" s="29"/>
    </row>
    <row r="870" spans="1:27" ht="15" customHeight="1" x14ac:dyDescent="0.25">
      <c r="A870" s="26" t="s">
        <v>7282</v>
      </c>
      <c r="B870" s="27" t="s">
        <v>102</v>
      </c>
      <c r="C870" s="26" t="s">
        <v>602</v>
      </c>
      <c r="D870" s="27" t="s">
        <v>603</v>
      </c>
      <c r="E870" s="26" t="s">
        <v>604</v>
      </c>
      <c r="F870" s="27" t="s">
        <v>605</v>
      </c>
      <c r="G870" s="27" t="s">
        <v>646</v>
      </c>
      <c r="H870" s="27" t="s">
        <v>647</v>
      </c>
      <c r="I870" s="27" t="s">
        <v>7456</v>
      </c>
      <c r="J870" s="27" t="s">
        <v>7457</v>
      </c>
      <c r="K870" s="27" t="s">
        <v>7458</v>
      </c>
      <c r="L870" s="27" t="s">
        <v>161</v>
      </c>
      <c r="M870" s="28" t="s">
        <v>7459</v>
      </c>
      <c r="N870" s="26" t="s">
        <v>7460</v>
      </c>
      <c r="O870" s="26" t="s">
        <v>7461</v>
      </c>
      <c r="P870" t="s">
        <v>7462</v>
      </c>
      <c r="Q870" t="s">
        <v>7463</v>
      </c>
      <c r="R870" s="26" t="s">
        <v>7464</v>
      </c>
      <c r="S870" s="27" t="s">
        <v>259</v>
      </c>
      <c r="T870" s="26" t="s">
        <v>7293</v>
      </c>
      <c r="U870" s="27" t="s">
        <v>121</v>
      </c>
      <c r="V870" s="26" t="s">
        <v>161</v>
      </c>
      <c r="W870" s="27" t="s">
        <v>161</v>
      </c>
      <c r="X870" s="26" t="s">
        <v>7303</v>
      </c>
      <c r="Y870" s="27" t="s">
        <v>7304</v>
      </c>
      <c r="Z870" s="29"/>
      <c r="AA870" s="29"/>
    </row>
    <row r="871" spans="1:27" ht="15" customHeight="1" x14ac:dyDescent="0.25">
      <c r="A871" s="26" t="s">
        <v>7282</v>
      </c>
      <c r="B871" s="27" t="s">
        <v>102</v>
      </c>
      <c r="C871" s="26" t="s">
        <v>602</v>
      </c>
      <c r="D871" s="27" t="s">
        <v>603</v>
      </c>
      <c r="E871" s="26" t="s">
        <v>604</v>
      </c>
      <c r="F871" s="27" t="s">
        <v>605</v>
      </c>
      <c r="G871" s="27" t="s">
        <v>646</v>
      </c>
      <c r="H871" s="27" t="s">
        <v>647</v>
      </c>
      <c r="I871" s="27" t="s">
        <v>7465</v>
      </c>
      <c r="J871" s="27" t="s">
        <v>7466</v>
      </c>
      <c r="K871" s="27" t="s">
        <v>7467</v>
      </c>
      <c r="L871" s="27" t="s">
        <v>161</v>
      </c>
      <c r="M871" s="28" t="s">
        <v>7468</v>
      </c>
      <c r="N871" s="26" t="s">
        <v>7469</v>
      </c>
      <c r="O871" s="26" t="s">
        <v>7470</v>
      </c>
      <c r="P871" t="s">
        <v>7471</v>
      </c>
      <c r="Q871" t="s">
        <v>7472</v>
      </c>
      <c r="R871" s="26" t="s">
        <v>7464</v>
      </c>
      <c r="S871" s="27" t="s">
        <v>259</v>
      </c>
      <c r="T871" s="26" t="s">
        <v>7293</v>
      </c>
      <c r="U871" s="27" t="s">
        <v>121</v>
      </c>
      <c r="V871" s="26" t="s">
        <v>161</v>
      </c>
      <c r="W871" s="27" t="s">
        <v>161</v>
      </c>
      <c r="X871" s="26" t="s">
        <v>7303</v>
      </c>
      <c r="Y871" s="27" t="s">
        <v>7304</v>
      </c>
      <c r="Z871" s="29"/>
      <c r="AA871" s="29"/>
    </row>
    <row r="872" spans="1:27" ht="15" customHeight="1" x14ac:dyDescent="0.25">
      <c r="A872" s="26" t="s">
        <v>7282</v>
      </c>
      <c r="B872" s="27" t="s">
        <v>102</v>
      </c>
      <c r="C872" s="26" t="s">
        <v>602</v>
      </c>
      <c r="D872" s="27" t="s">
        <v>603</v>
      </c>
      <c r="E872" s="26" t="s">
        <v>604</v>
      </c>
      <c r="F872" s="27" t="s">
        <v>605</v>
      </c>
      <c r="G872" s="27" t="s">
        <v>646</v>
      </c>
      <c r="H872" s="27" t="s">
        <v>647</v>
      </c>
      <c r="I872" s="27" t="s">
        <v>7473</v>
      </c>
      <c r="J872" s="27" t="s">
        <v>7474</v>
      </c>
      <c r="K872" s="27" t="s">
        <v>7475</v>
      </c>
      <c r="L872" s="27" t="s">
        <v>161</v>
      </c>
      <c r="M872" s="28" t="s">
        <v>7476</v>
      </c>
      <c r="N872" s="26">
        <v>775983</v>
      </c>
      <c r="O872" s="26" t="s">
        <v>7477</v>
      </c>
      <c r="P872" t="s">
        <v>7478</v>
      </c>
      <c r="Q872" t="s">
        <v>7479</v>
      </c>
      <c r="R872" s="26" t="s">
        <v>7347</v>
      </c>
      <c r="S872" s="27" t="s">
        <v>103</v>
      </c>
      <c r="T872" s="26" t="s">
        <v>7336</v>
      </c>
      <c r="U872" s="27" t="s">
        <v>103</v>
      </c>
      <c r="V872" s="26" t="s">
        <v>161</v>
      </c>
      <c r="W872" s="27" t="s">
        <v>161</v>
      </c>
      <c r="X872" s="26" t="s">
        <v>7337</v>
      </c>
      <c r="Y872" s="27" t="s">
        <v>7338</v>
      </c>
      <c r="Z872" s="29" t="s">
        <v>599</v>
      </c>
      <c r="AA872" s="29"/>
    </row>
    <row r="873" spans="1:27" ht="15" customHeight="1" x14ac:dyDescent="0.25">
      <c r="A873" s="26" t="s">
        <v>7282</v>
      </c>
      <c r="B873" s="27" t="s">
        <v>102</v>
      </c>
      <c r="C873" s="26" t="s">
        <v>602</v>
      </c>
      <c r="D873" s="27" t="s">
        <v>603</v>
      </c>
      <c r="E873" s="26" t="s">
        <v>604</v>
      </c>
      <c r="F873" s="27" t="s">
        <v>605</v>
      </c>
      <c r="G873" s="27" t="s">
        <v>646</v>
      </c>
      <c r="H873" s="27" t="s">
        <v>647</v>
      </c>
      <c r="I873" s="27" t="s">
        <v>7480</v>
      </c>
      <c r="J873" s="27" t="s">
        <v>7388</v>
      </c>
      <c r="K873" s="27" t="s">
        <v>7481</v>
      </c>
      <c r="L873" s="27" t="s">
        <v>161</v>
      </c>
      <c r="M873" s="28" t="s">
        <v>7482</v>
      </c>
      <c r="N873" s="26" t="s">
        <v>7483</v>
      </c>
      <c r="O873" s="26" t="s">
        <v>7484</v>
      </c>
      <c r="P873" t="s">
        <v>7485</v>
      </c>
      <c r="Q873" t="s">
        <v>7486</v>
      </c>
      <c r="R873" s="26" t="s">
        <v>7487</v>
      </c>
      <c r="S873" s="27" t="s">
        <v>254</v>
      </c>
      <c r="T873" s="26" t="s">
        <v>7293</v>
      </c>
      <c r="U873" s="27" t="s">
        <v>121</v>
      </c>
      <c r="V873" s="26" t="s">
        <v>161</v>
      </c>
      <c r="W873" s="27" t="s">
        <v>161</v>
      </c>
      <c r="X873" s="26" t="s">
        <v>7294</v>
      </c>
      <c r="Y873" s="27" t="s">
        <v>7295</v>
      </c>
      <c r="Z873" s="29"/>
      <c r="AA873" s="29"/>
    </row>
    <row r="874" spans="1:27" ht="15" customHeight="1" x14ac:dyDescent="0.25">
      <c r="A874" s="26" t="s">
        <v>7282</v>
      </c>
      <c r="B874" s="27" t="s">
        <v>102</v>
      </c>
      <c r="C874" s="26" t="s">
        <v>602</v>
      </c>
      <c r="D874" s="27" t="s">
        <v>603</v>
      </c>
      <c r="E874" s="26" t="s">
        <v>604</v>
      </c>
      <c r="F874" s="27" t="s">
        <v>605</v>
      </c>
      <c r="G874" s="27" t="s">
        <v>646</v>
      </c>
      <c r="H874" s="27" t="s">
        <v>647</v>
      </c>
      <c r="I874" s="27" t="s">
        <v>7488</v>
      </c>
      <c r="J874" s="27" t="s">
        <v>4083</v>
      </c>
      <c r="K874" s="27" t="s">
        <v>7489</v>
      </c>
      <c r="L874" s="27" t="s">
        <v>161</v>
      </c>
      <c r="M874" s="28" t="s">
        <v>7490</v>
      </c>
      <c r="N874" s="26" t="s">
        <v>7491</v>
      </c>
      <c r="O874" s="26" t="s">
        <v>7492</v>
      </c>
      <c r="P874" t="s">
        <v>7493</v>
      </c>
      <c r="Q874" t="s">
        <v>7494</v>
      </c>
      <c r="R874" s="26" t="s">
        <v>7495</v>
      </c>
      <c r="S874" s="27" t="s">
        <v>341</v>
      </c>
      <c r="T874" s="26" t="s">
        <v>7336</v>
      </c>
      <c r="U874" s="27" t="s">
        <v>103</v>
      </c>
      <c r="V874" s="26" t="s">
        <v>161</v>
      </c>
      <c r="W874" s="27" t="s">
        <v>161</v>
      </c>
      <c r="X874" s="26" t="s">
        <v>7496</v>
      </c>
      <c r="Y874" s="27" t="s">
        <v>7497</v>
      </c>
      <c r="Z874" s="29"/>
      <c r="AA874" s="29"/>
    </row>
    <row r="875" spans="1:27" ht="15" customHeight="1" x14ac:dyDescent="0.25">
      <c r="A875" s="26" t="s">
        <v>7282</v>
      </c>
      <c r="B875" s="27" t="s">
        <v>102</v>
      </c>
      <c r="C875" s="26" t="s">
        <v>602</v>
      </c>
      <c r="D875" s="27" t="s">
        <v>603</v>
      </c>
      <c r="E875" s="26" t="s">
        <v>604</v>
      </c>
      <c r="F875" s="27" t="s">
        <v>605</v>
      </c>
      <c r="G875" s="27" t="s">
        <v>646</v>
      </c>
      <c r="H875" s="27" t="s">
        <v>647</v>
      </c>
      <c r="I875" s="27" t="s">
        <v>7498</v>
      </c>
      <c r="J875" s="27" t="s">
        <v>7499</v>
      </c>
      <c r="K875" s="27" t="s">
        <v>7500</v>
      </c>
      <c r="L875" s="27" t="s">
        <v>161</v>
      </c>
      <c r="M875" s="28" t="s">
        <v>7501</v>
      </c>
      <c r="N875" s="26" t="s">
        <v>7502</v>
      </c>
      <c r="O875" s="26" t="s">
        <v>7503</v>
      </c>
      <c r="P875" t="s">
        <v>7504</v>
      </c>
      <c r="Q875" t="s">
        <v>7505</v>
      </c>
      <c r="R875" s="26" t="s">
        <v>7506</v>
      </c>
      <c r="S875" s="27" t="s">
        <v>7507</v>
      </c>
      <c r="T875" s="26" t="s">
        <v>7336</v>
      </c>
      <c r="U875" s="27" t="s">
        <v>103</v>
      </c>
      <c r="V875" s="26" t="s">
        <v>161</v>
      </c>
      <c r="W875" s="27" t="s">
        <v>161</v>
      </c>
      <c r="X875" s="26" t="s">
        <v>7454</v>
      </c>
      <c r="Y875" s="27" t="s">
        <v>7455</v>
      </c>
      <c r="Z875" s="29"/>
      <c r="AA875" s="29"/>
    </row>
    <row r="876" spans="1:27" ht="15" customHeight="1" x14ac:dyDescent="0.25">
      <c r="A876" s="26" t="s">
        <v>7282</v>
      </c>
      <c r="B876" s="27" t="s">
        <v>102</v>
      </c>
      <c r="C876" s="26" t="s">
        <v>602</v>
      </c>
      <c r="D876" s="27" t="s">
        <v>603</v>
      </c>
      <c r="E876" s="26" t="s">
        <v>604</v>
      </c>
      <c r="F876" s="27" t="s">
        <v>605</v>
      </c>
      <c r="G876" s="27" t="s">
        <v>646</v>
      </c>
      <c r="H876" s="27" t="s">
        <v>647</v>
      </c>
      <c r="I876" s="27" t="s">
        <v>7508</v>
      </c>
      <c r="J876" s="27" t="s">
        <v>7509</v>
      </c>
      <c r="K876" s="27" t="s">
        <v>7510</v>
      </c>
      <c r="L876" s="27" t="s">
        <v>161</v>
      </c>
      <c r="M876" s="28" t="s">
        <v>7511</v>
      </c>
      <c r="N876" s="26">
        <v>781544</v>
      </c>
      <c r="O876" s="26" t="s">
        <v>7512</v>
      </c>
      <c r="P876" t="s">
        <v>7513</v>
      </c>
      <c r="Q876" t="s">
        <v>7514</v>
      </c>
      <c r="R876" s="26" t="s">
        <v>7515</v>
      </c>
      <c r="S876" s="27" t="s">
        <v>314</v>
      </c>
      <c r="T876" s="26" t="s">
        <v>7336</v>
      </c>
      <c r="U876" s="27" t="s">
        <v>103</v>
      </c>
      <c r="V876" s="26" t="s">
        <v>161</v>
      </c>
      <c r="W876" s="27" t="s">
        <v>161</v>
      </c>
      <c r="X876" s="26" t="s">
        <v>7416</v>
      </c>
      <c r="Y876" s="27" t="s">
        <v>7417</v>
      </c>
      <c r="Z876" s="29"/>
      <c r="AA876" s="29"/>
    </row>
    <row r="877" spans="1:27" ht="15" customHeight="1" x14ac:dyDescent="0.25">
      <c r="A877" s="26" t="s">
        <v>7282</v>
      </c>
      <c r="B877" s="27" t="s">
        <v>102</v>
      </c>
      <c r="C877" s="26" t="s">
        <v>602</v>
      </c>
      <c r="D877" s="27" t="s">
        <v>603</v>
      </c>
      <c r="E877" s="26" t="s">
        <v>604</v>
      </c>
      <c r="F877" s="27" t="s">
        <v>605</v>
      </c>
      <c r="G877" s="27" t="s">
        <v>646</v>
      </c>
      <c r="H877" s="27" t="s">
        <v>647</v>
      </c>
      <c r="I877" s="27" t="s">
        <v>7516</v>
      </c>
      <c r="J877" s="27" t="s">
        <v>7517</v>
      </c>
      <c r="K877" s="27" t="s">
        <v>7518</v>
      </c>
      <c r="L877" s="27" t="s">
        <v>161</v>
      </c>
      <c r="M877" s="28" t="s">
        <v>7519</v>
      </c>
      <c r="N877" s="26" t="s">
        <v>7520</v>
      </c>
      <c r="O877" s="26" t="s">
        <v>7521</v>
      </c>
      <c r="P877" t="s">
        <v>7522</v>
      </c>
      <c r="Q877" t="s">
        <v>7523</v>
      </c>
      <c r="R877" s="26" t="s">
        <v>7347</v>
      </c>
      <c r="S877" s="27" t="s">
        <v>103</v>
      </c>
      <c r="T877" s="26" t="s">
        <v>7336</v>
      </c>
      <c r="U877" s="27" t="s">
        <v>103</v>
      </c>
      <c r="V877" s="26" t="s">
        <v>161</v>
      </c>
      <c r="W877" s="27" t="s">
        <v>161</v>
      </c>
      <c r="X877" s="26" t="s">
        <v>7348</v>
      </c>
      <c r="Y877" s="27" t="s">
        <v>7349</v>
      </c>
      <c r="Z877" s="29" t="s">
        <v>599</v>
      </c>
      <c r="AA877" s="29"/>
    </row>
    <row r="878" spans="1:27" ht="15" customHeight="1" x14ac:dyDescent="0.25">
      <c r="A878" s="26" t="s">
        <v>7282</v>
      </c>
      <c r="B878" s="27" t="s">
        <v>102</v>
      </c>
      <c r="C878" s="26" t="s">
        <v>602</v>
      </c>
      <c r="D878" s="27" t="s">
        <v>603</v>
      </c>
      <c r="E878" s="26" t="s">
        <v>604</v>
      </c>
      <c r="F878" s="27" t="s">
        <v>605</v>
      </c>
      <c r="G878" s="27" t="s">
        <v>646</v>
      </c>
      <c r="H878" s="27" t="s">
        <v>647</v>
      </c>
      <c r="I878" s="27" t="s">
        <v>7524</v>
      </c>
      <c r="J878" s="27" t="s">
        <v>4025</v>
      </c>
      <c r="K878" s="27" t="s">
        <v>7525</v>
      </c>
      <c r="L878" s="27" t="s">
        <v>161</v>
      </c>
      <c r="M878" s="28" t="s">
        <v>7526</v>
      </c>
      <c r="N878" s="26" t="s">
        <v>7527</v>
      </c>
      <c r="O878" s="26">
        <v>6906537</v>
      </c>
      <c r="P878" t="s">
        <v>7528</v>
      </c>
      <c r="Q878" t="s">
        <v>7529</v>
      </c>
      <c r="R878" s="26" t="s">
        <v>7347</v>
      </c>
      <c r="S878" s="27" t="s">
        <v>103</v>
      </c>
      <c r="T878" s="26" t="s">
        <v>7336</v>
      </c>
      <c r="U878" s="27" t="s">
        <v>103</v>
      </c>
      <c r="V878" s="26" t="s">
        <v>161</v>
      </c>
      <c r="W878" s="27" t="s">
        <v>161</v>
      </c>
      <c r="X878" s="26" t="s">
        <v>7348</v>
      </c>
      <c r="Y878" s="27" t="s">
        <v>7349</v>
      </c>
      <c r="Z878" s="29"/>
      <c r="AA878" s="29"/>
    </row>
    <row r="879" spans="1:27" ht="15" customHeight="1" x14ac:dyDescent="0.25">
      <c r="A879" s="26" t="s">
        <v>7282</v>
      </c>
      <c r="B879" s="27" t="s">
        <v>102</v>
      </c>
      <c r="C879" s="26" t="s">
        <v>602</v>
      </c>
      <c r="D879" s="27" t="s">
        <v>603</v>
      </c>
      <c r="E879" s="26" t="s">
        <v>604</v>
      </c>
      <c r="F879" s="27" t="s">
        <v>605</v>
      </c>
      <c r="G879" s="27" t="s">
        <v>646</v>
      </c>
      <c r="H879" s="27" t="s">
        <v>647</v>
      </c>
      <c r="I879" s="27" t="s">
        <v>7530</v>
      </c>
      <c r="J879" s="27" t="s">
        <v>7531</v>
      </c>
      <c r="K879" s="27" t="s">
        <v>7532</v>
      </c>
      <c r="L879" s="27" t="s">
        <v>7532</v>
      </c>
      <c r="M879" s="28" t="s">
        <v>7533</v>
      </c>
      <c r="N879" s="26" t="s">
        <v>7534</v>
      </c>
      <c r="O879" s="26" t="s">
        <v>7535</v>
      </c>
      <c r="P879" t="s">
        <v>7536</v>
      </c>
      <c r="Q879" t="s">
        <v>7537</v>
      </c>
      <c r="R879" s="26" t="s">
        <v>7347</v>
      </c>
      <c r="S879" s="27" t="s">
        <v>103</v>
      </c>
      <c r="T879" s="26" t="s">
        <v>7336</v>
      </c>
      <c r="U879" s="27" t="s">
        <v>103</v>
      </c>
      <c r="V879" s="26" t="s">
        <v>161</v>
      </c>
      <c r="W879" s="27" t="s">
        <v>161</v>
      </c>
      <c r="X879" s="26" t="s">
        <v>7348</v>
      </c>
      <c r="Y879" s="27" t="s">
        <v>7349</v>
      </c>
      <c r="Z879" s="29" t="s">
        <v>599</v>
      </c>
      <c r="AA879" s="29"/>
    </row>
    <row r="880" spans="1:27" ht="15" customHeight="1" x14ac:dyDescent="0.25">
      <c r="A880" s="26" t="s">
        <v>7282</v>
      </c>
      <c r="B880" s="27" t="s">
        <v>102</v>
      </c>
      <c r="C880" s="26" t="s">
        <v>602</v>
      </c>
      <c r="D880" s="27" t="s">
        <v>603</v>
      </c>
      <c r="E880" s="26" t="s">
        <v>604</v>
      </c>
      <c r="F880" s="27" t="s">
        <v>605</v>
      </c>
      <c r="G880" s="27" t="s">
        <v>646</v>
      </c>
      <c r="H880" s="27" t="s">
        <v>647</v>
      </c>
      <c r="I880" s="27" t="s">
        <v>7538</v>
      </c>
      <c r="J880" s="27" t="s">
        <v>7539</v>
      </c>
      <c r="K880" s="27" t="s">
        <v>7540</v>
      </c>
      <c r="L880" s="27" t="s">
        <v>161</v>
      </c>
      <c r="M880" s="28" t="s">
        <v>7541</v>
      </c>
      <c r="N880" s="26" t="s">
        <v>7542</v>
      </c>
      <c r="O880" s="26" t="s">
        <v>7543</v>
      </c>
      <c r="P880" t="s">
        <v>7544</v>
      </c>
      <c r="Q880" t="s">
        <v>7545</v>
      </c>
      <c r="R880" s="26" t="s">
        <v>7347</v>
      </c>
      <c r="S880" s="27" t="s">
        <v>103</v>
      </c>
      <c r="T880" s="26" t="s">
        <v>7336</v>
      </c>
      <c r="U880" s="27" t="s">
        <v>103</v>
      </c>
      <c r="V880" s="26" t="s">
        <v>161</v>
      </c>
      <c r="W880" s="27" t="s">
        <v>161</v>
      </c>
      <c r="X880" s="26" t="s">
        <v>7348</v>
      </c>
      <c r="Y880" s="27" t="s">
        <v>7349</v>
      </c>
      <c r="Z880" s="29"/>
      <c r="AA880" s="29"/>
    </row>
    <row r="881" spans="1:27" ht="15" customHeight="1" x14ac:dyDescent="0.25">
      <c r="A881" s="26" t="s">
        <v>7282</v>
      </c>
      <c r="B881" s="27" t="s">
        <v>102</v>
      </c>
      <c r="C881" s="26" t="s">
        <v>602</v>
      </c>
      <c r="D881" s="27" t="s">
        <v>603</v>
      </c>
      <c r="E881" s="26" t="s">
        <v>604</v>
      </c>
      <c r="F881" s="27" t="s">
        <v>605</v>
      </c>
      <c r="G881" s="27" t="s">
        <v>646</v>
      </c>
      <c r="H881" s="27" t="s">
        <v>647</v>
      </c>
      <c r="I881" s="27" t="s">
        <v>7546</v>
      </c>
      <c r="J881" s="27" t="s">
        <v>7547</v>
      </c>
      <c r="K881" s="27" t="s">
        <v>7548</v>
      </c>
      <c r="L881" s="27" t="s">
        <v>161</v>
      </c>
      <c r="M881" s="28" t="s">
        <v>7549</v>
      </c>
      <c r="N881" s="26" t="s">
        <v>7550</v>
      </c>
      <c r="O881" s="26" t="s">
        <v>7551</v>
      </c>
      <c r="P881" t="s">
        <v>7552</v>
      </c>
      <c r="Q881" t="s">
        <v>7553</v>
      </c>
      <c r="R881" s="26" t="s">
        <v>7347</v>
      </c>
      <c r="S881" s="27" t="s">
        <v>103</v>
      </c>
      <c r="T881" s="26" t="s">
        <v>7336</v>
      </c>
      <c r="U881" s="27" t="s">
        <v>103</v>
      </c>
      <c r="V881" s="26" t="s">
        <v>161</v>
      </c>
      <c r="W881" s="27" t="s">
        <v>161</v>
      </c>
      <c r="X881" s="26" t="s">
        <v>7348</v>
      </c>
      <c r="Y881" s="27" t="s">
        <v>7349</v>
      </c>
      <c r="Z881" s="29"/>
      <c r="AA881" s="29"/>
    </row>
    <row r="882" spans="1:27" ht="15" customHeight="1" x14ac:dyDescent="0.25">
      <c r="A882" s="26" t="s">
        <v>7282</v>
      </c>
      <c r="B882" s="27" t="s">
        <v>102</v>
      </c>
      <c r="C882" s="26" t="s">
        <v>602</v>
      </c>
      <c r="D882" s="27" t="s">
        <v>603</v>
      </c>
      <c r="E882" s="26" t="s">
        <v>604</v>
      </c>
      <c r="F882" s="27" t="s">
        <v>605</v>
      </c>
      <c r="G882" s="27" t="s">
        <v>646</v>
      </c>
      <c r="H882" s="27" t="s">
        <v>647</v>
      </c>
      <c r="I882" s="27" t="s">
        <v>7554</v>
      </c>
      <c r="J882" s="27" t="s">
        <v>7555</v>
      </c>
      <c r="K882" s="27" t="s">
        <v>7556</v>
      </c>
      <c r="L882" s="27" t="s">
        <v>161</v>
      </c>
      <c r="M882" s="28" t="s">
        <v>7557</v>
      </c>
      <c r="N882" s="26">
        <v>776556</v>
      </c>
      <c r="O882" s="26" t="s">
        <v>7558</v>
      </c>
      <c r="P882" t="s">
        <v>7559</v>
      </c>
      <c r="Q882" t="s">
        <v>7560</v>
      </c>
      <c r="R882" s="26" t="s">
        <v>7347</v>
      </c>
      <c r="S882" s="27" t="s">
        <v>103</v>
      </c>
      <c r="T882" s="26" t="s">
        <v>7336</v>
      </c>
      <c r="U882" s="27" t="s">
        <v>103</v>
      </c>
      <c r="V882" s="26" t="s">
        <v>161</v>
      </c>
      <c r="W882" s="27" t="s">
        <v>161</v>
      </c>
      <c r="X882" s="26" t="s">
        <v>7348</v>
      </c>
      <c r="Y882" s="27" t="s">
        <v>7349</v>
      </c>
      <c r="Z882" s="29"/>
      <c r="AA882" s="29"/>
    </row>
    <row r="883" spans="1:27" ht="15" customHeight="1" x14ac:dyDescent="0.25">
      <c r="A883" s="26" t="s">
        <v>7282</v>
      </c>
      <c r="B883" s="27" t="s">
        <v>102</v>
      </c>
      <c r="C883" s="26" t="s">
        <v>602</v>
      </c>
      <c r="D883" s="27" t="s">
        <v>603</v>
      </c>
      <c r="E883" s="26" t="s">
        <v>604</v>
      </c>
      <c r="F883" s="27" t="s">
        <v>605</v>
      </c>
      <c r="G883" s="27" t="s">
        <v>646</v>
      </c>
      <c r="H883" s="27" t="s">
        <v>647</v>
      </c>
      <c r="I883" s="27" t="s">
        <v>7561</v>
      </c>
      <c r="J883" s="27" t="s">
        <v>7562</v>
      </c>
      <c r="K883" s="27" t="s">
        <v>7563</v>
      </c>
      <c r="L883" s="27" t="s">
        <v>161</v>
      </c>
      <c r="M883" s="28" t="s">
        <v>7564</v>
      </c>
      <c r="N883" s="26" t="s">
        <v>7565</v>
      </c>
      <c r="O883" s="26" t="s">
        <v>7566</v>
      </c>
      <c r="P883" t="s">
        <v>7567</v>
      </c>
      <c r="Q883" t="s">
        <v>7568</v>
      </c>
      <c r="R883" s="26" t="s">
        <v>7347</v>
      </c>
      <c r="S883" s="27" t="s">
        <v>103</v>
      </c>
      <c r="T883" s="26" t="s">
        <v>7336</v>
      </c>
      <c r="U883" s="27" t="s">
        <v>103</v>
      </c>
      <c r="V883" s="26" t="s">
        <v>161</v>
      </c>
      <c r="W883" s="27" t="s">
        <v>161</v>
      </c>
      <c r="X883" s="26" t="s">
        <v>7348</v>
      </c>
      <c r="Y883" s="27" t="s">
        <v>7349</v>
      </c>
      <c r="Z883" s="29"/>
      <c r="AA883" s="29"/>
    </row>
    <row r="884" spans="1:27" ht="15" customHeight="1" x14ac:dyDescent="0.25">
      <c r="A884" s="26" t="s">
        <v>7282</v>
      </c>
      <c r="B884" s="27" t="s">
        <v>102</v>
      </c>
      <c r="C884" s="26" t="s">
        <v>602</v>
      </c>
      <c r="D884" s="27" t="s">
        <v>603</v>
      </c>
      <c r="E884" s="26" t="s">
        <v>604</v>
      </c>
      <c r="F884" s="27" t="s">
        <v>605</v>
      </c>
      <c r="G884" s="27" t="s">
        <v>646</v>
      </c>
      <c r="H884" s="27" t="s">
        <v>647</v>
      </c>
      <c r="I884" s="27" t="s">
        <v>7569</v>
      </c>
      <c r="J884" s="27" t="s">
        <v>7570</v>
      </c>
      <c r="K884" s="27" t="s">
        <v>7571</v>
      </c>
      <c r="L884" s="27" t="s">
        <v>161</v>
      </c>
      <c r="M884" s="28" t="s">
        <v>7572</v>
      </c>
      <c r="N884" s="26" t="s">
        <v>7573</v>
      </c>
      <c r="O884" s="26" t="s">
        <v>7574</v>
      </c>
      <c r="P884" t="s">
        <v>7575</v>
      </c>
      <c r="Q884" t="s">
        <v>7576</v>
      </c>
      <c r="R884" s="26" t="s">
        <v>7347</v>
      </c>
      <c r="S884" s="27" t="s">
        <v>103</v>
      </c>
      <c r="T884" s="26" t="s">
        <v>7336</v>
      </c>
      <c r="U884" s="27" t="s">
        <v>103</v>
      </c>
      <c r="V884" s="26" t="s">
        <v>161</v>
      </c>
      <c r="W884" s="27" t="s">
        <v>161</v>
      </c>
      <c r="X884" s="26" t="s">
        <v>7348</v>
      </c>
      <c r="Y884" s="27" t="s">
        <v>7349</v>
      </c>
      <c r="Z884" s="29"/>
      <c r="AA884" s="29"/>
    </row>
    <row r="885" spans="1:27" ht="15" customHeight="1" x14ac:dyDescent="0.25">
      <c r="A885" s="26" t="s">
        <v>7282</v>
      </c>
      <c r="B885" s="27" t="s">
        <v>102</v>
      </c>
      <c r="C885" s="26" t="s">
        <v>602</v>
      </c>
      <c r="D885" s="27" t="s">
        <v>603</v>
      </c>
      <c r="E885" s="26" t="s">
        <v>604</v>
      </c>
      <c r="F885" s="27" t="s">
        <v>605</v>
      </c>
      <c r="G885" s="27" t="s">
        <v>646</v>
      </c>
      <c r="H885" s="27" t="s">
        <v>647</v>
      </c>
      <c r="I885" s="27" t="s">
        <v>7577</v>
      </c>
      <c r="J885" s="27" t="s">
        <v>7578</v>
      </c>
      <c r="K885" s="27" t="s">
        <v>7579</v>
      </c>
      <c r="L885" s="27" t="s">
        <v>161</v>
      </c>
      <c r="M885" s="28" t="s">
        <v>7580</v>
      </c>
      <c r="N885" s="26" t="s">
        <v>7581</v>
      </c>
      <c r="O885" s="26" t="s">
        <v>7582</v>
      </c>
      <c r="P885" t="s">
        <v>7583</v>
      </c>
      <c r="Q885" t="s">
        <v>7584</v>
      </c>
      <c r="R885" s="26" t="s">
        <v>7347</v>
      </c>
      <c r="S885" s="27" t="s">
        <v>103</v>
      </c>
      <c r="T885" s="26" t="s">
        <v>7336</v>
      </c>
      <c r="U885" s="27" t="s">
        <v>103</v>
      </c>
      <c r="V885" s="26" t="s">
        <v>161</v>
      </c>
      <c r="W885" s="27" t="s">
        <v>161</v>
      </c>
      <c r="X885" s="26" t="s">
        <v>7348</v>
      </c>
      <c r="Y885" s="27" t="s">
        <v>7349</v>
      </c>
      <c r="Z885" s="29"/>
      <c r="AA885" s="29"/>
    </row>
    <row r="886" spans="1:27" ht="15" customHeight="1" x14ac:dyDescent="0.25">
      <c r="A886" s="26" t="s">
        <v>7282</v>
      </c>
      <c r="B886" s="27" t="s">
        <v>102</v>
      </c>
      <c r="C886" s="26" t="s">
        <v>602</v>
      </c>
      <c r="D886" s="27" t="s">
        <v>603</v>
      </c>
      <c r="E886" s="26" t="s">
        <v>604</v>
      </c>
      <c r="F886" s="27" t="s">
        <v>605</v>
      </c>
      <c r="G886" s="27" t="s">
        <v>646</v>
      </c>
      <c r="H886" s="27" t="s">
        <v>647</v>
      </c>
      <c r="I886" s="27" t="s">
        <v>7585</v>
      </c>
      <c r="J886" s="27" t="s">
        <v>7586</v>
      </c>
      <c r="K886" s="27" t="s">
        <v>7587</v>
      </c>
      <c r="L886" s="27" t="s">
        <v>161</v>
      </c>
      <c r="M886" s="28" t="s">
        <v>7588</v>
      </c>
      <c r="N886" s="26">
        <v>774630</v>
      </c>
      <c r="O886" s="26" t="s">
        <v>7589</v>
      </c>
      <c r="P886" t="s">
        <v>7590</v>
      </c>
      <c r="Q886" t="s">
        <v>7591</v>
      </c>
      <c r="R886" s="26" t="s">
        <v>7347</v>
      </c>
      <c r="S886" s="27" t="s">
        <v>103</v>
      </c>
      <c r="T886" s="26" t="s">
        <v>7336</v>
      </c>
      <c r="U886" s="27" t="s">
        <v>103</v>
      </c>
      <c r="V886" s="26" t="s">
        <v>161</v>
      </c>
      <c r="W886" s="27" t="s">
        <v>161</v>
      </c>
      <c r="X886" s="26" t="s">
        <v>7337</v>
      </c>
      <c r="Y886" s="27" t="s">
        <v>7338</v>
      </c>
      <c r="Z886" s="29"/>
      <c r="AA886" s="29"/>
    </row>
    <row r="887" spans="1:27" ht="15" customHeight="1" x14ac:dyDescent="0.25">
      <c r="A887" s="26" t="s">
        <v>7282</v>
      </c>
      <c r="B887" s="27" t="s">
        <v>102</v>
      </c>
      <c r="C887" s="26" t="s">
        <v>602</v>
      </c>
      <c r="D887" s="27" t="s">
        <v>603</v>
      </c>
      <c r="E887" s="26" t="s">
        <v>604</v>
      </c>
      <c r="F887" s="27" t="s">
        <v>605</v>
      </c>
      <c r="G887" s="27" t="s">
        <v>646</v>
      </c>
      <c r="H887" s="27" t="s">
        <v>647</v>
      </c>
      <c r="I887" s="27" t="s">
        <v>7592</v>
      </c>
      <c r="J887" s="27" t="s">
        <v>7593</v>
      </c>
      <c r="K887" s="27" t="s">
        <v>7594</v>
      </c>
      <c r="L887" s="27" t="s">
        <v>161</v>
      </c>
      <c r="M887" s="28" t="s">
        <v>7595</v>
      </c>
      <c r="N887" s="26" t="s">
        <v>7596</v>
      </c>
      <c r="O887" s="26" t="s">
        <v>7597</v>
      </c>
      <c r="P887" t="s">
        <v>7598</v>
      </c>
      <c r="Q887" t="s">
        <v>7599</v>
      </c>
      <c r="R887" s="26" t="s">
        <v>7347</v>
      </c>
      <c r="S887" s="27" t="s">
        <v>103</v>
      </c>
      <c r="T887" s="26" t="s">
        <v>7336</v>
      </c>
      <c r="U887" s="27" t="s">
        <v>103</v>
      </c>
      <c r="V887" s="26" t="s">
        <v>161</v>
      </c>
      <c r="W887" s="27" t="s">
        <v>161</v>
      </c>
      <c r="X887" s="26" t="s">
        <v>7416</v>
      </c>
      <c r="Y887" s="27" t="s">
        <v>7417</v>
      </c>
      <c r="Z887" s="29"/>
      <c r="AA887" s="29" t="s">
        <v>645</v>
      </c>
    </row>
    <row r="888" spans="1:27" ht="15" customHeight="1" x14ac:dyDescent="0.25">
      <c r="A888" s="26" t="s">
        <v>7282</v>
      </c>
      <c r="B888" s="27" t="s">
        <v>102</v>
      </c>
      <c r="C888" s="26" t="s">
        <v>602</v>
      </c>
      <c r="D888" s="27" t="s">
        <v>603</v>
      </c>
      <c r="E888" s="26" t="s">
        <v>604</v>
      </c>
      <c r="F888" s="27" t="s">
        <v>605</v>
      </c>
      <c r="G888" s="27" t="s">
        <v>646</v>
      </c>
      <c r="H888" s="27" t="s">
        <v>647</v>
      </c>
      <c r="I888" s="27" t="s">
        <v>7600</v>
      </c>
      <c r="J888" s="27" t="s">
        <v>7601</v>
      </c>
      <c r="K888" s="27" t="s">
        <v>7602</v>
      </c>
      <c r="L888" s="27" t="s">
        <v>161</v>
      </c>
      <c r="M888" s="28" t="s">
        <v>7603</v>
      </c>
      <c r="N888" s="26" t="s">
        <v>7604</v>
      </c>
      <c r="O888" s="26" t="s">
        <v>7605</v>
      </c>
      <c r="P888" t="s">
        <v>7606</v>
      </c>
      <c r="Q888" t="s">
        <v>7607</v>
      </c>
      <c r="R888" s="26" t="s">
        <v>7347</v>
      </c>
      <c r="S888" s="27" t="s">
        <v>103</v>
      </c>
      <c r="T888" s="26" t="s">
        <v>7336</v>
      </c>
      <c r="U888" s="27" t="s">
        <v>103</v>
      </c>
      <c r="V888" s="26" t="s">
        <v>161</v>
      </c>
      <c r="W888" s="27" t="s">
        <v>161</v>
      </c>
      <c r="X888" s="26" t="s">
        <v>7496</v>
      </c>
      <c r="Y888" s="27" t="s">
        <v>7497</v>
      </c>
      <c r="Z888" s="29"/>
      <c r="AA888" s="29"/>
    </row>
    <row r="889" spans="1:27" ht="15" customHeight="1" x14ac:dyDescent="0.25">
      <c r="A889" s="26" t="s">
        <v>7282</v>
      </c>
      <c r="B889" s="27" t="s">
        <v>102</v>
      </c>
      <c r="C889" s="26" t="s">
        <v>602</v>
      </c>
      <c r="D889" s="27" t="s">
        <v>603</v>
      </c>
      <c r="E889" s="26" t="s">
        <v>604</v>
      </c>
      <c r="F889" s="27" t="s">
        <v>605</v>
      </c>
      <c r="G889" s="27" t="s">
        <v>646</v>
      </c>
      <c r="H889" s="27" t="s">
        <v>647</v>
      </c>
      <c r="I889" s="27" t="s">
        <v>7608</v>
      </c>
      <c r="J889" s="27" t="s">
        <v>7609</v>
      </c>
      <c r="K889" s="27" t="s">
        <v>7610</v>
      </c>
      <c r="L889" s="27" t="s">
        <v>161</v>
      </c>
      <c r="M889" s="28" t="s">
        <v>7611</v>
      </c>
      <c r="N889" s="26" t="s">
        <v>7612</v>
      </c>
      <c r="O889" s="26" t="s">
        <v>7613</v>
      </c>
      <c r="P889" t="s">
        <v>7614</v>
      </c>
      <c r="Q889" t="s">
        <v>7615</v>
      </c>
      <c r="R889" s="26" t="s">
        <v>7347</v>
      </c>
      <c r="S889" s="27" t="s">
        <v>103</v>
      </c>
      <c r="T889" s="26" t="s">
        <v>7336</v>
      </c>
      <c r="U889" s="27" t="s">
        <v>103</v>
      </c>
      <c r="V889" s="26" t="s">
        <v>161</v>
      </c>
      <c r="W889" s="27" t="s">
        <v>161</v>
      </c>
      <c r="X889" s="26" t="s">
        <v>7416</v>
      </c>
      <c r="Y889" s="27" t="s">
        <v>7417</v>
      </c>
      <c r="Z889" s="29"/>
      <c r="AA889" s="29" t="s">
        <v>645</v>
      </c>
    </row>
    <row r="890" spans="1:27" ht="15" customHeight="1" x14ac:dyDescent="0.25">
      <c r="A890" s="26" t="s">
        <v>7282</v>
      </c>
      <c r="B890" s="27" t="s">
        <v>102</v>
      </c>
      <c r="C890" s="26" t="s">
        <v>602</v>
      </c>
      <c r="D890" s="27" t="s">
        <v>603</v>
      </c>
      <c r="E890" s="26" t="s">
        <v>604</v>
      </c>
      <c r="F890" s="27" t="s">
        <v>605</v>
      </c>
      <c r="G890" s="27" t="s">
        <v>646</v>
      </c>
      <c r="H890" s="27" t="s">
        <v>647</v>
      </c>
      <c r="I890" s="27" t="s">
        <v>7616</v>
      </c>
      <c r="J890" s="27" t="s">
        <v>7617</v>
      </c>
      <c r="K890" s="27" t="s">
        <v>7618</v>
      </c>
      <c r="L890" s="27" t="s">
        <v>161</v>
      </c>
      <c r="M890" s="28" t="s">
        <v>7619</v>
      </c>
      <c r="N890" s="26" t="s">
        <v>7620</v>
      </c>
      <c r="O890" s="26" t="s">
        <v>7621</v>
      </c>
      <c r="P890" t="s">
        <v>7622</v>
      </c>
      <c r="Q890" t="s">
        <v>7623</v>
      </c>
      <c r="R890" s="26" t="s">
        <v>7347</v>
      </c>
      <c r="S890" s="27" t="s">
        <v>103</v>
      </c>
      <c r="T890" s="26" t="s">
        <v>7336</v>
      </c>
      <c r="U890" s="27" t="s">
        <v>103</v>
      </c>
      <c r="V890" s="26" t="s">
        <v>161</v>
      </c>
      <c r="W890" s="27" t="s">
        <v>161</v>
      </c>
      <c r="X890" s="26" t="s">
        <v>7337</v>
      </c>
      <c r="Y890" s="27" t="s">
        <v>7338</v>
      </c>
      <c r="Z890" s="29"/>
      <c r="AA890" s="29"/>
    </row>
    <row r="891" spans="1:27" ht="15" customHeight="1" x14ac:dyDescent="0.25">
      <c r="A891" s="26" t="s">
        <v>7282</v>
      </c>
      <c r="B891" s="27" t="s">
        <v>102</v>
      </c>
      <c r="C891" s="26" t="s">
        <v>602</v>
      </c>
      <c r="D891" s="27" t="s">
        <v>603</v>
      </c>
      <c r="E891" s="26" t="s">
        <v>604</v>
      </c>
      <c r="F891" s="27" t="s">
        <v>605</v>
      </c>
      <c r="G891" s="27" t="s">
        <v>646</v>
      </c>
      <c r="H891" s="27" t="s">
        <v>647</v>
      </c>
      <c r="I891" s="27" t="s">
        <v>7624</v>
      </c>
      <c r="J891" s="27" t="s">
        <v>7625</v>
      </c>
      <c r="K891" s="27" t="s">
        <v>7626</v>
      </c>
      <c r="L891" s="27" t="s">
        <v>161</v>
      </c>
      <c r="M891" s="28" t="s">
        <v>7627</v>
      </c>
      <c r="N891" s="26" t="s">
        <v>7628</v>
      </c>
      <c r="O891" s="26" t="s">
        <v>7629</v>
      </c>
      <c r="P891" t="s">
        <v>7630</v>
      </c>
      <c r="Q891" t="s">
        <v>7631</v>
      </c>
      <c r="R891" s="26" t="s">
        <v>7347</v>
      </c>
      <c r="S891" s="27" t="s">
        <v>103</v>
      </c>
      <c r="T891" s="26" t="s">
        <v>7336</v>
      </c>
      <c r="U891" s="27" t="s">
        <v>103</v>
      </c>
      <c r="V891" s="26" t="s">
        <v>161</v>
      </c>
      <c r="W891" s="27" t="s">
        <v>161</v>
      </c>
      <c r="X891" s="26" t="s">
        <v>7496</v>
      </c>
      <c r="Y891" s="27" t="s">
        <v>7497</v>
      </c>
      <c r="Z891" s="29"/>
      <c r="AA891" s="29"/>
    </row>
    <row r="892" spans="1:27" ht="15" customHeight="1" x14ac:dyDescent="0.25">
      <c r="A892" s="26" t="s">
        <v>7282</v>
      </c>
      <c r="B892" s="27" t="s">
        <v>102</v>
      </c>
      <c r="C892" s="26" t="s">
        <v>602</v>
      </c>
      <c r="D892" s="27" t="s">
        <v>603</v>
      </c>
      <c r="E892" s="26" t="s">
        <v>604</v>
      </c>
      <c r="F892" s="27" t="s">
        <v>605</v>
      </c>
      <c r="G892" s="27" t="s">
        <v>646</v>
      </c>
      <c r="H892" s="27" t="s">
        <v>647</v>
      </c>
      <c r="I892" s="27" t="s">
        <v>7632</v>
      </c>
      <c r="J892" s="27" t="s">
        <v>7633</v>
      </c>
      <c r="K892" s="27" t="s">
        <v>7634</v>
      </c>
      <c r="L892" s="27" t="s">
        <v>161</v>
      </c>
      <c r="M892" s="28" t="s">
        <v>7635</v>
      </c>
      <c r="N892" s="26" t="s">
        <v>7636</v>
      </c>
      <c r="O892" s="26" t="s">
        <v>7637</v>
      </c>
      <c r="P892" t="s">
        <v>7638</v>
      </c>
      <c r="Q892" t="s">
        <v>7639</v>
      </c>
      <c r="R892" s="26" t="s">
        <v>7347</v>
      </c>
      <c r="S892" s="27" t="s">
        <v>103</v>
      </c>
      <c r="T892" s="26" t="s">
        <v>7336</v>
      </c>
      <c r="U892" s="27" t="s">
        <v>103</v>
      </c>
      <c r="V892" s="26" t="s">
        <v>161</v>
      </c>
      <c r="W892" s="27" t="s">
        <v>161</v>
      </c>
      <c r="X892" s="26" t="s">
        <v>7337</v>
      </c>
      <c r="Y892" s="27" t="s">
        <v>7338</v>
      </c>
      <c r="Z892" s="29"/>
      <c r="AA892" s="29"/>
    </row>
    <row r="893" spans="1:27" ht="15" customHeight="1" x14ac:dyDescent="0.25">
      <c r="A893" s="26" t="s">
        <v>7282</v>
      </c>
      <c r="B893" s="27" t="s">
        <v>102</v>
      </c>
      <c r="C893" s="26" t="s">
        <v>602</v>
      </c>
      <c r="D893" s="27" t="s">
        <v>603</v>
      </c>
      <c r="E893" s="26" t="s">
        <v>604</v>
      </c>
      <c r="F893" s="27" t="s">
        <v>605</v>
      </c>
      <c r="G893" s="27" t="s">
        <v>646</v>
      </c>
      <c r="H893" s="27" t="s">
        <v>647</v>
      </c>
      <c r="I893" s="27" t="s">
        <v>7640</v>
      </c>
      <c r="J893" s="27" t="s">
        <v>7641</v>
      </c>
      <c r="K893" s="27" t="s">
        <v>7642</v>
      </c>
      <c r="L893" s="27" t="s">
        <v>161</v>
      </c>
      <c r="M893" s="28" t="s">
        <v>7643</v>
      </c>
      <c r="N893" s="26" t="s">
        <v>7644</v>
      </c>
      <c r="O893" s="26" t="s">
        <v>7645</v>
      </c>
      <c r="P893" t="s">
        <v>7646</v>
      </c>
      <c r="Q893" t="s">
        <v>7647</v>
      </c>
      <c r="R893" s="26" t="s">
        <v>7347</v>
      </c>
      <c r="S893" s="27" t="s">
        <v>103</v>
      </c>
      <c r="T893" s="26" t="s">
        <v>7336</v>
      </c>
      <c r="U893" s="27" t="s">
        <v>103</v>
      </c>
      <c r="V893" s="26" t="s">
        <v>161</v>
      </c>
      <c r="W893" s="27" t="s">
        <v>161</v>
      </c>
      <c r="X893" s="26" t="s">
        <v>7348</v>
      </c>
      <c r="Y893" s="27" t="s">
        <v>7349</v>
      </c>
      <c r="Z893" s="29"/>
      <c r="AA893" s="29"/>
    </row>
    <row r="894" spans="1:27" ht="15" customHeight="1" x14ac:dyDescent="0.25">
      <c r="A894" s="26" t="s">
        <v>7282</v>
      </c>
      <c r="B894" s="27" t="s">
        <v>102</v>
      </c>
      <c r="C894" s="26" t="s">
        <v>602</v>
      </c>
      <c r="D894" s="27" t="s">
        <v>603</v>
      </c>
      <c r="E894" s="26" t="s">
        <v>604</v>
      </c>
      <c r="F894" s="27" t="s">
        <v>605</v>
      </c>
      <c r="G894" s="27" t="s">
        <v>646</v>
      </c>
      <c r="H894" s="27" t="s">
        <v>647</v>
      </c>
      <c r="I894" s="27" t="s">
        <v>7648</v>
      </c>
      <c r="J894" s="27" t="s">
        <v>7649</v>
      </c>
      <c r="K894" s="27" t="s">
        <v>7650</v>
      </c>
      <c r="L894" s="27" t="s">
        <v>161</v>
      </c>
      <c r="M894" s="28" t="s">
        <v>7651</v>
      </c>
      <c r="N894" s="26" t="s">
        <v>7652</v>
      </c>
      <c r="O894" s="26" t="s">
        <v>7653</v>
      </c>
      <c r="P894" t="s">
        <v>7654</v>
      </c>
      <c r="Q894" t="s">
        <v>7655</v>
      </c>
      <c r="R894" s="26" t="s">
        <v>7347</v>
      </c>
      <c r="S894" s="27" t="s">
        <v>103</v>
      </c>
      <c r="T894" s="26" t="s">
        <v>7336</v>
      </c>
      <c r="U894" s="27" t="s">
        <v>103</v>
      </c>
      <c r="V894" s="26" t="s">
        <v>161</v>
      </c>
      <c r="W894" s="27" t="s">
        <v>161</v>
      </c>
      <c r="X894" s="26" t="s">
        <v>7337</v>
      </c>
      <c r="Y894" s="27" t="s">
        <v>7338</v>
      </c>
      <c r="Z894" s="29"/>
      <c r="AA894" s="29"/>
    </row>
    <row r="895" spans="1:27" ht="15" customHeight="1" x14ac:dyDescent="0.25">
      <c r="A895" s="26" t="s">
        <v>7282</v>
      </c>
      <c r="B895" s="27" t="s">
        <v>102</v>
      </c>
      <c r="C895" s="26" t="s">
        <v>602</v>
      </c>
      <c r="D895" s="27" t="s">
        <v>603</v>
      </c>
      <c r="E895" s="26" t="s">
        <v>604</v>
      </c>
      <c r="F895" s="27" t="s">
        <v>605</v>
      </c>
      <c r="G895" s="27" t="s">
        <v>646</v>
      </c>
      <c r="H895" s="27" t="s">
        <v>647</v>
      </c>
      <c r="I895" s="27" t="s">
        <v>7656</v>
      </c>
      <c r="J895" s="27" t="s">
        <v>7657</v>
      </c>
      <c r="K895" s="27" t="s">
        <v>7658</v>
      </c>
      <c r="L895" s="27" t="s">
        <v>161</v>
      </c>
      <c r="M895" s="28" t="s">
        <v>7659</v>
      </c>
      <c r="N895" s="26" t="s">
        <v>7660</v>
      </c>
      <c r="O895" s="26" t="s">
        <v>7661</v>
      </c>
      <c r="P895" t="s">
        <v>7662</v>
      </c>
      <c r="Q895" t="s">
        <v>7663</v>
      </c>
      <c r="R895" s="26" t="s">
        <v>7347</v>
      </c>
      <c r="S895" s="27" t="s">
        <v>103</v>
      </c>
      <c r="T895" s="26" t="s">
        <v>7336</v>
      </c>
      <c r="U895" s="27" t="s">
        <v>103</v>
      </c>
      <c r="V895" s="26" t="s">
        <v>161</v>
      </c>
      <c r="W895" s="27" t="s">
        <v>161</v>
      </c>
      <c r="X895" s="26" t="s">
        <v>7337</v>
      </c>
      <c r="Y895" s="27" t="s">
        <v>7338</v>
      </c>
      <c r="Z895" s="29"/>
      <c r="AA895" s="29"/>
    </row>
    <row r="896" spans="1:27" ht="15" customHeight="1" x14ac:dyDescent="0.25">
      <c r="A896" s="26" t="s">
        <v>7282</v>
      </c>
      <c r="B896" s="27" t="s">
        <v>102</v>
      </c>
      <c r="C896" s="26" t="s">
        <v>602</v>
      </c>
      <c r="D896" s="27" t="s">
        <v>603</v>
      </c>
      <c r="E896" s="26" t="s">
        <v>604</v>
      </c>
      <c r="F896" s="27" t="s">
        <v>605</v>
      </c>
      <c r="G896" s="27" t="s">
        <v>646</v>
      </c>
      <c r="H896" s="27" t="s">
        <v>647</v>
      </c>
      <c r="I896" s="27" t="s">
        <v>7664</v>
      </c>
      <c r="J896" s="27" t="s">
        <v>7665</v>
      </c>
      <c r="K896" s="27" t="s">
        <v>7666</v>
      </c>
      <c r="L896" s="27" t="s">
        <v>161</v>
      </c>
      <c r="M896" s="28" t="s">
        <v>7667</v>
      </c>
      <c r="N896" s="26" t="s">
        <v>7668</v>
      </c>
      <c r="O896" s="26" t="s">
        <v>7669</v>
      </c>
      <c r="P896" t="s">
        <v>7670</v>
      </c>
      <c r="Q896" t="s">
        <v>7671</v>
      </c>
      <c r="R896" s="26" t="s">
        <v>7347</v>
      </c>
      <c r="S896" s="27" t="s">
        <v>103</v>
      </c>
      <c r="T896" s="26" t="s">
        <v>7336</v>
      </c>
      <c r="U896" s="27" t="s">
        <v>103</v>
      </c>
      <c r="V896" s="26" t="s">
        <v>161</v>
      </c>
      <c r="W896" s="27" t="s">
        <v>161</v>
      </c>
      <c r="X896" s="26" t="s">
        <v>7496</v>
      </c>
      <c r="Y896" s="27" t="s">
        <v>7497</v>
      </c>
      <c r="Z896" s="29" t="s">
        <v>599</v>
      </c>
      <c r="AA896" s="29"/>
    </row>
    <row r="897" spans="1:27" ht="15" customHeight="1" x14ac:dyDescent="0.25">
      <c r="A897" s="26" t="s">
        <v>7282</v>
      </c>
      <c r="B897" s="27" t="s">
        <v>102</v>
      </c>
      <c r="C897" s="26" t="s">
        <v>602</v>
      </c>
      <c r="D897" s="27" t="s">
        <v>603</v>
      </c>
      <c r="E897" s="26" t="s">
        <v>604</v>
      </c>
      <c r="F897" s="27" t="s">
        <v>605</v>
      </c>
      <c r="G897" s="27" t="s">
        <v>646</v>
      </c>
      <c r="H897" s="27" t="s">
        <v>647</v>
      </c>
      <c r="I897" s="27" t="s">
        <v>7672</v>
      </c>
      <c r="J897" s="27" t="s">
        <v>7673</v>
      </c>
      <c r="K897" s="27" t="s">
        <v>7674</v>
      </c>
      <c r="L897" s="27" t="s">
        <v>161</v>
      </c>
      <c r="M897" s="28" t="s">
        <v>7675</v>
      </c>
      <c r="N897" s="26" t="s">
        <v>7676</v>
      </c>
      <c r="O897" s="26" t="s">
        <v>7677</v>
      </c>
      <c r="P897" t="s">
        <v>7678</v>
      </c>
      <c r="Q897" t="s">
        <v>7679</v>
      </c>
      <c r="R897" s="26" t="s">
        <v>7347</v>
      </c>
      <c r="S897" s="27" t="s">
        <v>103</v>
      </c>
      <c r="T897" s="26" t="s">
        <v>7336</v>
      </c>
      <c r="U897" s="27" t="s">
        <v>103</v>
      </c>
      <c r="V897" s="26" t="s">
        <v>161</v>
      </c>
      <c r="W897" s="27" t="s">
        <v>161</v>
      </c>
      <c r="X897" s="26" t="s">
        <v>7454</v>
      </c>
      <c r="Y897" s="27" t="s">
        <v>7455</v>
      </c>
      <c r="Z897" s="29"/>
      <c r="AA897" s="29"/>
    </row>
    <row r="898" spans="1:27" ht="15" customHeight="1" x14ac:dyDescent="0.25">
      <c r="A898" s="26" t="s">
        <v>7282</v>
      </c>
      <c r="B898" s="27" t="s">
        <v>102</v>
      </c>
      <c r="C898" s="26" t="s">
        <v>602</v>
      </c>
      <c r="D898" s="27" t="s">
        <v>603</v>
      </c>
      <c r="E898" s="26" t="s">
        <v>604</v>
      </c>
      <c r="F898" s="27" t="s">
        <v>605</v>
      </c>
      <c r="G898" s="27" t="s">
        <v>646</v>
      </c>
      <c r="H898" s="27" t="s">
        <v>647</v>
      </c>
      <c r="I898" s="27" t="s">
        <v>7680</v>
      </c>
      <c r="J898" s="27" t="s">
        <v>7681</v>
      </c>
      <c r="K898" s="27" t="s">
        <v>7682</v>
      </c>
      <c r="L898" s="27" t="s">
        <v>161</v>
      </c>
      <c r="M898" s="28" t="s">
        <v>7683</v>
      </c>
      <c r="N898" s="26" t="s">
        <v>7684</v>
      </c>
      <c r="O898" s="26" t="s">
        <v>7685</v>
      </c>
      <c r="P898" t="s">
        <v>7686</v>
      </c>
      <c r="Q898" t="s">
        <v>7687</v>
      </c>
      <c r="R898" s="26" t="s">
        <v>7347</v>
      </c>
      <c r="S898" s="27" t="s">
        <v>103</v>
      </c>
      <c r="T898" s="26" t="s">
        <v>7336</v>
      </c>
      <c r="U898" s="27" t="s">
        <v>103</v>
      </c>
      <c r="V898" s="26" t="s">
        <v>161</v>
      </c>
      <c r="W898" s="27" t="s">
        <v>161</v>
      </c>
      <c r="X898" s="26" t="s">
        <v>7454</v>
      </c>
      <c r="Y898" s="27" t="s">
        <v>7455</v>
      </c>
      <c r="Z898" s="29"/>
      <c r="AA898" s="29" t="s">
        <v>645</v>
      </c>
    </row>
    <row r="899" spans="1:27" ht="15" customHeight="1" x14ac:dyDescent="0.25">
      <c r="A899" s="26" t="s">
        <v>7282</v>
      </c>
      <c r="B899" s="27" t="s">
        <v>102</v>
      </c>
      <c r="C899" s="26" t="s">
        <v>602</v>
      </c>
      <c r="D899" s="27" t="s">
        <v>603</v>
      </c>
      <c r="E899" s="26" t="s">
        <v>604</v>
      </c>
      <c r="F899" s="27" t="s">
        <v>605</v>
      </c>
      <c r="G899" s="27" t="s">
        <v>646</v>
      </c>
      <c r="H899" s="27" t="s">
        <v>647</v>
      </c>
      <c r="I899" s="27" t="s">
        <v>7688</v>
      </c>
      <c r="J899" s="27" t="s">
        <v>7689</v>
      </c>
      <c r="K899" s="27" t="s">
        <v>7690</v>
      </c>
      <c r="L899" s="27" t="s">
        <v>161</v>
      </c>
      <c r="M899" s="28" t="s">
        <v>7691</v>
      </c>
      <c r="N899" s="26" t="s">
        <v>7692</v>
      </c>
      <c r="O899" s="26" t="s">
        <v>7693</v>
      </c>
      <c r="P899" t="s">
        <v>7694</v>
      </c>
      <c r="Q899" t="s">
        <v>7695</v>
      </c>
      <c r="R899" s="26" t="s">
        <v>7347</v>
      </c>
      <c r="S899" s="27" t="s">
        <v>103</v>
      </c>
      <c r="T899" s="26" t="s">
        <v>7336</v>
      </c>
      <c r="U899" s="27" t="s">
        <v>103</v>
      </c>
      <c r="V899" s="26" t="s">
        <v>161</v>
      </c>
      <c r="W899" s="27" t="s">
        <v>161</v>
      </c>
      <c r="X899" s="26" t="s">
        <v>7496</v>
      </c>
      <c r="Y899" s="27" t="s">
        <v>7497</v>
      </c>
      <c r="Z899" s="29" t="s">
        <v>599</v>
      </c>
      <c r="AA899" s="29"/>
    </row>
    <row r="900" spans="1:27" ht="15" customHeight="1" x14ac:dyDescent="0.25">
      <c r="A900" s="26" t="s">
        <v>7282</v>
      </c>
      <c r="B900" s="27" t="s">
        <v>102</v>
      </c>
      <c r="C900" s="26" t="s">
        <v>602</v>
      </c>
      <c r="D900" s="27" t="s">
        <v>603</v>
      </c>
      <c r="E900" s="26" t="s">
        <v>604</v>
      </c>
      <c r="F900" s="27" t="s">
        <v>605</v>
      </c>
      <c r="G900" s="27" t="s">
        <v>646</v>
      </c>
      <c r="H900" s="27" t="s">
        <v>647</v>
      </c>
      <c r="I900" s="27" t="s">
        <v>7696</v>
      </c>
      <c r="J900" s="27" t="s">
        <v>7697</v>
      </c>
      <c r="K900" s="27" t="s">
        <v>7698</v>
      </c>
      <c r="L900" s="27" t="s">
        <v>161</v>
      </c>
      <c r="M900" s="28" t="s">
        <v>7699</v>
      </c>
      <c r="N900" s="26" t="s">
        <v>7700</v>
      </c>
      <c r="O900" s="26" t="s">
        <v>7701</v>
      </c>
      <c r="P900" t="s">
        <v>7702</v>
      </c>
      <c r="Q900" t="s">
        <v>7703</v>
      </c>
      <c r="R900" s="26" t="s">
        <v>7347</v>
      </c>
      <c r="S900" s="27" t="s">
        <v>103</v>
      </c>
      <c r="T900" s="26" t="s">
        <v>7336</v>
      </c>
      <c r="U900" s="27" t="s">
        <v>103</v>
      </c>
      <c r="V900" s="26" t="s">
        <v>161</v>
      </c>
      <c r="W900" s="27" t="s">
        <v>161</v>
      </c>
      <c r="X900" s="26" t="s">
        <v>7454</v>
      </c>
      <c r="Y900" s="27" t="s">
        <v>7455</v>
      </c>
      <c r="Z900" s="29"/>
      <c r="AA900" s="29"/>
    </row>
    <row r="901" spans="1:27" ht="15" customHeight="1" x14ac:dyDescent="0.25">
      <c r="A901" s="26" t="s">
        <v>7282</v>
      </c>
      <c r="B901" s="27" t="s">
        <v>102</v>
      </c>
      <c r="C901" s="26" t="s">
        <v>602</v>
      </c>
      <c r="D901" s="27" t="s">
        <v>603</v>
      </c>
      <c r="E901" s="26" t="s">
        <v>604</v>
      </c>
      <c r="F901" s="27" t="s">
        <v>605</v>
      </c>
      <c r="G901" s="27" t="s">
        <v>646</v>
      </c>
      <c r="H901" s="27" t="s">
        <v>647</v>
      </c>
      <c r="I901" s="27" t="s">
        <v>7704</v>
      </c>
      <c r="J901" s="27" t="s">
        <v>3905</v>
      </c>
      <c r="K901" s="27" t="s">
        <v>7705</v>
      </c>
      <c r="L901" s="27" t="s">
        <v>161</v>
      </c>
      <c r="M901" s="28" t="s">
        <v>7706</v>
      </c>
      <c r="N901" s="26" t="s">
        <v>7707</v>
      </c>
      <c r="O901" s="26" t="s">
        <v>7708</v>
      </c>
      <c r="P901" t="s">
        <v>7709</v>
      </c>
      <c r="Q901" t="s">
        <v>7710</v>
      </c>
      <c r="R901" s="26" t="s">
        <v>7347</v>
      </c>
      <c r="S901" s="27" t="s">
        <v>103</v>
      </c>
      <c r="T901" s="26" t="s">
        <v>7336</v>
      </c>
      <c r="U901" s="27" t="s">
        <v>103</v>
      </c>
      <c r="V901" s="26" t="s">
        <v>161</v>
      </c>
      <c r="W901" s="27" t="s">
        <v>161</v>
      </c>
      <c r="X901" s="26" t="s">
        <v>7454</v>
      </c>
      <c r="Y901" s="27" t="s">
        <v>7455</v>
      </c>
      <c r="Z901" s="29"/>
      <c r="AA901" s="29"/>
    </row>
    <row r="902" spans="1:27" ht="15" customHeight="1" x14ac:dyDescent="0.25">
      <c r="A902" s="26" t="s">
        <v>7282</v>
      </c>
      <c r="B902" s="27" t="s">
        <v>102</v>
      </c>
      <c r="C902" s="26" t="s">
        <v>602</v>
      </c>
      <c r="D902" s="27" t="s">
        <v>603</v>
      </c>
      <c r="E902" s="26" t="s">
        <v>604</v>
      </c>
      <c r="F902" s="27" t="s">
        <v>605</v>
      </c>
      <c r="G902" s="27" t="s">
        <v>646</v>
      </c>
      <c r="H902" s="27" t="s">
        <v>647</v>
      </c>
      <c r="I902" s="27" t="s">
        <v>7711</v>
      </c>
      <c r="J902" s="27" t="s">
        <v>7712</v>
      </c>
      <c r="K902" s="27" t="s">
        <v>7713</v>
      </c>
      <c r="L902" s="27" t="s">
        <v>161</v>
      </c>
      <c r="M902" s="28" t="s">
        <v>7714</v>
      </c>
      <c r="N902" s="26" t="s">
        <v>7715</v>
      </c>
      <c r="O902" s="26" t="s">
        <v>7716</v>
      </c>
      <c r="P902" t="s">
        <v>7717</v>
      </c>
      <c r="Q902" t="s">
        <v>7718</v>
      </c>
      <c r="R902" s="26" t="s">
        <v>7347</v>
      </c>
      <c r="S902" s="27" t="s">
        <v>103</v>
      </c>
      <c r="T902" s="26" t="s">
        <v>7336</v>
      </c>
      <c r="U902" s="27" t="s">
        <v>103</v>
      </c>
      <c r="V902" s="26" t="s">
        <v>161</v>
      </c>
      <c r="W902" s="27" t="s">
        <v>161</v>
      </c>
      <c r="X902" s="26" t="s">
        <v>7454</v>
      </c>
      <c r="Y902" s="27" t="s">
        <v>7455</v>
      </c>
      <c r="Z902" s="29"/>
      <c r="AA902" s="29" t="s">
        <v>645</v>
      </c>
    </row>
    <row r="903" spans="1:27" ht="15" customHeight="1" x14ac:dyDescent="0.25">
      <c r="A903" s="26" t="s">
        <v>7282</v>
      </c>
      <c r="B903" s="27" t="s">
        <v>102</v>
      </c>
      <c r="C903" s="26" t="s">
        <v>602</v>
      </c>
      <c r="D903" s="27" t="s">
        <v>603</v>
      </c>
      <c r="E903" s="26" t="s">
        <v>604</v>
      </c>
      <c r="F903" s="27" t="s">
        <v>605</v>
      </c>
      <c r="G903" s="27" t="s">
        <v>646</v>
      </c>
      <c r="H903" s="27" t="s">
        <v>647</v>
      </c>
      <c r="I903" s="27" t="s">
        <v>7719</v>
      </c>
      <c r="J903" s="27" t="s">
        <v>7720</v>
      </c>
      <c r="K903" s="27" t="s">
        <v>7721</v>
      </c>
      <c r="L903" s="27" t="s">
        <v>161</v>
      </c>
      <c r="M903" s="28" t="s">
        <v>7722</v>
      </c>
      <c r="N903" s="26" t="s">
        <v>7723</v>
      </c>
      <c r="O903" s="26" t="s">
        <v>7724</v>
      </c>
      <c r="P903" t="s">
        <v>7725</v>
      </c>
      <c r="Q903" t="s">
        <v>7726</v>
      </c>
      <c r="R903" s="26" t="s">
        <v>7292</v>
      </c>
      <c r="S903" s="27" t="s">
        <v>123</v>
      </c>
      <c r="T903" s="26" t="s">
        <v>7293</v>
      </c>
      <c r="U903" s="27" t="s">
        <v>121</v>
      </c>
      <c r="V903" s="26" t="s">
        <v>161</v>
      </c>
      <c r="W903" s="27" t="s">
        <v>161</v>
      </c>
      <c r="X903" s="26" t="s">
        <v>7303</v>
      </c>
      <c r="Y903" s="27" t="s">
        <v>7304</v>
      </c>
      <c r="Z903" s="29"/>
      <c r="AA903" s="29"/>
    </row>
    <row r="904" spans="1:27" ht="15" customHeight="1" x14ac:dyDescent="0.25">
      <c r="A904" s="26" t="s">
        <v>7282</v>
      </c>
      <c r="B904" s="27" t="s">
        <v>102</v>
      </c>
      <c r="C904" s="26" t="s">
        <v>602</v>
      </c>
      <c r="D904" s="27" t="s">
        <v>603</v>
      </c>
      <c r="E904" s="26" t="s">
        <v>604</v>
      </c>
      <c r="F904" s="27" t="s">
        <v>605</v>
      </c>
      <c r="G904" s="27" t="s">
        <v>646</v>
      </c>
      <c r="H904" s="27" t="s">
        <v>647</v>
      </c>
      <c r="I904" s="27" t="s">
        <v>7727</v>
      </c>
      <c r="J904" s="27" t="s">
        <v>7728</v>
      </c>
      <c r="K904" s="27" t="s">
        <v>7729</v>
      </c>
      <c r="L904" s="27" t="s">
        <v>161</v>
      </c>
      <c r="M904" s="28" t="s">
        <v>7730</v>
      </c>
      <c r="N904" s="26" t="s">
        <v>7731</v>
      </c>
      <c r="O904" s="26" t="s">
        <v>7732</v>
      </c>
      <c r="P904" t="s">
        <v>7733</v>
      </c>
      <c r="Q904" t="s">
        <v>7734</v>
      </c>
      <c r="R904" s="26" t="s">
        <v>7292</v>
      </c>
      <c r="S904" s="27" t="s">
        <v>123</v>
      </c>
      <c r="T904" s="26" t="s">
        <v>7293</v>
      </c>
      <c r="U904" s="27" t="s">
        <v>121</v>
      </c>
      <c r="V904" s="26" t="s">
        <v>161</v>
      </c>
      <c r="W904" s="27" t="s">
        <v>161</v>
      </c>
      <c r="X904" s="26" t="s">
        <v>7303</v>
      </c>
      <c r="Y904" s="27" t="s">
        <v>7304</v>
      </c>
      <c r="Z904" s="29"/>
      <c r="AA904" s="29"/>
    </row>
    <row r="905" spans="1:27" ht="15" customHeight="1" x14ac:dyDescent="0.25">
      <c r="A905" s="26" t="s">
        <v>7282</v>
      </c>
      <c r="B905" s="27" t="s">
        <v>102</v>
      </c>
      <c r="C905" s="26" t="s">
        <v>602</v>
      </c>
      <c r="D905" s="27" t="s">
        <v>603</v>
      </c>
      <c r="E905" s="26" t="s">
        <v>604</v>
      </c>
      <c r="F905" s="27" t="s">
        <v>605</v>
      </c>
      <c r="G905" s="27" t="s">
        <v>646</v>
      </c>
      <c r="H905" s="27" t="s">
        <v>647</v>
      </c>
      <c r="I905" s="27" t="s">
        <v>7735</v>
      </c>
      <c r="J905" s="27" t="s">
        <v>7736</v>
      </c>
      <c r="K905" s="27" t="s">
        <v>7737</v>
      </c>
      <c r="L905" s="27" t="s">
        <v>161</v>
      </c>
      <c r="M905" s="28" t="s">
        <v>7738</v>
      </c>
      <c r="N905" s="26" t="s">
        <v>7739</v>
      </c>
      <c r="O905" s="26">
        <v>6872347</v>
      </c>
      <c r="P905" t="s">
        <v>7740</v>
      </c>
      <c r="Q905" t="s">
        <v>7741</v>
      </c>
      <c r="R905" s="26" t="s">
        <v>7292</v>
      </c>
      <c r="S905" s="27" t="s">
        <v>123</v>
      </c>
      <c r="T905" s="26" t="s">
        <v>7293</v>
      </c>
      <c r="U905" s="27" t="s">
        <v>121</v>
      </c>
      <c r="V905" s="26" t="s">
        <v>161</v>
      </c>
      <c r="W905" s="27" t="s">
        <v>161</v>
      </c>
      <c r="X905" s="26" t="s">
        <v>7294</v>
      </c>
      <c r="Y905" s="27" t="s">
        <v>7295</v>
      </c>
      <c r="Z905" s="29"/>
      <c r="AA905" s="29"/>
    </row>
    <row r="906" spans="1:27" ht="15" customHeight="1" x14ac:dyDescent="0.25">
      <c r="A906" s="26" t="s">
        <v>7282</v>
      </c>
      <c r="B906" s="27" t="s">
        <v>102</v>
      </c>
      <c r="C906" s="26" t="s">
        <v>602</v>
      </c>
      <c r="D906" s="27" t="s">
        <v>603</v>
      </c>
      <c r="E906" s="26" t="s">
        <v>604</v>
      </c>
      <c r="F906" s="27" t="s">
        <v>605</v>
      </c>
      <c r="G906" s="27" t="s">
        <v>646</v>
      </c>
      <c r="H906" s="27" t="s">
        <v>647</v>
      </c>
      <c r="I906" s="27" t="s">
        <v>7742</v>
      </c>
      <c r="J906" s="27" t="s">
        <v>3927</v>
      </c>
      <c r="K906" s="27" t="s">
        <v>7743</v>
      </c>
      <c r="L906" s="27" t="s">
        <v>161</v>
      </c>
      <c r="M906" s="28" t="s">
        <v>7744</v>
      </c>
      <c r="N906" s="26" t="s">
        <v>7745</v>
      </c>
      <c r="O906" s="26" t="s">
        <v>7746</v>
      </c>
      <c r="P906" t="s">
        <v>7747</v>
      </c>
      <c r="Q906" t="s">
        <v>7748</v>
      </c>
      <c r="R906" s="26" t="s">
        <v>7292</v>
      </c>
      <c r="S906" s="27" t="s">
        <v>123</v>
      </c>
      <c r="T906" s="26" t="s">
        <v>7293</v>
      </c>
      <c r="U906" s="27" t="s">
        <v>121</v>
      </c>
      <c r="V906" s="26" t="s">
        <v>161</v>
      </c>
      <c r="W906" s="27" t="s">
        <v>161</v>
      </c>
      <c r="X906" s="26" t="s">
        <v>7405</v>
      </c>
      <c r="Y906" s="27" t="s">
        <v>7406</v>
      </c>
      <c r="Z906" s="29"/>
      <c r="AA906" s="29"/>
    </row>
    <row r="907" spans="1:27" ht="15" customHeight="1" x14ac:dyDescent="0.25">
      <c r="A907" s="26" t="s">
        <v>7282</v>
      </c>
      <c r="B907" s="27" t="s">
        <v>102</v>
      </c>
      <c r="C907" s="26" t="s">
        <v>602</v>
      </c>
      <c r="D907" s="27" t="s">
        <v>603</v>
      </c>
      <c r="E907" s="26" t="s">
        <v>604</v>
      </c>
      <c r="F907" s="27" t="s">
        <v>605</v>
      </c>
      <c r="G907" s="27" t="s">
        <v>646</v>
      </c>
      <c r="H907" s="27" t="s">
        <v>647</v>
      </c>
      <c r="I907" s="27" t="s">
        <v>7749</v>
      </c>
      <c r="J907" s="27" t="s">
        <v>7750</v>
      </c>
      <c r="K907" s="27" t="s">
        <v>7751</v>
      </c>
      <c r="L907" s="27" t="s">
        <v>161</v>
      </c>
      <c r="M907" s="28" t="s">
        <v>7752</v>
      </c>
      <c r="N907" s="26" t="s">
        <v>7753</v>
      </c>
      <c r="O907" s="26" t="s">
        <v>7754</v>
      </c>
      <c r="P907" t="s">
        <v>7755</v>
      </c>
      <c r="Q907" t="s">
        <v>7756</v>
      </c>
      <c r="R907" s="26" t="s">
        <v>7292</v>
      </c>
      <c r="S907" s="27" t="s">
        <v>123</v>
      </c>
      <c r="T907" s="26" t="s">
        <v>7293</v>
      </c>
      <c r="U907" s="27" t="s">
        <v>121</v>
      </c>
      <c r="V907" s="26" t="s">
        <v>161</v>
      </c>
      <c r="W907" s="27" t="s">
        <v>161</v>
      </c>
      <c r="X907" s="26" t="s">
        <v>7303</v>
      </c>
      <c r="Y907" s="27" t="s">
        <v>7304</v>
      </c>
      <c r="Z907" s="29"/>
      <c r="AA907" s="29"/>
    </row>
    <row r="908" spans="1:27" ht="15" customHeight="1" x14ac:dyDescent="0.25">
      <c r="A908" s="26" t="s">
        <v>7282</v>
      </c>
      <c r="B908" s="27" t="s">
        <v>102</v>
      </c>
      <c r="C908" s="26" t="s">
        <v>602</v>
      </c>
      <c r="D908" s="27" t="s">
        <v>603</v>
      </c>
      <c r="E908" s="26" t="s">
        <v>604</v>
      </c>
      <c r="F908" s="27" t="s">
        <v>605</v>
      </c>
      <c r="G908" s="27" t="s">
        <v>646</v>
      </c>
      <c r="H908" s="27" t="s">
        <v>647</v>
      </c>
      <c r="I908" s="27" t="s">
        <v>7757</v>
      </c>
      <c r="J908" s="27" t="s">
        <v>7758</v>
      </c>
      <c r="K908" s="27" t="s">
        <v>7759</v>
      </c>
      <c r="L908" s="27" t="s">
        <v>161</v>
      </c>
      <c r="M908" s="28" t="s">
        <v>7760</v>
      </c>
      <c r="N908" s="26" t="s">
        <v>7761</v>
      </c>
      <c r="O908" s="26" t="s">
        <v>7762</v>
      </c>
      <c r="P908" t="s">
        <v>7763</v>
      </c>
      <c r="Q908" t="s">
        <v>7764</v>
      </c>
      <c r="R908" s="26" t="s">
        <v>7292</v>
      </c>
      <c r="S908" s="27" t="s">
        <v>123</v>
      </c>
      <c r="T908" s="26" t="s">
        <v>7293</v>
      </c>
      <c r="U908" s="27" t="s">
        <v>121</v>
      </c>
      <c r="V908" s="26" t="s">
        <v>161</v>
      </c>
      <c r="W908" s="27" t="s">
        <v>161</v>
      </c>
      <c r="X908" s="26" t="s">
        <v>7303</v>
      </c>
      <c r="Y908" s="27" t="s">
        <v>7304</v>
      </c>
      <c r="Z908" s="29"/>
      <c r="AA908" s="29"/>
    </row>
    <row r="909" spans="1:27" ht="15" customHeight="1" x14ac:dyDescent="0.25">
      <c r="A909" s="26" t="s">
        <v>7282</v>
      </c>
      <c r="B909" s="27" t="s">
        <v>102</v>
      </c>
      <c r="C909" s="26" t="s">
        <v>602</v>
      </c>
      <c r="D909" s="27" t="s">
        <v>603</v>
      </c>
      <c r="E909" s="26" t="s">
        <v>604</v>
      </c>
      <c r="F909" s="27" t="s">
        <v>605</v>
      </c>
      <c r="G909" s="27" t="s">
        <v>646</v>
      </c>
      <c r="H909" s="27" t="s">
        <v>647</v>
      </c>
      <c r="I909" s="27" t="s">
        <v>7765</v>
      </c>
      <c r="J909" s="27" t="s">
        <v>7766</v>
      </c>
      <c r="K909" s="27" t="s">
        <v>7767</v>
      </c>
      <c r="L909" s="27" t="s">
        <v>161</v>
      </c>
      <c r="M909" s="28" t="s">
        <v>7768</v>
      </c>
      <c r="N909" s="26" t="s">
        <v>7769</v>
      </c>
      <c r="O909" s="26" t="s">
        <v>7770</v>
      </c>
      <c r="P909" t="s">
        <v>7771</v>
      </c>
      <c r="Q909" t="s">
        <v>7772</v>
      </c>
      <c r="R909" s="26" t="s">
        <v>7292</v>
      </c>
      <c r="S909" s="27" t="s">
        <v>123</v>
      </c>
      <c r="T909" s="26" t="s">
        <v>7293</v>
      </c>
      <c r="U909" s="27" t="s">
        <v>121</v>
      </c>
      <c r="V909" s="26" t="s">
        <v>161</v>
      </c>
      <c r="W909" s="27" t="s">
        <v>161</v>
      </c>
      <c r="X909" s="26" t="s">
        <v>7405</v>
      </c>
      <c r="Y909" s="27" t="s">
        <v>7406</v>
      </c>
      <c r="Z909" s="29"/>
      <c r="AA909" s="29"/>
    </row>
    <row r="910" spans="1:27" ht="15" customHeight="1" x14ac:dyDescent="0.25">
      <c r="A910" s="26" t="s">
        <v>7282</v>
      </c>
      <c r="B910" s="27" t="s">
        <v>102</v>
      </c>
      <c r="C910" s="26" t="s">
        <v>602</v>
      </c>
      <c r="D910" s="27" t="s">
        <v>603</v>
      </c>
      <c r="E910" s="26" t="s">
        <v>604</v>
      </c>
      <c r="F910" s="27" t="s">
        <v>605</v>
      </c>
      <c r="G910" s="27" t="s">
        <v>646</v>
      </c>
      <c r="H910" s="27" t="s">
        <v>647</v>
      </c>
      <c r="I910" s="27" t="s">
        <v>7773</v>
      </c>
      <c r="J910" s="27" t="s">
        <v>649</v>
      </c>
      <c r="K910" s="27" t="s">
        <v>7774</v>
      </c>
      <c r="L910" s="27" t="s">
        <v>161</v>
      </c>
      <c r="M910" s="28" t="s">
        <v>7775</v>
      </c>
      <c r="N910" s="26" t="s">
        <v>7776</v>
      </c>
      <c r="O910" s="26" t="s">
        <v>7777</v>
      </c>
      <c r="P910" t="s">
        <v>7778</v>
      </c>
      <c r="Q910" t="s">
        <v>7779</v>
      </c>
      <c r="R910" s="26" t="s">
        <v>7780</v>
      </c>
      <c r="S910" s="27" t="s">
        <v>7781</v>
      </c>
      <c r="T910" s="26" t="s">
        <v>7293</v>
      </c>
      <c r="U910" s="27" t="s">
        <v>121</v>
      </c>
      <c r="V910" s="26" t="s">
        <v>161</v>
      </c>
      <c r="W910" s="27" t="s">
        <v>161</v>
      </c>
      <c r="X910" s="26" t="s">
        <v>7303</v>
      </c>
      <c r="Y910" s="27" t="s">
        <v>7304</v>
      </c>
      <c r="Z910" s="29"/>
      <c r="AA910" s="29"/>
    </row>
    <row r="911" spans="1:27" ht="15" customHeight="1" x14ac:dyDescent="0.25">
      <c r="A911" s="26" t="s">
        <v>7282</v>
      </c>
      <c r="B911" s="27" t="s">
        <v>102</v>
      </c>
      <c r="C911" s="26" t="s">
        <v>602</v>
      </c>
      <c r="D911" s="27" t="s">
        <v>603</v>
      </c>
      <c r="E911" s="26" t="s">
        <v>604</v>
      </c>
      <c r="F911" s="27" t="s">
        <v>605</v>
      </c>
      <c r="G911" s="27" t="s">
        <v>646</v>
      </c>
      <c r="H911" s="27" t="s">
        <v>647</v>
      </c>
      <c r="I911" s="27" t="s">
        <v>7782</v>
      </c>
      <c r="J911" s="27" t="s">
        <v>7783</v>
      </c>
      <c r="K911" s="27" t="s">
        <v>7784</v>
      </c>
      <c r="L911" s="27" t="s">
        <v>161</v>
      </c>
      <c r="M911" s="28" t="s">
        <v>7785</v>
      </c>
      <c r="N911" s="26" t="s">
        <v>7786</v>
      </c>
      <c r="O911" s="26" t="s">
        <v>7787</v>
      </c>
      <c r="P911" t="s">
        <v>7788</v>
      </c>
      <c r="Q911" t="s">
        <v>7789</v>
      </c>
      <c r="R911" s="26" t="s">
        <v>7292</v>
      </c>
      <c r="S911" s="27" t="s">
        <v>123</v>
      </c>
      <c r="T911" s="26" t="s">
        <v>7293</v>
      </c>
      <c r="U911" s="27" t="s">
        <v>121</v>
      </c>
      <c r="V911" s="26" t="s">
        <v>161</v>
      </c>
      <c r="W911" s="27" t="s">
        <v>161</v>
      </c>
      <c r="X911" s="26" t="s">
        <v>7294</v>
      </c>
      <c r="Y911" s="27" t="s">
        <v>7295</v>
      </c>
      <c r="Z911" s="29"/>
      <c r="AA911" s="29"/>
    </row>
    <row r="912" spans="1:27" ht="15" customHeight="1" x14ac:dyDescent="0.25">
      <c r="A912" s="26" t="s">
        <v>7282</v>
      </c>
      <c r="B912" s="27" t="s">
        <v>102</v>
      </c>
      <c r="C912" s="26" t="s">
        <v>602</v>
      </c>
      <c r="D912" s="27" t="s">
        <v>603</v>
      </c>
      <c r="E912" s="26" t="s">
        <v>604</v>
      </c>
      <c r="F912" s="27" t="s">
        <v>605</v>
      </c>
      <c r="G912" s="27" t="s">
        <v>646</v>
      </c>
      <c r="H912" s="27" t="s">
        <v>647</v>
      </c>
      <c r="I912" s="27" t="s">
        <v>7790</v>
      </c>
      <c r="J912" s="27" t="s">
        <v>7791</v>
      </c>
      <c r="K912" s="27" t="s">
        <v>7792</v>
      </c>
      <c r="L912" s="27" t="s">
        <v>161</v>
      </c>
      <c r="M912" s="28" t="s">
        <v>7793</v>
      </c>
      <c r="N912" s="26" t="s">
        <v>7794</v>
      </c>
      <c r="O912" s="26" t="s">
        <v>7795</v>
      </c>
      <c r="P912" t="s">
        <v>7796</v>
      </c>
      <c r="Q912" t="s">
        <v>7797</v>
      </c>
      <c r="R912" s="26" t="s">
        <v>7292</v>
      </c>
      <c r="S912" s="27" t="s">
        <v>123</v>
      </c>
      <c r="T912" s="26" t="s">
        <v>7293</v>
      </c>
      <c r="U912" s="27" t="s">
        <v>121</v>
      </c>
      <c r="V912" s="26" t="s">
        <v>161</v>
      </c>
      <c r="W912" s="27" t="s">
        <v>161</v>
      </c>
      <c r="X912" s="26" t="s">
        <v>7294</v>
      </c>
      <c r="Y912" s="27" t="s">
        <v>7295</v>
      </c>
      <c r="Z912" s="29"/>
      <c r="AA912" s="29"/>
    </row>
    <row r="913" spans="1:27" ht="15" customHeight="1" x14ac:dyDescent="0.25">
      <c r="A913" s="26" t="s">
        <v>7282</v>
      </c>
      <c r="B913" s="27" t="s">
        <v>102</v>
      </c>
      <c r="C913" s="26" t="s">
        <v>602</v>
      </c>
      <c r="D913" s="27" t="s">
        <v>603</v>
      </c>
      <c r="E913" s="26" t="s">
        <v>604</v>
      </c>
      <c r="F913" s="27" t="s">
        <v>605</v>
      </c>
      <c r="G913" s="27" t="s">
        <v>646</v>
      </c>
      <c r="H913" s="27" t="s">
        <v>647</v>
      </c>
      <c r="I913" s="27" t="s">
        <v>7798</v>
      </c>
      <c r="J913" s="27" t="s">
        <v>7799</v>
      </c>
      <c r="K913" s="27" t="s">
        <v>7800</v>
      </c>
      <c r="L913" s="27" t="s">
        <v>161</v>
      </c>
      <c r="M913" s="28" t="s">
        <v>7801</v>
      </c>
      <c r="N913" s="26" t="s">
        <v>7802</v>
      </c>
      <c r="O913" s="26" t="s">
        <v>7803</v>
      </c>
      <c r="P913" t="s">
        <v>7804</v>
      </c>
      <c r="Q913" t="s">
        <v>7805</v>
      </c>
      <c r="R913" s="26" t="s">
        <v>7806</v>
      </c>
      <c r="S913" s="27" t="s">
        <v>7807</v>
      </c>
      <c r="T913" s="26" t="s">
        <v>7293</v>
      </c>
      <c r="U913" s="27" t="s">
        <v>121</v>
      </c>
      <c r="V913" s="26" t="s">
        <v>161</v>
      </c>
      <c r="W913" s="27" t="s">
        <v>161</v>
      </c>
      <c r="X913" s="26" t="s">
        <v>7405</v>
      </c>
      <c r="Y913" s="27" t="s">
        <v>7406</v>
      </c>
      <c r="Z913" s="29"/>
      <c r="AA913" s="29"/>
    </row>
    <row r="914" spans="1:27" ht="15" customHeight="1" x14ac:dyDescent="0.25">
      <c r="A914" s="26" t="s">
        <v>7282</v>
      </c>
      <c r="B914" s="27" t="s">
        <v>102</v>
      </c>
      <c r="C914" s="26" t="s">
        <v>602</v>
      </c>
      <c r="D914" s="27" t="s">
        <v>603</v>
      </c>
      <c r="E914" s="26" t="s">
        <v>604</v>
      </c>
      <c r="F914" s="27" t="s">
        <v>605</v>
      </c>
      <c r="G914" s="27" t="s">
        <v>646</v>
      </c>
      <c r="H914" s="27" t="s">
        <v>647</v>
      </c>
      <c r="I914" s="27" t="s">
        <v>7808</v>
      </c>
      <c r="J914" s="27" t="s">
        <v>7388</v>
      </c>
      <c r="K914" s="27" t="s">
        <v>7809</v>
      </c>
      <c r="L914" s="27" t="s">
        <v>161</v>
      </c>
      <c r="M914" s="28" t="s">
        <v>7810</v>
      </c>
      <c r="N914" s="26" t="s">
        <v>7811</v>
      </c>
      <c r="O914" s="26" t="s">
        <v>7812</v>
      </c>
      <c r="P914" t="s">
        <v>7813</v>
      </c>
      <c r="Q914" t="s">
        <v>7814</v>
      </c>
      <c r="R914" s="26" t="s">
        <v>7815</v>
      </c>
      <c r="S914" s="27" t="s">
        <v>249</v>
      </c>
      <c r="T914" s="26" t="s">
        <v>7293</v>
      </c>
      <c r="U914" s="27" t="s">
        <v>121</v>
      </c>
      <c r="V914" s="26" t="s">
        <v>161</v>
      </c>
      <c r="W914" s="27" t="s">
        <v>161</v>
      </c>
      <c r="X914" s="26" t="s">
        <v>7294</v>
      </c>
      <c r="Y914" s="27" t="s">
        <v>7295</v>
      </c>
      <c r="Z914" s="29"/>
      <c r="AA914" s="29"/>
    </row>
    <row r="915" spans="1:27" ht="15" customHeight="1" x14ac:dyDescent="0.25">
      <c r="A915" s="26" t="s">
        <v>7282</v>
      </c>
      <c r="B915" s="27" t="s">
        <v>102</v>
      </c>
      <c r="C915" s="26" t="s">
        <v>602</v>
      </c>
      <c r="D915" s="27" t="s">
        <v>603</v>
      </c>
      <c r="E915" s="26" t="s">
        <v>604</v>
      </c>
      <c r="F915" s="27" t="s">
        <v>605</v>
      </c>
      <c r="G915" s="27" t="s">
        <v>646</v>
      </c>
      <c r="H915" s="27" t="s">
        <v>647</v>
      </c>
      <c r="I915" s="27" t="s">
        <v>7816</v>
      </c>
      <c r="J915" s="27" t="s">
        <v>7817</v>
      </c>
      <c r="K915" s="27" t="s">
        <v>7818</v>
      </c>
      <c r="L915" s="27" t="s">
        <v>7818</v>
      </c>
      <c r="M915" s="28" t="s">
        <v>7819</v>
      </c>
      <c r="N915" s="26" t="s">
        <v>7820</v>
      </c>
      <c r="O915" s="26" t="s">
        <v>7821</v>
      </c>
      <c r="P915" t="s">
        <v>7822</v>
      </c>
      <c r="Q915" t="s">
        <v>7823</v>
      </c>
      <c r="R915" s="26" t="s">
        <v>7815</v>
      </c>
      <c r="S915" s="27" t="s">
        <v>249</v>
      </c>
      <c r="T915" s="26" t="s">
        <v>7293</v>
      </c>
      <c r="U915" s="27" t="s">
        <v>121</v>
      </c>
      <c r="V915" s="26" t="s">
        <v>161</v>
      </c>
      <c r="W915" s="27" t="s">
        <v>161</v>
      </c>
      <c r="X915" s="26" t="s">
        <v>7294</v>
      </c>
      <c r="Y915" s="27" t="s">
        <v>7295</v>
      </c>
      <c r="Z915" s="29"/>
      <c r="AA915" s="29"/>
    </row>
    <row r="916" spans="1:27" ht="15" customHeight="1" x14ac:dyDescent="0.25">
      <c r="A916" s="26" t="s">
        <v>7282</v>
      </c>
      <c r="B916" s="27" t="s">
        <v>102</v>
      </c>
      <c r="C916" s="26" t="s">
        <v>602</v>
      </c>
      <c r="D916" s="27" t="s">
        <v>603</v>
      </c>
      <c r="E916" s="26" t="s">
        <v>604</v>
      </c>
      <c r="F916" s="27" t="s">
        <v>605</v>
      </c>
      <c r="G916" s="27" t="s">
        <v>646</v>
      </c>
      <c r="H916" s="27" t="s">
        <v>647</v>
      </c>
      <c r="I916" s="27" t="s">
        <v>7824</v>
      </c>
      <c r="J916" s="27" t="s">
        <v>3733</v>
      </c>
      <c r="K916" s="27" t="s">
        <v>7825</v>
      </c>
      <c r="L916" s="27" t="s">
        <v>161</v>
      </c>
      <c r="M916" s="28" t="s">
        <v>7826</v>
      </c>
      <c r="N916" s="26" t="s">
        <v>7827</v>
      </c>
      <c r="O916" s="26" t="s">
        <v>7828</v>
      </c>
      <c r="P916" t="s">
        <v>7829</v>
      </c>
      <c r="Q916" t="s">
        <v>7830</v>
      </c>
      <c r="R916" s="26" t="s">
        <v>7831</v>
      </c>
      <c r="S916" s="27" t="s">
        <v>127</v>
      </c>
      <c r="T916" s="26" t="s">
        <v>7293</v>
      </c>
      <c r="U916" s="27" t="s">
        <v>121</v>
      </c>
      <c r="V916" s="26" t="s">
        <v>161</v>
      </c>
      <c r="W916" s="27" t="s">
        <v>161</v>
      </c>
      <c r="X916" s="26" t="s">
        <v>7832</v>
      </c>
      <c r="Y916" s="27" t="s">
        <v>7833</v>
      </c>
      <c r="Z916" s="29"/>
      <c r="AA916" s="29"/>
    </row>
    <row r="917" spans="1:27" ht="15" customHeight="1" x14ac:dyDescent="0.25">
      <c r="A917" s="26" t="s">
        <v>7282</v>
      </c>
      <c r="B917" s="27" t="s">
        <v>102</v>
      </c>
      <c r="C917" s="26" t="s">
        <v>602</v>
      </c>
      <c r="D917" s="27" t="s">
        <v>603</v>
      </c>
      <c r="E917" s="26" t="s">
        <v>604</v>
      </c>
      <c r="F917" s="27" t="s">
        <v>605</v>
      </c>
      <c r="G917" s="27" t="s">
        <v>646</v>
      </c>
      <c r="H917" s="27" t="s">
        <v>647</v>
      </c>
      <c r="I917" s="27" t="s">
        <v>7834</v>
      </c>
      <c r="J917" s="27" t="s">
        <v>3905</v>
      </c>
      <c r="K917" s="27" t="s">
        <v>7835</v>
      </c>
      <c r="L917" s="27" t="s">
        <v>161</v>
      </c>
      <c r="M917" s="28" t="s">
        <v>7836</v>
      </c>
      <c r="N917" s="26" t="s">
        <v>7837</v>
      </c>
      <c r="O917" s="26" t="s">
        <v>7838</v>
      </c>
      <c r="P917" t="s">
        <v>7839</v>
      </c>
      <c r="Q917" t="s">
        <v>7840</v>
      </c>
      <c r="R917" s="26" t="s">
        <v>7831</v>
      </c>
      <c r="S917" s="27" t="s">
        <v>127</v>
      </c>
      <c r="T917" s="26" t="s">
        <v>7293</v>
      </c>
      <c r="U917" s="27" t="s">
        <v>121</v>
      </c>
      <c r="V917" s="26" t="s">
        <v>161</v>
      </c>
      <c r="W917" s="27" t="s">
        <v>161</v>
      </c>
      <c r="X917" s="26" t="s">
        <v>7832</v>
      </c>
      <c r="Y917" s="27" t="s">
        <v>7833</v>
      </c>
      <c r="Z917" s="29"/>
      <c r="AA917" s="29"/>
    </row>
    <row r="918" spans="1:27" ht="15" customHeight="1" x14ac:dyDescent="0.25">
      <c r="A918" s="26" t="s">
        <v>7282</v>
      </c>
      <c r="B918" s="27" t="s">
        <v>102</v>
      </c>
      <c r="C918" s="26" t="s">
        <v>602</v>
      </c>
      <c r="D918" s="27" t="s">
        <v>603</v>
      </c>
      <c r="E918" s="26" t="s">
        <v>604</v>
      </c>
      <c r="F918" s="27" t="s">
        <v>605</v>
      </c>
      <c r="G918" s="27" t="s">
        <v>646</v>
      </c>
      <c r="H918" s="27" t="s">
        <v>647</v>
      </c>
      <c r="I918" s="27" t="s">
        <v>7841</v>
      </c>
      <c r="J918" s="27" t="s">
        <v>7842</v>
      </c>
      <c r="K918" s="27" t="s">
        <v>7843</v>
      </c>
      <c r="L918" s="27" t="s">
        <v>161</v>
      </c>
      <c r="M918" s="28" t="s">
        <v>7844</v>
      </c>
      <c r="N918" s="26" t="s">
        <v>7845</v>
      </c>
      <c r="O918" s="26" t="s">
        <v>7846</v>
      </c>
      <c r="P918" t="s">
        <v>7847</v>
      </c>
      <c r="Q918" t="s">
        <v>7848</v>
      </c>
      <c r="R918" s="26" t="s">
        <v>7831</v>
      </c>
      <c r="S918" s="27" t="s">
        <v>127</v>
      </c>
      <c r="T918" s="26" t="s">
        <v>7293</v>
      </c>
      <c r="U918" s="27" t="s">
        <v>121</v>
      </c>
      <c r="V918" s="26" t="s">
        <v>161</v>
      </c>
      <c r="W918" s="27" t="s">
        <v>161</v>
      </c>
      <c r="X918" s="26" t="s">
        <v>7832</v>
      </c>
      <c r="Y918" s="27" t="s">
        <v>7833</v>
      </c>
      <c r="Z918" s="29"/>
      <c r="AA918" s="29"/>
    </row>
    <row r="919" spans="1:27" ht="15" customHeight="1" x14ac:dyDescent="0.25">
      <c r="A919" s="26" t="s">
        <v>7282</v>
      </c>
      <c r="B919" s="27" t="s">
        <v>102</v>
      </c>
      <c r="C919" s="26" t="s">
        <v>602</v>
      </c>
      <c r="D919" s="27" t="s">
        <v>603</v>
      </c>
      <c r="E919" s="26" t="s">
        <v>604</v>
      </c>
      <c r="F919" s="27" t="s">
        <v>605</v>
      </c>
      <c r="G919" s="27" t="s">
        <v>646</v>
      </c>
      <c r="H919" s="27" t="s">
        <v>647</v>
      </c>
      <c r="I919" s="27" t="s">
        <v>7849</v>
      </c>
      <c r="J919" s="27" t="s">
        <v>649</v>
      </c>
      <c r="K919" s="27" t="s">
        <v>7850</v>
      </c>
      <c r="L919" s="27" t="s">
        <v>161</v>
      </c>
      <c r="M919" s="28" t="s">
        <v>7851</v>
      </c>
      <c r="N919" s="26" t="s">
        <v>7852</v>
      </c>
      <c r="O919" s="26">
        <v>6846087</v>
      </c>
      <c r="P919" t="s">
        <v>7853</v>
      </c>
      <c r="Q919" t="s">
        <v>7854</v>
      </c>
      <c r="R919" s="26" t="s">
        <v>7855</v>
      </c>
      <c r="S919" s="27" t="s">
        <v>239</v>
      </c>
      <c r="T919" s="26" t="s">
        <v>7293</v>
      </c>
      <c r="U919" s="27" t="s">
        <v>121</v>
      </c>
      <c r="V919" s="26" t="s">
        <v>161</v>
      </c>
      <c r="W919" s="27" t="s">
        <v>161</v>
      </c>
      <c r="X919" s="26" t="s">
        <v>7832</v>
      </c>
      <c r="Y919" s="27" t="s">
        <v>7833</v>
      </c>
      <c r="Z919" s="29"/>
      <c r="AA919" s="29"/>
    </row>
    <row r="920" spans="1:27" ht="15" customHeight="1" x14ac:dyDescent="0.25">
      <c r="A920" s="26" t="s">
        <v>7282</v>
      </c>
      <c r="B920" s="27" t="s">
        <v>102</v>
      </c>
      <c r="C920" s="26" t="s">
        <v>602</v>
      </c>
      <c r="D920" s="27" t="s">
        <v>603</v>
      </c>
      <c r="E920" s="26" t="s">
        <v>604</v>
      </c>
      <c r="F920" s="27" t="s">
        <v>605</v>
      </c>
      <c r="G920" s="27" t="s">
        <v>646</v>
      </c>
      <c r="H920" s="27" t="s">
        <v>647</v>
      </c>
      <c r="I920" s="27" t="s">
        <v>7856</v>
      </c>
      <c r="J920" s="27" t="s">
        <v>649</v>
      </c>
      <c r="K920" s="27" t="s">
        <v>7857</v>
      </c>
      <c r="L920" s="27" t="s">
        <v>161</v>
      </c>
      <c r="M920" s="28" t="s">
        <v>7858</v>
      </c>
      <c r="N920" s="26" t="s">
        <v>7859</v>
      </c>
      <c r="O920" s="26" t="s">
        <v>7860</v>
      </c>
      <c r="P920" t="s">
        <v>7861</v>
      </c>
      <c r="Q920" t="s">
        <v>7862</v>
      </c>
      <c r="R920" s="26" t="s">
        <v>7863</v>
      </c>
      <c r="S920" s="27" t="s">
        <v>7864</v>
      </c>
      <c r="T920" s="26" t="s">
        <v>7293</v>
      </c>
      <c r="U920" s="27" t="s">
        <v>121</v>
      </c>
      <c r="V920" s="26" t="s">
        <v>161</v>
      </c>
      <c r="W920" s="27" t="s">
        <v>161</v>
      </c>
      <c r="X920" s="26" t="s">
        <v>7832</v>
      </c>
      <c r="Y920" s="27" t="s">
        <v>7833</v>
      </c>
      <c r="Z920" s="29"/>
      <c r="AA920" s="29"/>
    </row>
    <row r="921" spans="1:27" ht="15" customHeight="1" x14ac:dyDescent="0.25">
      <c r="A921" s="26" t="s">
        <v>7282</v>
      </c>
      <c r="B921" s="27" t="s">
        <v>102</v>
      </c>
      <c r="C921" s="26" t="s">
        <v>602</v>
      </c>
      <c r="D921" s="27" t="s">
        <v>603</v>
      </c>
      <c r="E921" s="26" t="s">
        <v>604</v>
      </c>
      <c r="F921" s="27" t="s">
        <v>605</v>
      </c>
      <c r="G921" s="27" t="s">
        <v>646</v>
      </c>
      <c r="H921" s="27" t="s">
        <v>647</v>
      </c>
      <c r="I921" s="27" t="s">
        <v>7865</v>
      </c>
      <c r="J921" s="27" t="s">
        <v>7866</v>
      </c>
      <c r="K921" s="27" t="s">
        <v>7867</v>
      </c>
      <c r="L921" s="27" t="s">
        <v>161</v>
      </c>
      <c r="M921" s="28" t="s">
        <v>7868</v>
      </c>
      <c r="N921" s="26" t="s">
        <v>7869</v>
      </c>
      <c r="O921" s="26" t="s">
        <v>7870</v>
      </c>
      <c r="P921" t="s">
        <v>7871</v>
      </c>
      <c r="Q921" t="s">
        <v>7872</v>
      </c>
      <c r="R921" s="26" t="s">
        <v>7873</v>
      </c>
      <c r="S921" s="27" t="s">
        <v>257</v>
      </c>
      <c r="T921" s="26" t="s">
        <v>7293</v>
      </c>
      <c r="U921" s="27" t="s">
        <v>121</v>
      </c>
      <c r="V921" s="26" t="s">
        <v>161</v>
      </c>
      <c r="W921" s="27" t="s">
        <v>161</v>
      </c>
      <c r="X921" s="26" t="s">
        <v>7832</v>
      </c>
      <c r="Y921" s="27" t="s">
        <v>7833</v>
      </c>
      <c r="Z921" s="29" t="s">
        <v>599</v>
      </c>
      <c r="AA921" s="29"/>
    </row>
    <row r="922" spans="1:27" ht="15" customHeight="1" x14ac:dyDescent="0.25">
      <c r="A922" s="26" t="s">
        <v>7282</v>
      </c>
      <c r="B922" s="27" t="s">
        <v>102</v>
      </c>
      <c r="C922" s="26" t="s">
        <v>602</v>
      </c>
      <c r="D922" s="27" t="s">
        <v>603</v>
      </c>
      <c r="E922" s="26" t="s">
        <v>604</v>
      </c>
      <c r="F922" s="27" t="s">
        <v>605</v>
      </c>
      <c r="G922" s="27" t="s">
        <v>646</v>
      </c>
      <c r="H922" s="27" t="s">
        <v>647</v>
      </c>
      <c r="I922" s="27" t="s">
        <v>7874</v>
      </c>
      <c r="J922" s="27" t="s">
        <v>7875</v>
      </c>
      <c r="K922" s="27" t="s">
        <v>7876</v>
      </c>
      <c r="L922" s="27" t="s">
        <v>161</v>
      </c>
      <c r="M922" s="28" t="s">
        <v>7877</v>
      </c>
      <c r="N922" s="26" t="s">
        <v>7878</v>
      </c>
      <c r="O922" s="26" t="s">
        <v>7879</v>
      </c>
      <c r="P922" t="s">
        <v>7880</v>
      </c>
      <c r="Q922" t="s">
        <v>7881</v>
      </c>
      <c r="R922" s="26" t="s">
        <v>7882</v>
      </c>
      <c r="S922" s="27" t="s">
        <v>116</v>
      </c>
      <c r="T922" s="26" t="s">
        <v>7359</v>
      </c>
      <c r="U922" s="27" t="s">
        <v>116</v>
      </c>
      <c r="V922" s="26" t="s">
        <v>161</v>
      </c>
      <c r="W922" s="27" t="s">
        <v>161</v>
      </c>
      <c r="X922" s="26" t="s">
        <v>7883</v>
      </c>
      <c r="Y922" s="27" t="s">
        <v>7884</v>
      </c>
      <c r="Z922" s="29"/>
      <c r="AA922" s="29"/>
    </row>
    <row r="923" spans="1:27" ht="15" customHeight="1" x14ac:dyDescent="0.25">
      <c r="A923" s="26" t="s">
        <v>7282</v>
      </c>
      <c r="B923" s="27" t="s">
        <v>102</v>
      </c>
      <c r="C923" s="26" t="s">
        <v>602</v>
      </c>
      <c r="D923" s="27" t="s">
        <v>603</v>
      </c>
      <c r="E923" s="26" t="s">
        <v>604</v>
      </c>
      <c r="F923" s="27" t="s">
        <v>605</v>
      </c>
      <c r="G923" s="27" t="s">
        <v>646</v>
      </c>
      <c r="H923" s="27" t="s">
        <v>647</v>
      </c>
      <c r="I923" s="27" t="s">
        <v>7885</v>
      </c>
      <c r="J923" s="27" t="s">
        <v>7886</v>
      </c>
      <c r="K923" s="27" t="s">
        <v>7887</v>
      </c>
      <c r="L923" s="27" t="s">
        <v>161</v>
      </c>
      <c r="M923" s="28" t="s">
        <v>7888</v>
      </c>
      <c r="N923" s="26" t="s">
        <v>7889</v>
      </c>
      <c r="O923" s="26" t="s">
        <v>7890</v>
      </c>
      <c r="P923" t="s">
        <v>7891</v>
      </c>
      <c r="Q923" t="s">
        <v>7892</v>
      </c>
      <c r="R923" s="26" t="s">
        <v>7882</v>
      </c>
      <c r="S923" s="27" t="s">
        <v>116</v>
      </c>
      <c r="T923" s="26" t="s">
        <v>7359</v>
      </c>
      <c r="U923" s="27" t="s">
        <v>116</v>
      </c>
      <c r="V923" s="26" t="s">
        <v>161</v>
      </c>
      <c r="W923" s="27" t="s">
        <v>161</v>
      </c>
      <c r="X923" s="26" t="s">
        <v>7883</v>
      </c>
      <c r="Y923" s="27" t="s">
        <v>7884</v>
      </c>
      <c r="Z923" s="29"/>
      <c r="AA923" s="29"/>
    </row>
    <row r="924" spans="1:27" ht="15" customHeight="1" x14ac:dyDescent="0.25">
      <c r="A924" s="26" t="s">
        <v>7282</v>
      </c>
      <c r="B924" s="27" t="s">
        <v>102</v>
      </c>
      <c r="C924" s="26" t="s">
        <v>602</v>
      </c>
      <c r="D924" s="27" t="s">
        <v>603</v>
      </c>
      <c r="E924" s="26" t="s">
        <v>604</v>
      </c>
      <c r="F924" s="27" t="s">
        <v>605</v>
      </c>
      <c r="G924" s="27" t="s">
        <v>646</v>
      </c>
      <c r="H924" s="27" t="s">
        <v>647</v>
      </c>
      <c r="I924" s="27" t="s">
        <v>7893</v>
      </c>
      <c r="J924" s="27" t="s">
        <v>7894</v>
      </c>
      <c r="K924" s="27" t="s">
        <v>7895</v>
      </c>
      <c r="L924" s="27" t="s">
        <v>161</v>
      </c>
      <c r="M924" s="28" t="s">
        <v>7896</v>
      </c>
      <c r="N924" s="26" t="s">
        <v>7897</v>
      </c>
      <c r="O924" s="26" t="s">
        <v>7898</v>
      </c>
      <c r="P924" t="s">
        <v>7899</v>
      </c>
      <c r="Q924" t="s">
        <v>7900</v>
      </c>
      <c r="R924" s="26" t="s">
        <v>7882</v>
      </c>
      <c r="S924" s="27" t="s">
        <v>116</v>
      </c>
      <c r="T924" s="26" t="s">
        <v>7359</v>
      </c>
      <c r="U924" s="27" t="s">
        <v>116</v>
      </c>
      <c r="V924" s="26" t="s">
        <v>161</v>
      </c>
      <c r="W924" s="27" t="s">
        <v>161</v>
      </c>
      <c r="X924" s="26" t="s">
        <v>7883</v>
      </c>
      <c r="Y924" s="27" t="s">
        <v>7884</v>
      </c>
      <c r="Z924" s="29"/>
      <c r="AA924" s="29"/>
    </row>
    <row r="925" spans="1:27" ht="15" customHeight="1" x14ac:dyDescent="0.25">
      <c r="A925" s="26" t="s">
        <v>7282</v>
      </c>
      <c r="B925" s="27" t="s">
        <v>102</v>
      </c>
      <c r="C925" s="26" t="s">
        <v>602</v>
      </c>
      <c r="D925" s="27" t="s">
        <v>603</v>
      </c>
      <c r="E925" s="26" t="s">
        <v>604</v>
      </c>
      <c r="F925" s="27" t="s">
        <v>605</v>
      </c>
      <c r="G925" s="27" t="s">
        <v>646</v>
      </c>
      <c r="H925" s="27" t="s">
        <v>647</v>
      </c>
      <c r="I925" s="27" t="s">
        <v>7901</v>
      </c>
      <c r="J925" s="27" t="s">
        <v>7902</v>
      </c>
      <c r="K925" s="27" t="s">
        <v>7903</v>
      </c>
      <c r="L925" s="27" t="s">
        <v>161</v>
      </c>
      <c r="M925" s="28" t="s">
        <v>7904</v>
      </c>
      <c r="N925" s="26" t="s">
        <v>7905</v>
      </c>
      <c r="O925" s="26" t="s">
        <v>7906</v>
      </c>
      <c r="P925" t="s">
        <v>7907</v>
      </c>
      <c r="Q925" t="s">
        <v>7908</v>
      </c>
      <c r="R925" s="26" t="s">
        <v>7882</v>
      </c>
      <c r="S925" s="27" t="s">
        <v>116</v>
      </c>
      <c r="T925" s="26" t="s">
        <v>7359</v>
      </c>
      <c r="U925" s="27" t="s">
        <v>116</v>
      </c>
      <c r="V925" s="26" t="s">
        <v>161</v>
      </c>
      <c r="W925" s="27" t="s">
        <v>161</v>
      </c>
      <c r="X925" s="26" t="s">
        <v>7883</v>
      </c>
      <c r="Y925" s="27" t="s">
        <v>7884</v>
      </c>
      <c r="Z925" s="29"/>
      <c r="AA925" s="29"/>
    </row>
    <row r="926" spans="1:27" ht="15" customHeight="1" x14ac:dyDescent="0.25">
      <c r="A926" s="26" t="s">
        <v>7282</v>
      </c>
      <c r="B926" s="27" t="s">
        <v>102</v>
      </c>
      <c r="C926" s="26" t="s">
        <v>602</v>
      </c>
      <c r="D926" s="27" t="s">
        <v>603</v>
      </c>
      <c r="E926" s="26" t="s">
        <v>604</v>
      </c>
      <c r="F926" s="27" t="s">
        <v>605</v>
      </c>
      <c r="G926" s="27" t="s">
        <v>646</v>
      </c>
      <c r="H926" s="27" t="s">
        <v>647</v>
      </c>
      <c r="I926" s="27" t="s">
        <v>7909</v>
      </c>
      <c r="J926" s="27" t="s">
        <v>7910</v>
      </c>
      <c r="K926" s="27" t="s">
        <v>7911</v>
      </c>
      <c r="L926" s="27" t="s">
        <v>161</v>
      </c>
      <c r="M926" s="28" t="s">
        <v>7912</v>
      </c>
      <c r="N926" s="26" t="s">
        <v>7913</v>
      </c>
      <c r="O926" s="26" t="s">
        <v>7914</v>
      </c>
      <c r="P926" t="s">
        <v>7915</v>
      </c>
      <c r="Q926" t="s">
        <v>7916</v>
      </c>
      <c r="R926" s="26" t="s">
        <v>7882</v>
      </c>
      <c r="S926" s="27" t="s">
        <v>116</v>
      </c>
      <c r="T926" s="26" t="s">
        <v>7359</v>
      </c>
      <c r="U926" s="27" t="s">
        <v>116</v>
      </c>
      <c r="V926" s="26" t="s">
        <v>161</v>
      </c>
      <c r="W926" s="27" t="s">
        <v>161</v>
      </c>
      <c r="X926" s="26" t="s">
        <v>7883</v>
      </c>
      <c r="Y926" s="27" t="s">
        <v>7884</v>
      </c>
      <c r="Z926" s="29"/>
      <c r="AA926" s="29"/>
    </row>
    <row r="927" spans="1:27" ht="15" customHeight="1" x14ac:dyDescent="0.25">
      <c r="A927" s="26" t="s">
        <v>7282</v>
      </c>
      <c r="B927" s="27" t="s">
        <v>102</v>
      </c>
      <c r="C927" s="26" t="s">
        <v>602</v>
      </c>
      <c r="D927" s="27" t="s">
        <v>603</v>
      </c>
      <c r="E927" s="26" t="s">
        <v>604</v>
      </c>
      <c r="F927" s="27" t="s">
        <v>605</v>
      </c>
      <c r="G927" s="27" t="s">
        <v>646</v>
      </c>
      <c r="H927" s="27" t="s">
        <v>647</v>
      </c>
      <c r="I927" s="27" t="s">
        <v>7917</v>
      </c>
      <c r="J927" s="27" t="s">
        <v>649</v>
      </c>
      <c r="K927" s="27" t="s">
        <v>7918</v>
      </c>
      <c r="L927" s="27" t="s">
        <v>161</v>
      </c>
      <c r="M927" s="28" t="s">
        <v>7919</v>
      </c>
      <c r="N927" s="26" t="s">
        <v>7920</v>
      </c>
      <c r="O927" s="26" t="s">
        <v>7921</v>
      </c>
      <c r="P927" t="s">
        <v>7922</v>
      </c>
      <c r="Q927" t="s">
        <v>7923</v>
      </c>
      <c r="R927" s="26" t="s">
        <v>7924</v>
      </c>
      <c r="S927" s="27" t="s">
        <v>7925</v>
      </c>
      <c r="T927" s="26" t="s">
        <v>7359</v>
      </c>
      <c r="U927" s="27" t="s">
        <v>116</v>
      </c>
      <c r="V927" s="26" t="s">
        <v>161</v>
      </c>
      <c r="W927" s="27" t="s">
        <v>161</v>
      </c>
      <c r="X927" s="26" t="s">
        <v>7883</v>
      </c>
      <c r="Y927" s="27" t="s">
        <v>7884</v>
      </c>
      <c r="Z927" s="29"/>
      <c r="AA927" s="29"/>
    </row>
    <row r="928" spans="1:27" ht="15" customHeight="1" x14ac:dyDescent="0.25">
      <c r="A928" s="26" t="s">
        <v>7282</v>
      </c>
      <c r="B928" s="27" t="s">
        <v>102</v>
      </c>
      <c r="C928" s="26" t="s">
        <v>602</v>
      </c>
      <c r="D928" s="27" t="s">
        <v>603</v>
      </c>
      <c r="E928" s="26" t="s">
        <v>604</v>
      </c>
      <c r="F928" s="27" t="s">
        <v>605</v>
      </c>
      <c r="G928" s="27" t="s">
        <v>646</v>
      </c>
      <c r="H928" s="27" t="s">
        <v>647</v>
      </c>
      <c r="I928" s="27" t="s">
        <v>7926</v>
      </c>
      <c r="J928" s="27" t="s">
        <v>649</v>
      </c>
      <c r="K928" s="27" t="s">
        <v>7927</v>
      </c>
      <c r="L928" s="27" t="s">
        <v>161</v>
      </c>
      <c r="M928" s="28" t="s">
        <v>7928</v>
      </c>
      <c r="N928" s="26" t="s">
        <v>7929</v>
      </c>
      <c r="O928" s="26" t="s">
        <v>7930</v>
      </c>
      <c r="P928" t="s">
        <v>7931</v>
      </c>
      <c r="Q928" t="s">
        <v>7932</v>
      </c>
      <c r="R928" s="26" t="s">
        <v>7933</v>
      </c>
      <c r="S928" s="27" t="s">
        <v>7934</v>
      </c>
      <c r="T928" s="26" t="s">
        <v>7359</v>
      </c>
      <c r="U928" s="27" t="s">
        <v>116</v>
      </c>
      <c r="V928" s="26" t="s">
        <v>161</v>
      </c>
      <c r="W928" s="27" t="s">
        <v>161</v>
      </c>
      <c r="X928" s="26" t="s">
        <v>7883</v>
      </c>
      <c r="Y928" s="27" t="s">
        <v>7884</v>
      </c>
      <c r="Z928" s="29"/>
      <c r="AA928" s="29"/>
    </row>
    <row r="929" spans="1:27" ht="15" customHeight="1" x14ac:dyDescent="0.25">
      <c r="A929" s="26" t="s">
        <v>7282</v>
      </c>
      <c r="B929" s="27" t="s">
        <v>102</v>
      </c>
      <c r="C929" s="26" t="s">
        <v>602</v>
      </c>
      <c r="D929" s="27" t="s">
        <v>603</v>
      </c>
      <c r="E929" s="26" t="s">
        <v>604</v>
      </c>
      <c r="F929" s="27" t="s">
        <v>605</v>
      </c>
      <c r="G929" s="27" t="s">
        <v>646</v>
      </c>
      <c r="H929" s="27" t="s">
        <v>647</v>
      </c>
      <c r="I929" s="27" t="s">
        <v>7935</v>
      </c>
      <c r="J929" s="27" t="s">
        <v>649</v>
      </c>
      <c r="K929" s="27" t="s">
        <v>7936</v>
      </c>
      <c r="L929" s="27" t="s">
        <v>161</v>
      </c>
      <c r="M929" s="28" t="s">
        <v>7937</v>
      </c>
      <c r="N929" s="26" t="s">
        <v>7938</v>
      </c>
      <c r="O929" s="26" t="s">
        <v>7939</v>
      </c>
      <c r="P929" t="s">
        <v>7940</v>
      </c>
      <c r="Q929" t="s">
        <v>7941</v>
      </c>
      <c r="R929" s="26" t="s">
        <v>7942</v>
      </c>
      <c r="S929" s="27" t="s">
        <v>302</v>
      </c>
      <c r="T929" s="26" t="s">
        <v>7359</v>
      </c>
      <c r="U929" s="27" t="s">
        <v>116</v>
      </c>
      <c r="V929" s="26" t="s">
        <v>161</v>
      </c>
      <c r="W929" s="27" t="s">
        <v>161</v>
      </c>
      <c r="X929" s="26" t="s">
        <v>7405</v>
      </c>
      <c r="Y929" s="27" t="s">
        <v>7406</v>
      </c>
      <c r="Z929" s="29"/>
      <c r="AA929" s="29"/>
    </row>
    <row r="930" spans="1:27" ht="15" customHeight="1" x14ac:dyDescent="0.25">
      <c r="A930" s="26" t="s">
        <v>7282</v>
      </c>
      <c r="B930" s="27" t="s">
        <v>102</v>
      </c>
      <c r="C930" s="26" t="s">
        <v>602</v>
      </c>
      <c r="D930" s="27" t="s">
        <v>603</v>
      </c>
      <c r="E930" s="26" t="s">
        <v>604</v>
      </c>
      <c r="F930" s="27" t="s">
        <v>605</v>
      </c>
      <c r="G930" s="27" t="s">
        <v>646</v>
      </c>
      <c r="H930" s="27" t="s">
        <v>647</v>
      </c>
      <c r="I930" s="27" t="s">
        <v>7943</v>
      </c>
      <c r="J930" s="27" t="s">
        <v>649</v>
      </c>
      <c r="K930" s="27" t="s">
        <v>7944</v>
      </c>
      <c r="L930" s="27" t="s">
        <v>161</v>
      </c>
      <c r="M930" s="28" t="s">
        <v>7945</v>
      </c>
      <c r="N930" s="26" t="s">
        <v>7946</v>
      </c>
      <c r="O930" s="26" t="s">
        <v>7947</v>
      </c>
      <c r="P930" t="s">
        <v>7948</v>
      </c>
      <c r="Q930" t="s">
        <v>7949</v>
      </c>
      <c r="R930" s="26" t="s">
        <v>7950</v>
      </c>
      <c r="S930" s="27" t="s">
        <v>7951</v>
      </c>
      <c r="T930" s="26" t="s">
        <v>7359</v>
      </c>
      <c r="U930" s="27" t="s">
        <v>116</v>
      </c>
      <c r="V930" s="26" t="s">
        <v>161</v>
      </c>
      <c r="W930" s="27" t="s">
        <v>161</v>
      </c>
      <c r="X930" s="26" t="s">
        <v>7405</v>
      </c>
      <c r="Y930" s="27" t="s">
        <v>7406</v>
      </c>
      <c r="Z930" s="29"/>
      <c r="AA930" s="29"/>
    </row>
    <row r="931" spans="1:27" ht="15" customHeight="1" x14ac:dyDescent="0.25">
      <c r="A931" s="26" t="s">
        <v>7282</v>
      </c>
      <c r="B931" s="27" t="s">
        <v>102</v>
      </c>
      <c r="C931" s="26" t="s">
        <v>602</v>
      </c>
      <c r="D931" s="27" t="s">
        <v>603</v>
      </c>
      <c r="E931" s="26" t="s">
        <v>604</v>
      </c>
      <c r="F931" s="27" t="s">
        <v>605</v>
      </c>
      <c r="G931" s="27" t="s">
        <v>646</v>
      </c>
      <c r="H931" s="27" t="s">
        <v>647</v>
      </c>
      <c r="I931" s="27" t="s">
        <v>7952</v>
      </c>
      <c r="J931" s="27" t="s">
        <v>7388</v>
      </c>
      <c r="K931" s="27" t="s">
        <v>7953</v>
      </c>
      <c r="L931" s="27" t="s">
        <v>161</v>
      </c>
      <c r="M931" s="28" t="s">
        <v>7954</v>
      </c>
      <c r="N931" s="26" t="s">
        <v>7955</v>
      </c>
      <c r="O931" s="26" t="s">
        <v>7956</v>
      </c>
      <c r="P931" t="s">
        <v>7957</v>
      </c>
      <c r="Q931" t="s">
        <v>7958</v>
      </c>
      <c r="R931" s="26" t="s">
        <v>7959</v>
      </c>
      <c r="S931" s="27" t="s">
        <v>275</v>
      </c>
      <c r="T931" s="26" t="s">
        <v>7359</v>
      </c>
      <c r="U931" s="27" t="s">
        <v>116</v>
      </c>
      <c r="V931" s="26" t="s">
        <v>161</v>
      </c>
      <c r="W931" s="27" t="s">
        <v>161</v>
      </c>
      <c r="X931" s="26" t="s">
        <v>7303</v>
      </c>
      <c r="Y931" s="27" t="s">
        <v>7304</v>
      </c>
      <c r="Z931" s="29"/>
      <c r="AA931" s="29"/>
    </row>
    <row r="932" spans="1:27" ht="15" customHeight="1" x14ac:dyDescent="0.25">
      <c r="A932" s="26" t="s">
        <v>7282</v>
      </c>
      <c r="B932" s="27" t="s">
        <v>102</v>
      </c>
      <c r="C932" s="26" t="s">
        <v>602</v>
      </c>
      <c r="D932" s="27" t="s">
        <v>603</v>
      </c>
      <c r="E932" s="26" t="s">
        <v>604</v>
      </c>
      <c r="F932" s="27" t="s">
        <v>605</v>
      </c>
      <c r="G932" s="27" t="s">
        <v>646</v>
      </c>
      <c r="H932" s="27" t="s">
        <v>647</v>
      </c>
      <c r="I932" s="27" t="s">
        <v>7960</v>
      </c>
      <c r="J932" s="27" t="s">
        <v>649</v>
      </c>
      <c r="K932" s="27" t="s">
        <v>7961</v>
      </c>
      <c r="L932" s="27" t="s">
        <v>161</v>
      </c>
      <c r="M932" s="28" t="s">
        <v>7962</v>
      </c>
      <c r="N932" s="26" t="s">
        <v>7963</v>
      </c>
      <c r="O932" s="26" t="s">
        <v>7964</v>
      </c>
      <c r="P932" t="s">
        <v>7965</v>
      </c>
      <c r="Q932" t="s">
        <v>7966</v>
      </c>
      <c r="R932" s="26" t="s">
        <v>7967</v>
      </c>
      <c r="S932" s="27" t="s">
        <v>7968</v>
      </c>
      <c r="T932" s="26" t="s">
        <v>7359</v>
      </c>
      <c r="U932" s="27" t="s">
        <v>116</v>
      </c>
      <c r="V932" s="26" t="s">
        <v>161</v>
      </c>
      <c r="W932" s="27" t="s">
        <v>161</v>
      </c>
      <c r="X932" s="26" t="s">
        <v>7883</v>
      </c>
      <c r="Y932" s="27" t="s">
        <v>7884</v>
      </c>
      <c r="Z932" s="29"/>
      <c r="AA932" s="29"/>
    </row>
    <row r="933" spans="1:27" ht="15" customHeight="1" x14ac:dyDescent="0.25">
      <c r="A933" s="26" t="s">
        <v>7282</v>
      </c>
      <c r="B933" s="27" t="s">
        <v>102</v>
      </c>
      <c r="C933" s="26" t="s">
        <v>602</v>
      </c>
      <c r="D933" s="27" t="s">
        <v>603</v>
      </c>
      <c r="E933" s="26" t="s">
        <v>604</v>
      </c>
      <c r="F933" s="27" t="s">
        <v>605</v>
      </c>
      <c r="G933" s="27" t="s">
        <v>646</v>
      </c>
      <c r="H933" s="27" t="s">
        <v>647</v>
      </c>
      <c r="I933" s="27" t="s">
        <v>7969</v>
      </c>
      <c r="J933" s="27" t="s">
        <v>7970</v>
      </c>
      <c r="K933" s="27" t="s">
        <v>7971</v>
      </c>
      <c r="L933" s="27" t="s">
        <v>161</v>
      </c>
      <c r="M933" s="28" t="s">
        <v>7972</v>
      </c>
      <c r="N933" s="26" t="s">
        <v>7973</v>
      </c>
      <c r="O933" s="26" t="s">
        <v>7974</v>
      </c>
      <c r="P933" t="s">
        <v>7975</v>
      </c>
      <c r="Q933" t="s">
        <v>7976</v>
      </c>
      <c r="R933" s="26" t="s">
        <v>7977</v>
      </c>
      <c r="S933" s="27" t="s">
        <v>7978</v>
      </c>
      <c r="T933" s="26" t="s">
        <v>7359</v>
      </c>
      <c r="U933" s="27" t="s">
        <v>116</v>
      </c>
      <c r="V933" s="26" t="s">
        <v>161</v>
      </c>
      <c r="W933" s="27" t="s">
        <v>161</v>
      </c>
      <c r="X933" s="26" t="s">
        <v>7883</v>
      </c>
      <c r="Y933" s="27" t="s">
        <v>7884</v>
      </c>
      <c r="Z933" s="29"/>
      <c r="AA933" s="29"/>
    </row>
    <row r="934" spans="1:27" ht="15" customHeight="1" x14ac:dyDescent="0.25">
      <c r="A934" s="26" t="s">
        <v>7282</v>
      </c>
      <c r="B934" s="27" t="s">
        <v>102</v>
      </c>
      <c r="C934" s="26" t="s">
        <v>602</v>
      </c>
      <c r="D934" s="27" t="s">
        <v>603</v>
      </c>
      <c r="E934" s="26" t="s">
        <v>604</v>
      </c>
      <c r="F934" s="27" t="s">
        <v>605</v>
      </c>
      <c r="G934" s="27" t="s">
        <v>646</v>
      </c>
      <c r="H934" s="27" t="s">
        <v>647</v>
      </c>
      <c r="I934" s="27" t="s">
        <v>7979</v>
      </c>
      <c r="J934" s="27" t="s">
        <v>649</v>
      </c>
      <c r="K934" s="27" t="s">
        <v>7980</v>
      </c>
      <c r="L934" s="27" t="s">
        <v>161</v>
      </c>
      <c r="M934" s="28" t="s">
        <v>7981</v>
      </c>
      <c r="N934" s="26" t="s">
        <v>7982</v>
      </c>
      <c r="O934" s="26">
        <v>6887340</v>
      </c>
      <c r="P934" t="s">
        <v>7983</v>
      </c>
      <c r="Q934" t="s">
        <v>7984</v>
      </c>
      <c r="R934" s="26" t="s">
        <v>7985</v>
      </c>
      <c r="S934" s="27" t="s">
        <v>7986</v>
      </c>
      <c r="T934" s="26" t="s">
        <v>7359</v>
      </c>
      <c r="U934" s="27" t="s">
        <v>116</v>
      </c>
      <c r="V934" s="26" t="s">
        <v>161</v>
      </c>
      <c r="W934" s="27" t="s">
        <v>161</v>
      </c>
      <c r="X934" s="26" t="s">
        <v>7883</v>
      </c>
      <c r="Y934" s="27" t="s">
        <v>7884</v>
      </c>
      <c r="Z934" s="29"/>
      <c r="AA934" s="29"/>
    </row>
    <row r="935" spans="1:27" ht="15" customHeight="1" x14ac:dyDescent="0.25">
      <c r="A935" s="26" t="s">
        <v>7282</v>
      </c>
      <c r="B935" s="27" t="s">
        <v>102</v>
      </c>
      <c r="C935" s="26" t="s">
        <v>602</v>
      </c>
      <c r="D935" s="27" t="s">
        <v>603</v>
      </c>
      <c r="E935" s="26" t="s">
        <v>604</v>
      </c>
      <c r="F935" s="27" t="s">
        <v>605</v>
      </c>
      <c r="G935" s="27" t="s">
        <v>646</v>
      </c>
      <c r="H935" s="27" t="s">
        <v>647</v>
      </c>
      <c r="I935" s="27" t="s">
        <v>7987</v>
      </c>
      <c r="J935" s="27" t="s">
        <v>7988</v>
      </c>
      <c r="K935" s="27" t="s">
        <v>7989</v>
      </c>
      <c r="L935" s="27" t="s">
        <v>161</v>
      </c>
      <c r="M935" s="28" t="s">
        <v>7990</v>
      </c>
      <c r="N935" s="26" t="s">
        <v>7991</v>
      </c>
      <c r="O935" s="26" t="s">
        <v>7992</v>
      </c>
      <c r="P935" t="s">
        <v>7993</v>
      </c>
      <c r="Q935" t="s">
        <v>7994</v>
      </c>
      <c r="R935" s="26" t="s">
        <v>7347</v>
      </c>
      <c r="S935" s="27" t="s">
        <v>103</v>
      </c>
      <c r="T935" s="26" t="s">
        <v>7336</v>
      </c>
      <c r="U935" s="27" t="s">
        <v>103</v>
      </c>
      <c r="V935" s="26" t="s">
        <v>161</v>
      </c>
      <c r="W935" s="27" t="s">
        <v>161</v>
      </c>
      <c r="X935" s="26" t="s">
        <v>7454</v>
      </c>
      <c r="Y935" s="27" t="s">
        <v>7455</v>
      </c>
      <c r="Z935" s="29"/>
      <c r="AA935" s="29" t="s">
        <v>645</v>
      </c>
    </row>
    <row r="936" spans="1:27" ht="15" customHeight="1" x14ac:dyDescent="0.25">
      <c r="A936" s="26" t="s">
        <v>7282</v>
      </c>
      <c r="B936" s="27" t="s">
        <v>102</v>
      </c>
      <c r="C936" s="26" t="s">
        <v>602</v>
      </c>
      <c r="D936" s="27" t="s">
        <v>603</v>
      </c>
      <c r="E936" s="26" t="s">
        <v>604</v>
      </c>
      <c r="F936" s="27" t="s">
        <v>605</v>
      </c>
      <c r="G936" s="27" t="s">
        <v>646</v>
      </c>
      <c r="H936" s="27" t="s">
        <v>647</v>
      </c>
      <c r="I936" s="27" t="s">
        <v>7995</v>
      </c>
      <c r="J936" s="27" t="s">
        <v>7996</v>
      </c>
      <c r="K936" s="27" t="s">
        <v>7997</v>
      </c>
      <c r="L936" s="27" t="s">
        <v>161</v>
      </c>
      <c r="M936" s="28" t="s">
        <v>7998</v>
      </c>
      <c r="N936" s="26" t="s">
        <v>7999</v>
      </c>
      <c r="O936" s="26" t="s">
        <v>8000</v>
      </c>
      <c r="P936" t="s">
        <v>8001</v>
      </c>
      <c r="Q936" t="s">
        <v>8002</v>
      </c>
      <c r="R936" s="26" t="s">
        <v>7882</v>
      </c>
      <c r="S936" s="27" t="s">
        <v>116</v>
      </c>
      <c r="T936" s="26" t="s">
        <v>7359</v>
      </c>
      <c r="U936" s="27" t="s">
        <v>116</v>
      </c>
      <c r="V936" s="26" t="s">
        <v>161</v>
      </c>
      <c r="W936" s="27" t="s">
        <v>161</v>
      </c>
      <c r="X936" s="26" t="s">
        <v>7883</v>
      </c>
      <c r="Y936" s="27" t="s">
        <v>7884</v>
      </c>
      <c r="Z936" s="29"/>
      <c r="AA936" s="29"/>
    </row>
    <row r="937" spans="1:27" ht="15" customHeight="1" x14ac:dyDescent="0.25">
      <c r="A937" s="26" t="s">
        <v>7282</v>
      </c>
      <c r="B937" s="27" t="s">
        <v>102</v>
      </c>
      <c r="C937" s="26" t="s">
        <v>602</v>
      </c>
      <c r="D937" s="27" t="s">
        <v>603</v>
      </c>
      <c r="E937" s="26" t="s">
        <v>604</v>
      </c>
      <c r="F937" s="27" t="s">
        <v>605</v>
      </c>
      <c r="G937" s="27" t="s">
        <v>646</v>
      </c>
      <c r="H937" s="27" t="s">
        <v>647</v>
      </c>
      <c r="I937" s="27" t="s">
        <v>8003</v>
      </c>
      <c r="J937" s="27" t="s">
        <v>649</v>
      </c>
      <c r="K937" s="27" t="s">
        <v>8004</v>
      </c>
      <c r="L937" s="27" t="s">
        <v>161</v>
      </c>
      <c r="M937" s="28" t="s">
        <v>8005</v>
      </c>
      <c r="N937" s="26" t="s">
        <v>8006</v>
      </c>
      <c r="O937" s="26" t="s">
        <v>8007</v>
      </c>
      <c r="P937" t="s">
        <v>8008</v>
      </c>
      <c r="Q937" t="s">
        <v>8009</v>
      </c>
      <c r="R937" s="26" t="s">
        <v>8010</v>
      </c>
      <c r="S937" s="27" t="s">
        <v>8011</v>
      </c>
      <c r="T937" s="26" t="s">
        <v>7336</v>
      </c>
      <c r="U937" s="27" t="s">
        <v>103</v>
      </c>
      <c r="V937" s="26" t="s">
        <v>161</v>
      </c>
      <c r="W937" s="27" t="s">
        <v>161</v>
      </c>
      <c r="X937" s="26" t="s">
        <v>7416</v>
      </c>
      <c r="Y937" s="27" t="s">
        <v>7417</v>
      </c>
      <c r="Z937" s="29"/>
      <c r="AA937" s="29"/>
    </row>
    <row r="938" spans="1:27" ht="15" customHeight="1" x14ac:dyDescent="0.25">
      <c r="A938" s="26" t="s">
        <v>7282</v>
      </c>
      <c r="B938" s="27" t="s">
        <v>102</v>
      </c>
      <c r="C938" s="26" t="s">
        <v>602</v>
      </c>
      <c r="D938" s="27" t="s">
        <v>603</v>
      </c>
      <c r="E938" s="26" t="s">
        <v>604</v>
      </c>
      <c r="F938" s="27" t="s">
        <v>605</v>
      </c>
      <c r="G938" s="27" t="s">
        <v>646</v>
      </c>
      <c r="H938" s="27" t="s">
        <v>647</v>
      </c>
      <c r="I938" s="27" t="s">
        <v>8012</v>
      </c>
      <c r="J938" s="27" t="s">
        <v>8013</v>
      </c>
      <c r="K938" s="27" t="s">
        <v>8014</v>
      </c>
      <c r="L938" s="27" t="s">
        <v>161</v>
      </c>
      <c r="M938" s="28" t="s">
        <v>8015</v>
      </c>
      <c r="N938" s="26" t="s">
        <v>8016</v>
      </c>
      <c r="O938" s="26" t="s">
        <v>8017</v>
      </c>
      <c r="P938" t="s">
        <v>8018</v>
      </c>
      <c r="Q938" t="s">
        <v>8019</v>
      </c>
      <c r="R938" s="26" t="s">
        <v>8020</v>
      </c>
      <c r="S938" s="27" t="s">
        <v>8021</v>
      </c>
      <c r="T938" s="26" t="s">
        <v>7293</v>
      </c>
      <c r="U938" s="27" t="s">
        <v>121</v>
      </c>
      <c r="V938" s="26" t="s">
        <v>161</v>
      </c>
      <c r="W938" s="27" t="s">
        <v>161</v>
      </c>
      <c r="X938" s="26" t="s">
        <v>7405</v>
      </c>
      <c r="Y938" s="27" t="s">
        <v>7406</v>
      </c>
      <c r="Z938" s="29"/>
      <c r="AA938" s="29"/>
    </row>
    <row r="939" spans="1:27" ht="15" customHeight="1" x14ac:dyDescent="0.25">
      <c r="A939" s="26" t="s">
        <v>7282</v>
      </c>
      <c r="B939" s="27" t="s">
        <v>102</v>
      </c>
      <c r="C939" s="26" t="s">
        <v>602</v>
      </c>
      <c r="D939" s="27" t="s">
        <v>603</v>
      </c>
      <c r="E939" s="26" t="s">
        <v>604</v>
      </c>
      <c r="F939" s="27" t="s">
        <v>605</v>
      </c>
      <c r="G939" s="27" t="s">
        <v>646</v>
      </c>
      <c r="H939" s="27" t="s">
        <v>647</v>
      </c>
      <c r="I939" s="27" t="s">
        <v>8022</v>
      </c>
      <c r="J939" s="27" t="s">
        <v>4183</v>
      </c>
      <c r="K939" s="27" t="s">
        <v>8023</v>
      </c>
      <c r="L939" s="27" t="s">
        <v>161</v>
      </c>
      <c r="M939" s="28" t="s">
        <v>8024</v>
      </c>
      <c r="N939" s="26" t="s">
        <v>8025</v>
      </c>
      <c r="O939" s="26" t="s">
        <v>8026</v>
      </c>
      <c r="P939" t="s">
        <v>8027</v>
      </c>
      <c r="Q939" t="s">
        <v>8028</v>
      </c>
      <c r="R939" s="26" t="s">
        <v>8029</v>
      </c>
      <c r="S939" s="27" t="s">
        <v>8030</v>
      </c>
      <c r="T939" s="26" t="s">
        <v>7293</v>
      </c>
      <c r="U939" s="27" t="s">
        <v>121</v>
      </c>
      <c r="V939" s="26" t="s">
        <v>161</v>
      </c>
      <c r="W939" s="27" t="s">
        <v>161</v>
      </c>
      <c r="X939" s="26" t="s">
        <v>7294</v>
      </c>
      <c r="Y939" s="27" t="s">
        <v>7295</v>
      </c>
      <c r="Z939" s="29"/>
      <c r="AA939" s="29"/>
    </row>
    <row r="940" spans="1:27" ht="15" customHeight="1" x14ac:dyDescent="0.25">
      <c r="A940" s="26" t="s">
        <v>7282</v>
      </c>
      <c r="B940" s="27" t="s">
        <v>102</v>
      </c>
      <c r="C940" s="26" t="s">
        <v>602</v>
      </c>
      <c r="D940" s="27" t="s">
        <v>603</v>
      </c>
      <c r="E940" s="26" t="s">
        <v>604</v>
      </c>
      <c r="F940" s="27" t="s">
        <v>605</v>
      </c>
      <c r="G940" s="27" t="s">
        <v>646</v>
      </c>
      <c r="H940" s="27" t="s">
        <v>647</v>
      </c>
      <c r="I940" s="27" t="s">
        <v>8031</v>
      </c>
      <c r="J940" s="27" t="s">
        <v>8032</v>
      </c>
      <c r="K940" s="27" t="s">
        <v>8033</v>
      </c>
      <c r="L940" s="27" t="s">
        <v>161</v>
      </c>
      <c r="M940" s="28" t="s">
        <v>8034</v>
      </c>
      <c r="N940" s="26" t="s">
        <v>8035</v>
      </c>
      <c r="O940" s="26" t="s">
        <v>8036</v>
      </c>
      <c r="P940" t="s">
        <v>8037</v>
      </c>
      <c r="Q940" t="s">
        <v>8038</v>
      </c>
      <c r="R940" s="26" t="s">
        <v>8039</v>
      </c>
      <c r="S940" s="27" t="s">
        <v>242</v>
      </c>
      <c r="T940" s="26" t="s">
        <v>7293</v>
      </c>
      <c r="U940" s="27" t="s">
        <v>121</v>
      </c>
      <c r="V940" s="26" t="s">
        <v>161</v>
      </c>
      <c r="W940" s="27" t="s">
        <v>161</v>
      </c>
      <c r="X940" s="26" t="s">
        <v>7405</v>
      </c>
      <c r="Y940" s="27" t="s">
        <v>7406</v>
      </c>
      <c r="Z940" s="29"/>
      <c r="AA940" s="29"/>
    </row>
    <row r="941" spans="1:27" ht="15" customHeight="1" x14ac:dyDescent="0.25">
      <c r="A941" s="26" t="s">
        <v>7282</v>
      </c>
      <c r="B941" s="27" t="s">
        <v>102</v>
      </c>
      <c r="C941" s="26" t="s">
        <v>602</v>
      </c>
      <c r="D941" s="27" t="s">
        <v>603</v>
      </c>
      <c r="E941" s="26" t="s">
        <v>604</v>
      </c>
      <c r="F941" s="27" t="s">
        <v>605</v>
      </c>
      <c r="G941" s="27" t="s">
        <v>646</v>
      </c>
      <c r="H941" s="27" t="s">
        <v>647</v>
      </c>
      <c r="I941" s="27" t="s">
        <v>8040</v>
      </c>
      <c r="J941" s="27" t="s">
        <v>649</v>
      </c>
      <c r="K941" s="27" t="s">
        <v>8041</v>
      </c>
      <c r="L941" s="27" t="s">
        <v>161</v>
      </c>
      <c r="M941" s="28" t="s">
        <v>8042</v>
      </c>
      <c r="N941" s="26" t="s">
        <v>8043</v>
      </c>
      <c r="O941" s="26" t="s">
        <v>8044</v>
      </c>
      <c r="P941" t="s">
        <v>8045</v>
      </c>
      <c r="Q941" t="s">
        <v>8046</v>
      </c>
      <c r="R941" s="26" t="s">
        <v>8047</v>
      </c>
      <c r="S941" s="27" t="s">
        <v>322</v>
      </c>
      <c r="T941" s="26" t="s">
        <v>7336</v>
      </c>
      <c r="U941" s="27" t="s">
        <v>103</v>
      </c>
      <c r="V941" s="26" t="s">
        <v>161</v>
      </c>
      <c r="W941" s="27" t="s">
        <v>161</v>
      </c>
      <c r="X941" s="26" t="s">
        <v>7337</v>
      </c>
      <c r="Y941" s="27" t="s">
        <v>7338</v>
      </c>
      <c r="Z941" s="29"/>
      <c r="AA941" s="29"/>
    </row>
    <row r="942" spans="1:27" ht="15" customHeight="1" x14ac:dyDescent="0.25">
      <c r="A942" s="26" t="s">
        <v>7282</v>
      </c>
      <c r="B942" s="27" t="s">
        <v>102</v>
      </c>
      <c r="C942" s="26" t="s">
        <v>602</v>
      </c>
      <c r="D942" s="27" t="s">
        <v>603</v>
      </c>
      <c r="E942" s="26" t="s">
        <v>604</v>
      </c>
      <c r="F942" s="27" t="s">
        <v>605</v>
      </c>
      <c r="G942" s="27" t="s">
        <v>646</v>
      </c>
      <c r="H942" s="27" t="s">
        <v>647</v>
      </c>
      <c r="I942" s="27" t="s">
        <v>8048</v>
      </c>
      <c r="J942" s="27" t="s">
        <v>8049</v>
      </c>
      <c r="K942" s="27" t="s">
        <v>8050</v>
      </c>
      <c r="L942" s="27" t="s">
        <v>161</v>
      </c>
      <c r="M942" s="28" t="s">
        <v>8051</v>
      </c>
      <c r="N942" s="26">
        <v>775006</v>
      </c>
      <c r="O942" s="26" t="s">
        <v>8052</v>
      </c>
      <c r="P942" t="s">
        <v>8053</v>
      </c>
      <c r="Q942" t="s">
        <v>8054</v>
      </c>
      <c r="R942" s="26" t="s">
        <v>7347</v>
      </c>
      <c r="S942" s="27" t="s">
        <v>103</v>
      </c>
      <c r="T942" s="26" t="s">
        <v>7336</v>
      </c>
      <c r="U942" s="27" t="s">
        <v>103</v>
      </c>
      <c r="V942" s="26" t="s">
        <v>161</v>
      </c>
      <c r="W942" s="27" t="s">
        <v>161</v>
      </c>
      <c r="X942" s="26" t="s">
        <v>7416</v>
      </c>
      <c r="Y942" s="27" t="s">
        <v>7417</v>
      </c>
      <c r="Z942" s="29"/>
      <c r="AA942" s="29"/>
    </row>
    <row r="943" spans="1:27" ht="15" customHeight="1" x14ac:dyDescent="0.25">
      <c r="A943" s="26" t="s">
        <v>7282</v>
      </c>
      <c r="B943" s="27" t="s">
        <v>102</v>
      </c>
      <c r="C943" s="26" t="s">
        <v>602</v>
      </c>
      <c r="D943" s="27" t="s">
        <v>603</v>
      </c>
      <c r="E943" s="26" t="s">
        <v>604</v>
      </c>
      <c r="F943" s="27" t="s">
        <v>605</v>
      </c>
      <c r="G943" s="27" t="s">
        <v>646</v>
      </c>
      <c r="H943" s="27" t="s">
        <v>647</v>
      </c>
      <c r="I943" s="27" t="s">
        <v>8055</v>
      </c>
      <c r="J943" s="27" t="s">
        <v>8056</v>
      </c>
      <c r="K943" s="27" t="s">
        <v>8057</v>
      </c>
      <c r="L943" s="27" t="s">
        <v>161</v>
      </c>
      <c r="M943" s="28" t="s">
        <v>8058</v>
      </c>
      <c r="N943" s="26" t="s">
        <v>8059</v>
      </c>
      <c r="O943" s="26">
        <v>6909241</v>
      </c>
      <c r="P943" t="s">
        <v>8060</v>
      </c>
      <c r="Q943" t="s">
        <v>8061</v>
      </c>
      <c r="R943" s="26" t="s">
        <v>7347</v>
      </c>
      <c r="S943" s="27" t="s">
        <v>103</v>
      </c>
      <c r="T943" s="26" t="s">
        <v>7336</v>
      </c>
      <c r="U943" s="27" t="s">
        <v>103</v>
      </c>
      <c r="V943" s="26" t="s">
        <v>161</v>
      </c>
      <c r="W943" s="27" t="s">
        <v>161</v>
      </c>
      <c r="X943" s="26" t="s">
        <v>7416</v>
      </c>
      <c r="Y943" s="27" t="s">
        <v>7417</v>
      </c>
      <c r="Z943" s="29"/>
      <c r="AA943" s="29" t="s">
        <v>645</v>
      </c>
    </row>
    <row r="944" spans="1:27" ht="15" customHeight="1" x14ac:dyDescent="0.25">
      <c r="A944" s="26" t="s">
        <v>7282</v>
      </c>
      <c r="B944" s="27" t="s">
        <v>102</v>
      </c>
      <c r="C944" s="26" t="s">
        <v>602</v>
      </c>
      <c r="D944" s="27" t="s">
        <v>603</v>
      </c>
      <c r="E944" s="26" t="s">
        <v>604</v>
      </c>
      <c r="F944" s="27" t="s">
        <v>605</v>
      </c>
      <c r="G944" s="27" t="s">
        <v>646</v>
      </c>
      <c r="H944" s="27" t="s">
        <v>647</v>
      </c>
      <c r="I944" s="27" t="s">
        <v>8062</v>
      </c>
      <c r="J944" s="27" t="s">
        <v>8063</v>
      </c>
      <c r="K944" s="27" t="s">
        <v>8064</v>
      </c>
      <c r="L944" s="27" t="s">
        <v>161</v>
      </c>
      <c r="M944" s="28" t="s">
        <v>8065</v>
      </c>
      <c r="N944" s="26">
        <v>774929</v>
      </c>
      <c r="O944" s="26" t="s">
        <v>8066</v>
      </c>
      <c r="P944" t="s">
        <v>8067</v>
      </c>
      <c r="Q944" t="s">
        <v>8068</v>
      </c>
      <c r="R944" s="26" t="s">
        <v>7347</v>
      </c>
      <c r="S944" s="27" t="s">
        <v>103</v>
      </c>
      <c r="T944" s="26" t="s">
        <v>7336</v>
      </c>
      <c r="U944" s="27" t="s">
        <v>103</v>
      </c>
      <c r="V944" s="26" t="s">
        <v>161</v>
      </c>
      <c r="W944" s="27" t="s">
        <v>161</v>
      </c>
      <c r="X944" s="26" t="s">
        <v>7416</v>
      </c>
      <c r="Y944" s="27" t="s">
        <v>7417</v>
      </c>
      <c r="Z944" s="29"/>
      <c r="AA944" s="29" t="s">
        <v>645</v>
      </c>
    </row>
    <row r="945" spans="1:27" ht="15" customHeight="1" x14ac:dyDescent="0.25">
      <c r="A945" s="26" t="s">
        <v>7282</v>
      </c>
      <c r="B945" s="27" t="s">
        <v>102</v>
      </c>
      <c r="C945" s="26" t="s">
        <v>602</v>
      </c>
      <c r="D945" s="27" t="s">
        <v>603</v>
      </c>
      <c r="E945" s="26" t="s">
        <v>604</v>
      </c>
      <c r="F945" s="27" t="s">
        <v>605</v>
      </c>
      <c r="G945" s="27" t="s">
        <v>646</v>
      </c>
      <c r="H945" s="27" t="s">
        <v>647</v>
      </c>
      <c r="I945" s="27" t="s">
        <v>8069</v>
      </c>
      <c r="J945" s="27" t="s">
        <v>649</v>
      </c>
      <c r="K945" s="27" t="s">
        <v>8070</v>
      </c>
      <c r="L945" s="27" t="s">
        <v>161</v>
      </c>
      <c r="M945" s="28" t="s">
        <v>8071</v>
      </c>
      <c r="N945" s="26" t="s">
        <v>8072</v>
      </c>
      <c r="O945" s="26">
        <v>6879455</v>
      </c>
      <c r="P945" t="s">
        <v>8073</v>
      </c>
      <c r="Q945" t="s">
        <v>8074</v>
      </c>
      <c r="R945" s="26" t="s">
        <v>8075</v>
      </c>
      <c r="S945" s="27" t="s">
        <v>8076</v>
      </c>
      <c r="T945" s="26" t="s">
        <v>7359</v>
      </c>
      <c r="U945" s="27" t="s">
        <v>116</v>
      </c>
      <c r="V945" s="26" t="s">
        <v>161</v>
      </c>
      <c r="W945" s="27" t="s">
        <v>161</v>
      </c>
      <c r="X945" s="26" t="s">
        <v>7883</v>
      </c>
      <c r="Y945" s="27" t="s">
        <v>7884</v>
      </c>
      <c r="Z945" s="29"/>
      <c r="AA945" s="29"/>
    </row>
    <row r="946" spans="1:27" ht="15" customHeight="1" x14ac:dyDescent="0.25">
      <c r="A946" s="26" t="s">
        <v>7282</v>
      </c>
      <c r="B946" s="27" t="s">
        <v>102</v>
      </c>
      <c r="C946" s="26" t="s">
        <v>602</v>
      </c>
      <c r="D946" s="27" t="s">
        <v>603</v>
      </c>
      <c r="E946" s="26" t="s">
        <v>604</v>
      </c>
      <c r="F946" s="27" t="s">
        <v>605</v>
      </c>
      <c r="G946" s="27" t="s">
        <v>646</v>
      </c>
      <c r="H946" s="27" t="s">
        <v>647</v>
      </c>
      <c r="I946" s="27" t="s">
        <v>8077</v>
      </c>
      <c r="J946" s="27" t="s">
        <v>8078</v>
      </c>
      <c r="K946" s="27" t="s">
        <v>8079</v>
      </c>
      <c r="L946" s="27" t="s">
        <v>161</v>
      </c>
      <c r="M946" s="28" t="s">
        <v>8080</v>
      </c>
      <c r="N946" s="26" t="s">
        <v>8081</v>
      </c>
      <c r="O946" s="26" t="s">
        <v>8082</v>
      </c>
      <c r="P946" t="s">
        <v>8083</v>
      </c>
      <c r="Q946" t="s">
        <v>8084</v>
      </c>
      <c r="R946" s="26" t="s">
        <v>7395</v>
      </c>
      <c r="S946" s="27" t="s">
        <v>119</v>
      </c>
      <c r="T946" s="26" t="s">
        <v>7359</v>
      </c>
      <c r="U946" s="27" t="s">
        <v>116</v>
      </c>
      <c r="V946" s="26" t="s">
        <v>161</v>
      </c>
      <c r="W946" s="27" t="s">
        <v>161</v>
      </c>
      <c r="X946" s="26" t="s">
        <v>7360</v>
      </c>
      <c r="Y946" s="27" t="s">
        <v>7361</v>
      </c>
      <c r="Z946" s="29"/>
      <c r="AA946" s="29"/>
    </row>
    <row r="947" spans="1:27" ht="15" customHeight="1" x14ac:dyDescent="0.25">
      <c r="A947" s="26" t="s">
        <v>7282</v>
      </c>
      <c r="B947" s="27" t="s">
        <v>102</v>
      </c>
      <c r="C947" s="26" t="s">
        <v>602</v>
      </c>
      <c r="D947" s="27" t="s">
        <v>603</v>
      </c>
      <c r="E947" s="26" t="s">
        <v>604</v>
      </c>
      <c r="F947" s="27" t="s">
        <v>605</v>
      </c>
      <c r="G947" s="27" t="s">
        <v>646</v>
      </c>
      <c r="H947" s="27" t="s">
        <v>647</v>
      </c>
      <c r="I947" s="27" t="s">
        <v>8085</v>
      </c>
      <c r="J947" s="27" t="s">
        <v>649</v>
      </c>
      <c r="K947" s="27" t="s">
        <v>8086</v>
      </c>
      <c r="L947" s="27" t="s">
        <v>161</v>
      </c>
      <c r="M947" s="28" t="s">
        <v>8087</v>
      </c>
      <c r="N947" s="26" t="s">
        <v>8088</v>
      </c>
      <c r="O947" s="26" t="s">
        <v>8089</v>
      </c>
      <c r="P947" t="s">
        <v>8090</v>
      </c>
      <c r="Q947" t="s">
        <v>8091</v>
      </c>
      <c r="R947" s="26" t="s">
        <v>8092</v>
      </c>
      <c r="S947" s="27" t="s">
        <v>8093</v>
      </c>
      <c r="T947" s="26" t="s">
        <v>7359</v>
      </c>
      <c r="U947" s="27" t="s">
        <v>116</v>
      </c>
      <c r="V947" s="26" t="s">
        <v>161</v>
      </c>
      <c r="W947" s="27" t="s">
        <v>161</v>
      </c>
      <c r="X947" s="26" t="s">
        <v>7303</v>
      </c>
      <c r="Y947" s="27" t="s">
        <v>7304</v>
      </c>
      <c r="Z947" s="29"/>
      <c r="AA947" s="29"/>
    </row>
    <row r="948" spans="1:27" ht="15" customHeight="1" x14ac:dyDescent="0.25">
      <c r="A948" s="26" t="s">
        <v>7282</v>
      </c>
      <c r="B948" s="27" t="s">
        <v>102</v>
      </c>
      <c r="C948" s="26" t="s">
        <v>602</v>
      </c>
      <c r="D948" s="27" t="s">
        <v>603</v>
      </c>
      <c r="E948" s="26" t="s">
        <v>604</v>
      </c>
      <c r="F948" s="27" t="s">
        <v>605</v>
      </c>
      <c r="G948" s="27" t="s">
        <v>646</v>
      </c>
      <c r="H948" s="27" t="s">
        <v>647</v>
      </c>
      <c r="I948" s="27" t="s">
        <v>8094</v>
      </c>
      <c r="J948" s="27" t="s">
        <v>8095</v>
      </c>
      <c r="K948" s="27" t="s">
        <v>8096</v>
      </c>
      <c r="L948" s="27" t="s">
        <v>161</v>
      </c>
      <c r="M948" s="28" t="s">
        <v>8097</v>
      </c>
      <c r="N948" s="26" t="s">
        <v>8098</v>
      </c>
      <c r="O948" s="26" t="s">
        <v>8099</v>
      </c>
      <c r="P948" t="s">
        <v>8100</v>
      </c>
      <c r="Q948" t="s">
        <v>8101</v>
      </c>
      <c r="R948" s="26" t="s">
        <v>7347</v>
      </c>
      <c r="S948" s="27" t="s">
        <v>103</v>
      </c>
      <c r="T948" s="26" t="s">
        <v>7336</v>
      </c>
      <c r="U948" s="27" t="s">
        <v>103</v>
      </c>
      <c r="V948" s="26" t="s">
        <v>161</v>
      </c>
      <c r="W948" s="27" t="s">
        <v>161</v>
      </c>
      <c r="X948" s="26" t="s">
        <v>7337</v>
      </c>
      <c r="Y948" s="27" t="s">
        <v>7338</v>
      </c>
      <c r="Z948" s="29" t="s">
        <v>599</v>
      </c>
      <c r="AA948" s="29"/>
    </row>
    <row r="949" spans="1:27" ht="15" customHeight="1" x14ac:dyDescent="0.25">
      <c r="A949" s="26" t="s">
        <v>7282</v>
      </c>
      <c r="B949" s="27" t="s">
        <v>102</v>
      </c>
      <c r="C949" s="26" t="s">
        <v>602</v>
      </c>
      <c r="D949" s="27" t="s">
        <v>603</v>
      </c>
      <c r="E949" s="26" t="s">
        <v>604</v>
      </c>
      <c r="F949" s="27" t="s">
        <v>605</v>
      </c>
      <c r="G949" s="27" t="s">
        <v>646</v>
      </c>
      <c r="H949" s="27" t="s">
        <v>647</v>
      </c>
      <c r="I949" s="27" t="s">
        <v>8102</v>
      </c>
      <c r="J949" s="27" t="s">
        <v>649</v>
      </c>
      <c r="K949" s="27" t="s">
        <v>8103</v>
      </c>
      <c r="L949" s="27" t="s">
        <v>161</v>
      </c>
      <c r="M949" s="28" t="s">
        <v>8104</v>
      </c>
      <c r="N949" s="26" t="s">
        <v>8105</v>
      </c>
      <c r="O949" s="26" t="s">
        <v>8106</v>
      </c>
      <c r="P949" t="s">
        <v>8107</v>
      </c>
      <c r="Q949" t="s">
        <v>8108</v>
      </c>
      <c r="R949" s="26" t="s">
        <v>8109</v>
      </c>
      <c r="S949" s="27" t="s">
        <v>8110</v>
      </c>
      <c r="T949" s="26" t="s">
        <v>7293</v>
      </c>
      <c r="U949" s="27" t="s">
        <v>121</v>
      </c>
      <c r="V949" s="26" t="s">
        <v>161</v>
      </c>
      <c r="W949" s="27" t="s">
        <v>161</v>
      </c>
      <c r="X949" s="26" t="s">
        <v>7303</v>
      </c>
      <c r="Y949" s="27" t="s">
        <v>7304</v>
      </c>
      <c r="Z949" s="29"/>
      <c r="AA949" s="29"/>
    </row>
    <row r="950" spans="1:27" ht="15" customHeight="1" x14ac:dyDescent="0.25">
      <c r="A950" s="26" t="s">
        <v>7282</v>
      </c>
      <c r="B950" s="27" t="s">
        <v>102</v>
      </c>
      <c r="C950" s="26" t="s">
        <v>602</v>
      </c>
      <c r="D950" s="27" t="s">
        <v>603</v>
      </c>
      <c r="E950" s="26" t="s">
        <v>604</v>
      </c>
      <c r="F950" s="27" t="s">
        <v>605</v>
      </c>
      <c r="G950" s="27" t="s">
        <v>646</v>
      </c>
      <c r="H950" s="27" t="s">
        <v>647</v>
      </c>
      <c r="I950" s="27" t="s">
        <v>8111</v>
      </c>
      <c r="J950" s="27" t="s">
        <v>649</v>
      </c>
      <c r="K950" s="27" t="s">
        <v>8112</v>
      </c>
      <c r="L950" s="27" t="s">
        <v>161</v>
      </c>
      <c r="M950" s="28" t="s">
        <v>8113</v>
      </c>
      <c r="N950" s="26" t="s">
        <v>8114</v>
      </c>
      <c r="O950" s="26" t="s">
        <v>8115</v>
      </c>
      <c r="P950" t="s">
        <v>8116</v>
      </c>
      <c r="Q950" t="s">
        <v>8117</v>
      </c>
      <c r="R950" s="26" t="s">
        <v>8118</v>
      </c>
      <c r="S950" s="27" t="s">
        <v>8119</v>
      </c>
      <c r="T950" s="26" t="s">
        <v>7336</v>
      </c>
      <c r="U950" s="27" t="s">
        <v>103</v>
      </c>
      <c r="V950" s="26" t="s">
        <v>161</v>
      </c>
      <c r="W950" s="27" t="s">
        <v>161</v>
      </c>
      <c r="X950" s="26" t="s">
        <v>7416</v>
      </c>
      <c r="Y950" s="27" t="s">
        <v>7417</v>
      </c>
      <c r="Z950" s="29"/>
      <c r="AA950" s="29"/>
    </row>
    <row r="951" spans="1:27" ht="15" customHeight="1" x14ac:dyDescent="0.25">
      <c r="A951" s="26" t="s">
        <v>7282</v>
      </c>
      <c r="B951" s="27" t="s">
        <v>102</v>
      </c>
      <c r="C951" s="26" t="s">
        <v>602</v>
      </c>
      <c r="D951" s="27" t="s">
        <v>603</v>
      </c>
      <c r="E951" s="26" t="s">
        <v>604</v>
      </c>
      <c r="F951" s="27" t="s">
        <v>605</v>
      </c>
      <c r="G951" s="27" t="s">
        <v>646</v>
      </c>
      <c r="H951" s="27" t="s">
        <v>647</v>
      </c>
      <c r="I951" s="27" t="s">
        <v>8120</v>
      </c>
      <c r="J951" s="27" t="s">
        <v>8121</v>
      </c>
      <c r="K951" s="27" t="s">
        <v>8122</v>
      </c>
      <c r="L951" s="27" t="s">
        <v>161</v>
      </c>
      <c r="M951" s="28" t="s">
        <v>8123</v>
      </c>
      <c r="N951" s="26" t="s">
        <v>8124</v>
      </c>
      <c r="O951" s="26" t="s">
        <v>8125</v>
      </c>
      <c r="P951" t="s">
        <v>8126</v>
      </c>
      <c r="Q951" t="s">
        <v>8127</v>
      </c>
      <c r="R951" s="26" t="s">
        <v>7292</v>
      </c>
      <c r="S951" s="27" t="s">
        <v>123</v>
      </c>
      <c r="T951" s="26" t="s">
        <v>7293</v>
      </c>
      <c r="U951" s="27" t="s">
        <v>121</v>
      </c>
      <c r="V951" s="26" t="s">
        <v>161</v>
      </c>
      <c r="W951" s="27" t="s">
        <v>161</v>
      </c>
      <c r="X951" s="26" t="s">
        <v>7294</v>
      </c>
      <c r="Y951" s="27" t="s">
        <v>7295</v>
      </c>
      <c r="Z951" s="29"/>
      <c r="AA951" s="29"/>
    </row>
    <row r="952" spans="1:27" ht="15" customHeight="1" x14ac:dyDescent="0.25">
      <c r="A952" s="26" t="s">
        <v>7282</v>
      </c>
      <c r="B952" s="27" t="s">
        <v>102</v>
      </c>
      <c r="C952" s="26" t="s">
        <v>602</v>
      </c>
      <c r="D952" s="27" t="s">
        <v>603</v>
      </c>
      <c r="E952" s="26" t="s">
        <v>604</v>
      </c>
      <c r="F952" s="27" t="s">
        <v>605</v>
      </c>
      <c r="G952" s="27" t="s">
        <v>646</v>
      </c>
      <c r="H952" s="27" t="s">
        <v>647</v>
      </c>
      <c r="I952" s="27" t="s">
        <v>8128</v>
      </c>
      <c r="J952" s="27" t="s">
        <v>649</v>
      </c>
      <c r="K952" s="27" t="s">
        <v>8129</v>
      </c>
      <c r="L952" s="27" t="s">
        <v>161</v>
      </c>
      <c r="M952" s="28" t="s">
        <v>8130</v>
      </c>
      <c r="N952" s="26">
        <v>772309</v>
      </c>
      <c r="O952" s="26" t="s">
        <v>8131</v>
      </c>
      <c r="P952" t="s">
        <v>8132</v>
      </c>
      <c r="Q952" t="s">
        <v>8133</v>
      </c>
      <c r="R952" s="26" t="s">
        <v>8134</v>
      </c>
      <c r="S952" s="27" t="s">
        <v>8135</v>
      </c>
      <c r="T952" s="26" t="s">
        <v>7359</v>
      </c>
      <c r="U952" s="27" t="s">
        <v>116</v>
      </c>
      <c r="V952" s="26" t="s">
        <v>161</v>
      </c>
      <c r="W952" s="27" t="s">
        <v>161</v>
      </c>
      <c r="X952" s="26" t="s">
        <v>7405</v>
      </c>
      <c r="Y952" s="27" t="s">
        <v>7406</v>
      </c>
      <c r="Z952" s="29"/>
      <c r="AA952" s="29"/>
    </row>
    <row r="953" spans="1:27" ht="15" customHeight="1" x14ac:dyDescent="0.25">
      <c r="A953" s="26" t="s">
        <v>7282</v>
      </c>
      <c r="B953" s="27" t="s">
        <v>102</v>
      </c>
      <c r="C953" s="26" t="s">
        <v>602</v>
      </c>
      <c r="D953" s="27" t="s">
        <v>603</v>
      </c>
      <c r="E953" s="26" t="s">
        <v>604</v>
      </c>
      <c r="F953" s="27" t="s">
        <v>605</v>
      </c>
      <c r="G953" s="27" t="s">
        <v>646</v>
      </c>
      <c r="H953" s="27" t="s">
        <v>647</v>
      </c>
      <c r="I953" s="27" t="s">
        <v>8136</v>
      </c>
      <c r="J953" s="27" t="s">
        <v>8137</v>
      </c>
      <c r="K953" s="27" t="s">
        <v>8138</v>
      </c>
      <c r="L953" s="27" t="s">
        <v>161</v>
      </c>
      <c r="M953" s="28" t="s">
        <v>8139</v>
      </c>
      <c r="N953" s="26" t="s">
        <v>8140</v>
      </c>
      <c r="O953" s="26" t="s">
        <v>8141</v>
      </c>
      <c r="P953" t="s">
        <v>8142</v>
      </c>
      <c r="Q953" t="s">
        <v>8143</v>
      </c>
      <c r="R953" s="26" t="s">
        <v>7347</v>
      </c>
      <c r="S953" s="27" t="s">
        <v>103</v>
      </c>
      <c r="T953" s="26" t="s">
        <v>7336</v>
      </c>
      <c r="U953" s="27" t="s">
        <v>103</v>
      </c>
      <c r="V953" s="26" t="s">
        <v>161</v>
      </c>
      <c r="W953" s="27" t="s">
        <v>161</v>
      </c>
      <c r="X953" s="26" t="s">
        <v>7496</v>
      </c>
      <c r="Y953" s="27" t="s">
        <v>7497</v>
      </c>
      <c r="Z953" s="29"/>
      <c r="AA953" s="29" t="s">
        <v>645</v>
      </c>
    </row>
    <row r="954" spans="1:27" ht="15" customHeight="1" x14ac:dyDescent="0.25">
      <c r="A954" s="26" t="s">
        <v>7282</v>
      </c>
      <c r="B954" s="27" t="s">
        <v>102</v>
      </c>
      <c r="C954" s="26" t="s">
        <v>602</v>
      </c>
      <c r="D954" s="27" t="s">
        <v>603</v>
      </c>
      <c r="E954" s="26" t="s">
        <v>604</v>
      </c>
      <c r="F954" s="27" t="s">
        <v>605</v>
      </c>
      <c r="G954" s="27" t="s">
        <v>646</v>
      </c>
      <c r="H954" s="27" t="s">
        <v>647</v>
      </c>
      <c r="I954" s="27" t="s">
        <v>8144</v>
      </c>
      <c r="J954" s="27" t="s">
        <v>8145</v>
      </c>
      <c r="K954" s="27" t="s">
        <v>8146</v>
      </c>
      <c r="L954" s="27" t="s">
        <v>161</v>
      </c>
      <c r="M954" s="28" t="s">
        <v>8147</v>
      </c>
      <c r="N954" s="26" t="s">
        <v>8148</v>
      </c>
      <c r="O954" s="26">
        <v>6848950</v>
      </c>
      <c r="P954" t="s">
        <v>8149</v>
      </c>
      <c r="Q954" t="s">
        <v>8150</v>
      </c>
      <c r="R954" s="26" t="s">
        <v>7831</v>
      </c>
      <c r="S954" s="27" t="s">
        <v>127</v>
      </c>
      <c r="T954" s="26" t="s">
        <v>7293</v>
      </c>
      <c r="U954" s="27" t="s">
        <v>121</v>
      </c>
      <c r="V954" s="26" t="s">
        <v>161</v>
      </c>
      <c r="W954" s="27" t="s">
        <v>161</v>
      </c>
      <c r="X954" s="26" t="s">
        <v>7832</v>
      </c>
      <c r="Y954" s="27" t="s">
        <v>7833</v>
      </c>
      <c r="Z954" s="29" t="s">
        <v>599</v>
      </c>
      <c r="AA954" s="29"/>
    </row>
    <row r="955" spans="1:27" ht="15" customHeight="1" x14ac:dyDescent="0.25">
      <c r="A955" s="26" t="s">
        <v>7282</v>
      </c>
      <c r="B955" s="27" t="s">
        <v>102</v>
      </c>
      <c r="C955" s="26" t="s">
        <v>602</v>
      </c>
      <c r="D955" s="27" t="s">
        <v>603</v>
      </c>
      <c r="E955" s="26" t="s">
        <v>604</v>
      </c>
      <c r="F955" s="27" t="s">
        <v>605</v>
      </c>
      <c r="G955" s="27" t="s">
        <v>646</v>
      </c>
      <c r="H955" s="27" t="s">
        <v>647</v>
      </c>
      <c r="I955" s="27" t="s">
        <v>8151</v>
      </c>
      <c r="J955" s="27" t="s">
        <v>649</v>
      </c>
      <c r="K955" s="27" t="s">
        <v>8152</v>
      </c>
      <c r="L955" s="27" t="s">
        <v>161</v>
      </c>
      <c r="M955" s="28" t="s">
        <v>8153</v>
      </c>
      <c r="N955" s="26">
        <v>775856</v>
      </c>
      <c r="O955" s="26" t="s">
        <v>8154</v>
      </c>
      <c r="P955" t="s">
        <v>8155</v>
      </c>
      <c r="Q955" t="s">
        <v>8156</v>
      </c>
      <c r="R955" s="26" t="s">
        <v>8157</v>
      </c>
      <c r="S955" s="27" t="s">
        <v>8158</v>
      </c>
      <c r="T955" s="26" t="s">
        <v>7359</v>
      </c>
      <c r="U955" s="27" t="s">
        <v>116</v>
      </c>
      <c r="V955" s="26" t="s">
        <v>161</v>
      </c>
      <c r="W955" s="27" t="s">
        <v>161</v>
      </c>
      <c r="X955" s="26" t="s">
        <v>7303</v>
      </c>
      <c r="Y955" s="27" t="s">
        <v>7304</v>
      </c>
      <c r="Z955" s="29"/>
      <c r="AA955" s="29"/>
    </row>
    <row r="956" spans="1:27" ht="15" customHeight="1" x14ac:dyDescent="0.25">
      <c r="A956" s="26" t="s">
        <v>7282</v>
      </c>
      <c r="B956" s="27" t="s">
        <v>102</v>
      </c>
      <c r="C956" s="26" t="s">
        <v>602</v>
      </c>
      <c r="D956" s="27" t="s">
        <v>603</v>
      </c>
      <c r="E956" s="26" t="s">
        <v>604</v>
      </c>
      <c r="F956" s="27" t="s">
        <v>605</v>
      </c>
      <c r="G956" s="27" t="s">
        <v>646</v>
      </c>
      <c r="H956" s="27" t="s">
        <v>647</v>
      </c>
      <c r="I956" s="27" t="s">
        <v>8159</v>
      </c>
      <c r="J956" s="27" t="s">
        <v>649</v>
      </c>
      <c r="K956" s="27" t="s">
        <v>8160</v>
      </c>
      <c r="L956" s="27" t="s">
        <v>161</v>
      </c>
      <c r="M956" s="28" t="s">
        <v>8161</v>
      </c>
      <c r="N956" s="26" t="s">
        <v>8162</v>
      </c>
      <c r="O956" s="26" t="s">
        <v>8163</v>
      </c>
      <c r="P956" t="s">
        <v>8164</v>
      </c>
      <c r="Q956" t="s">
        <v>8165</v>
      </c>
      <c r="R956" s="26" t="s">
        <v>8166</v>
      </c>
      <c r="S956" s="27" t="s">
        <v>362</v>
      </c>
      <c r="T956" s="26" t="s">
        <v>7336</v>
      </c>
      <c r="U956" s="27" t="s">
        <v>103</v>
      </c>
      <c r="V956" s="26" t="s">
        <v>161</v>
      </c>
      <c r="W956" s="27" t="s">
        <v>161</v>
      </c>
      <c r="X956" s="26" t="s">
        <v>7348</v>
      </c>
      <c r="Y956" s="27" t="s">
        <v>7349</v>
      </c>
      <c r="Z956" s="29"/>
      <c r="AA956" s="29"/>
    </row>
    <row r="957" spans="1:27" ht="15" customHeight="1" x14ac:dyDescent="0.25">
      <c r="A957" s="26" t="s">
        <v>7282</v>
      </c>
      <c r="B957" s="27" t="s">
        <v>102</v>
      </c>
      <c r="C957" s="26" t="s">
        <v>602</v>
      </c>
      <c r="D957" s="27" t="s">
        <v>603</v>
      </c>
      <c r="E957" s="26" t="s">
        <v>604</v>
      </c>
      <c r="F957" s="27" t="s">
        <v>605</v>
      </c>
      <c r="G957" s="27" t="s">
        <v>646</v>
      </c>
      <c r="H957" s="27" t="s">
        <v>647</v>
      </c>
      <c r="I957" s="27" t="s">
        <v>8167</v>
      </c>
      <c r="J957" s="27" t="s">
        <v>8168</v>
      </c>
      <c r="K957" s="27" t="s">
        <v>8169</v>
      </c>
      <c r="L957" s="27" t="s">
        <v>161</v>
      </c>
      <c r="M957" s="28" t="s">
        <v>8170</v>
      </c>
      <c r="N957" s="26" t="s">
        <v>8171</v>
      </c>
      <c r="O957" s="26" t="s">
        <v>8172</v>
      </c>
      <c r="P957" t="s">
        <v>8173</v>
      </c>
      <c r="Q957" t="s">
        <v>8174</v>
      </c>
      <c r="R957" s="26" t="s">
        <v>8175</v>
      </c>
      <c r="S957" s="27" t="s">
        <v>8176</v>
      </c>
      <c r="T957" s="26" t="s">
        <v>7336</v>
      </c>
      <c r="U957" s="27" t="s">
        <v>103</v>
      </c>
      <c r="V957" s="26" t="s">
        <v>161</v>
      </c>
      <c r="W957" s="27" t="s">
        <v>161</v>
      </c>
      <c r="X957" s="26" t="s">
        <v>7337</v>
      </c>
      <c r="Y957" s="27" t="s">
        <v>7338</v>
      </c>
      <c r="Z957" s="29"/>
      <c r="AA957" s="29"/>
    </row>
    <row r="958" spans="1:27" ht="15" customHeight="1" x14ac:dyDescent="0.25">
      <c r="A958" s="26" t="s">
        <v>7282</v>
      </c>
      <c r="B958" s="27" t="s">
        <v>102</v>
      </c>
      <c r="C958" s="26" t="s">
        <v>602</v>
      </c>
      <c r="D958" s="27" t="s">
        <v>603</v>
      </c>
      <c r="E958" s="26" t="s">
        <v>604</v>
      </c>
      <c r="F958" s="27" t="s">
        <v>605</v>
      </c>
      <c r="G958" s="27" t="s">
        <v>646</v>
      </c>
      <c r="H958" s="27" t="s">
        <v>647</v>
      </c>
      <c r="I958" s="27" t="s">
        <v>8177</v>
      </c>
      <c r="J958" s="27" t="s">
        <v>8178</v>
      </c>
      <c r="K958" s="27" t="s">
        <v>8179</v>
      </c>
      <c r="L958" s="27" t="s">
        <v>161</v>
      </c>
      <c r="M958" s="28" t="s">
        <v>8180</v>
      </c>
      <c r="N958" s="26" t="s">
        <v>8181</v>
      </c>
      <c r="O958" s="26" t="s">
        <v>8182</v>
      </c>
      <c r="P958" t="s">
        <v>8183</v>
      </c>
      <c r="Q958" t="s">
        <v>8184</v>
      </c>
      <c r="R958" s="26" t="s">
        <v>7334</v>
      </c>
      <c r="S958" s="27" t="s">
        <v>7335</v>
      </c>
      <c r="T958" s="26" t="s">
        <v>7336</v>
      </c>
      <c r="U958" s="27" t="s">
        <v>103</v>
      </c>
      <c r="V958" s="26" t="s">
        <v>161</v>
      </c>
      <c r="W958" s="27" t="s">
        <v>161</v>
      </c>
      <c r="X958" s="26" t="s">
        <v>7337</v>
      </c>
      <c r="Y958" s="27" t="s">
        <v>7338</v>
      </c>
      <c r="Z958" s="29"/>
      <c r="AA958" s="29"/>
    </row>
    <row r="959" spans="1:27" ht="15" customHeight="1" x14ac:dyDescent="0.25">
      <c r="A959" s="26" t="s">
        <v>7282</v>
      </c>
      <c r="B959" s="27" t="s">
        <v>102</v>
      </c>
      <c r="C959" s="26" t="s">
        <v>602</v>
      </c>
      <c r="D959" s="27" t="s">
        <v>603</v>
      </c>
      <c r="E959" s="26" t="s">
        <v>604</v>
      </c>
      <c r="F959" s="27" t="s">
        <v>605</v>
      </c>
      <c r="G959" s="27" t="s">
        <v>646</v>
      </c>
      <c r="H959" s="27" t="s">
        <v>647</v>
      </c>
      <c r="I959" s="27" t="s">
        <v>8185</v>
      </c>
      <c r="J959" s="27" t="s">
        <v>8186</v>
      </c>
      <c r="K959" s="27" t="s">
        <v>8187</v>
      </c>
      <c r="L959" s="27" t="s">
        <v>161</v>
      </c>
      <c r="M959" s="28" t="s">
        <v>8188</v>
      </c>
      <c r="N959" s="26">
        <v>770956</v>
      </c>
      <c r="O959" s="26" t="s">
        <v>8189</v>
      </c>
      <c r="P959" t="s">
        <v>8190</v>
      </c>
      <c r="Q959" t="s">
        <v>8191</v>
      </c>
      <c r="R959" s="26" t="s">
        <v>7882</v>
      </c>
      <c r="S959" s="27" t="s">
        <v>116</v>
      </c>
      <c r="T959" s="26" t="s">
        <v>7359</v>
      </c>
      <c r="U959" s="27" t="s">
        <v>116</v>
      </c>
      <c r="V959" s="26" t="s">
        <v>161</v>
      </c>
      <c r="W959" s="27" t="s">
        <v>161</v>
      </c>
      <c r="X959" s="26" t="s">
        <v>7883</v>
      </c>
      <c r="Y959" s="27" t="s">
        <v>7884</v>
      </c>
      <c r="Z959" s="29"/>
      <c r="AA959" s="29"/>
    </row>
    <row r="960" spans="1:27" ht="15" customHeight="1" x14ac:dyDescent="0.25">
      <c r="A960" s="26" t="s">
        <v>7282</v>
      </c>
      <c r="B960" s="27" t="s">
        <v>102</v>
      </c>
      <c r="C960" s="26" t="s">
        <v>602</v>
      </c>
      <c r="D960" s="27" t="s">
        <v>603</v>
      </c>
      <c r="E960" s="26" t="s">
        <v>604</v>
      </c>
      <c r="F960" s="27" t="s">
        <v>605</v>
      </c>
      <c r="G960" s="27" t="s">
        <v>646</v>
      </c>
      <c r="H960" s="27" t="s">
        <v>647</v>
      </c>
      <c r="I960" s="27" t="s">
        <v>8192</v>
      </c>
      <c r="J960" s="27" t="s">
        <v>8193</v>
      </c>
      <c r="K960" s="27" t="s">
        <v>8194</v>
      </c>
      <c r="L960" s="27" t="s">
        <v>161</v>
      </c>
      <c r="M960" s="28" t="s">
        <v>8195</v>
      </c>
      <c r="N960" s="26" t="s">
        <v>8196</v>
      </c>
      <c r="O960" s="26" t="s">
        <v>8197</v>
      </c>
      <c r="P960" t="s">
        <v>8198</v>
      </c>
      <c r="Q960" t="s">
        <v>8199</v>
      </c>
      <c r="R960" s="26" t="s">
        <v>7347</v>
      </c>
      <c r="S960" s="27" t="s">
        <v>103</v>
      </c>
      <c r="T960" s="26" t="s">
        <v>7336</v>
      </c>
      <c r="U960" s="27" t="s">
        <v>103</v>
      </c>
      <c r="V960" s="26" t="s">
        <v>161</v>
      </c>
      <c r="W960" s="27" t="s">
        <v>161</v>
      </c>
      <c r="X960" s="26" t="s">
        <v>7496</v>
      </c>
      <c r="Y960" s="27" t="s">
        <v>7497</v>
      </c>
      <c r="Z960" s="29" t="s">
        <v>599</v>
      </c>
      <c r="AA960" s="29"/>
    </row>
    <row r="961" spans="1:27" ht="15" customHeight="1" x14ac:dyDescent="0.25">
      <c r="A961" s="26" t="s">
        <v>7282</v>
      </c>
      <c r="B961" s="27" t="s">
        <v>102</v>
      </c>
      <c r="C961" s="26" t="s">
        <v>602</v>
      </c>
      <c r="D961" s="27" t="s">
        <v>603</v>
      </c>
      <c r="E961" s="26" t="s">
        <v>604</v>
      </c>
      <c r="F961" s="27" t="s">
        <v>605</v>
      </c>
      <c r="G961" s="27" t="s">
        <v>646</v>
      </c>
      <c r="H961" s="27" t="s">
        <v>647</v>
      </c>
      <c r="I961" s="27" t="s">
        <v>8200</v>
      </c>
      <c r="J961" s="27" t="s">
        <v>8201</v>
      </c>
      <c r="K961" s="27" t="s">
        <v>8202</v>
      </c>
      <c r="L961" s="27" t="s">
        <v>161</v>
      </c>
      <c r="M961" s="28" t="s">
        <v>8203</v>
      </c>
      <c r="N961" s="26" t="s">
        <v>8204</v>
      </c>
      <c r="O961" s="26">
        <v>6906617</v>
      </c>
      <c r="P961" t="s">
        <v>8205</v>
      </c>
      <c r="Q961" t="s">
        <v>8206</v>
      </c>
      <c r="R961" s="26" t="s">
        <v>7347</v>
      </c>
      <c r="S961" s="27" t="s">
        <v>103</v>
      </c>
      <c r="T961" s="26" t="s">
        <v>7336</v>
      </c>
      <c r="U961" s="27" t="s">
        <v>103</v>
      </c>
      <c r="V961" s="26" t="s">
        <v>161</v>
      </c>
      <c r="W961" s="27" t="s">
        <v>161</v>
      </c>
      <c r="X961" s="26" t="s">
        <v>7348</v>
      </c>
      <c r="Y961" s="27" t="s">
        <v>7349</v>
      </c>
      <c r="Z961" s="29"/>
      <c r="AA961" s="29"/>
    </row>
    <row r="962" spans="1:27" ht="15" customHeight="1" x14ac:dyDescent="0.25">
      <c r="A962" s="26" t="s">
        <v>7282</v>
      </c>
      <c r="B962" s="27" t="s">
        <v>102</v>
      </c>
      <c r="C962" s="26" t="s">
        <v>602</v>
      </c>
      <c r="D962" s="27" t="s">
        <v>603</v>
      </c>
      <c r="E962" s="26" t="s">
        <v>604</v>
      </c>
      <c r="F962" s="27" t="s">
        <v>605</v>
      </c>
      <c r="G962" s="27" t="s">
        <v>646</v>
      </c>
      <c r="H962" s="27" t="s">
        <v>647</v>
      </c>
      <c r="I962" s="27" t="s">
        <v>8207</v>
      </c>
      <c r="J962" s="27" t="s">
        <v>8208</v>
      </c>
      <c r="K962" s="27" t="s">
        <v>8209</v>
      </c>
      <c r="L962" s="27" t="s">
        <v>161</v>
      </c>
      <c r="M962" s="28" t="s">
        <v>8210</v>
      </c>
      <c r="N962" s="26" t="s">
        <v>8211</v>
      </c>
      <c r="O962" s="26" t="s">
        <v>8212</v>
      </c>
      <c r="P962" t="s">
        <v>8213</v>
      </c>
      <c r="Q962" t="s">
        <v>8214</v>
      </c>
      <c r="R962" s="26" t="s">
        <v>7347</v>
      </c>
      <c r="S962" s="27" t="s">
        <v>103</v>
      </c>
      <c r="T962" s="26" t="s">
        <v>7336</v>
      </c>
      <c r="U962" s="27" t="s">
        <v>103</v>
      </c>
      <c r="V962" s="26" t="s">
        <v>161</v>
      </c>
      <c r="W962" s="27" t="s">
        <v>161</v>
      </c>
      <c r="X962" s="26" t="s">
        <v>7454</v>
      </c>
      <c r="Y962" s="27" t="s">
        <v>7455</v>
      </c>
      <c r="Z962" s="29"/>
      <c r="AA962" s="29"/>
    </row>
    <row r="963" spans="1:27" ht="15" customHeight="1" x14ac:dyDescent="0.25">
      <c r="A963" s="26" t="s">
        <v>7282</v>
      </c>
      <c r="B963" s="27" t="s">
        <v>102</v>
      </c>
      <c r="C963" s="26" t="s">
        <v>602</v>
      </c>
      <c r="D963" s="27" t="s">
        <v>603</v>
      </c>
      <c r="E963" s="26" t="s">
        <v>604</v>
      </c>
      <c r="F963" s="27" t="s">
        <v>605</v>
      </c>
      <c r="G963" s="27" t="s">
        <v>646</v>
      </c>
      <c r="H963" s="27" t="s">
        <v>647</v>
      </c>
      <c r="I963" s="27" t="s">
        <v>8215</v>
      </c>
      <c r="J963" s="27" t="s">
        <v>7466</v>
      </c>
      <c r="K963" s="27" t="s">
        <v>8216</v>
      </c>
      <c r="L963" s="27" t="s">
        <v>161</v>
      </c>
      <c r="M963" s="28" t="s">
        <v>8217</v>
      </c>
      <c r="N963" s="26" t="s">
        <v>8218</v>
      </c>
      <c r="O963" s="26" t="s">
        <v>8219</v>
      </c>
      <c r="P963" t="s">
        <v>8220</v>
      </c>
      <c r="Q963" t="s">
        <v>8221</v>
      </c>
      <c r="R963" s="26" t="s">
        <v>8222</v>
      </c>
      <c r="S963" s="27" t="s">
        <v>317</v>
      </c>
      <c r="T963" s="26" t="s">
        <v>7336</v>
      </c>
      <c r="U963" s="27" t="s">
        <v>103</v>
      </c>
      <c r="V963" s="26" t="s">
        <v>161</v>
      </c>
      <c r="W963" s="27" t="s">
        <v>161</v>
      </c>
      <c r="X963" s="26" t="s">
        <v>7454</v>
      </c>
      <c r="Y963" s="27" t="s">
        <v>7455</v>
      </c>
      <c r="Z963" s="29"/>
      <c r="AA963" s="29"/>
    </row>
    <row r="964" spans="1:27" ht="15" customHeight="1" x14ac:dyDescent="0.25">
      <c r="A964" s="26" t="s">
        <v>7282</v>
      </c>
      <c r="B964" s="27" t="s">
        <v>102</v>
      </c>
      <c r="C964" s="26" t="s">
        <v>602</v>
      </c>
      <c r="D964" s="27" t="s">
        <v>603</v>
      </c>
      <c r="E964" s="26" t="s">
        <v>604</v>
      </c>
      <c r="F964" s="27" t="s">
        <v>605</v>
      </c>
      <c r="G964" s="27" t="s">
        <v>646</v>
      </c>
      <c r="H964" s="27" t="s">
        <v>647</v>
      </c>
      <c r="I964" s="27" t="s">
        <v>8223</v>
      </c>
      <c r="J964" s="27" t="s">
        <v>8224</v>
      </c>
      <c r="K964" s="27" t="s">
        <v>8225</v>
      </c>
      <c r="L964" s="27" t="s">
        <v>161</v>
      </c>
      <c r="M964" s="28" t="s">
        <v>8226</v>
      </c>
      <c r="N964" s="26" t="s">
        <v>8227</v>
      </c>
      <c r="O964" s="26" t="s">
        <v>8228</v>
      </c>
      <c r="P964" t="s">
        <v>8229</v>
      </c>
      <c r="Q964" t="s">
        <v>8230</v>
      </c>
      <c r="R964" s="26" t="s">
        <v>7292</v>
      </c>
      <c r="S964" s="27" t="s">
        <v>123</v>
      </c>
      <c r="T964" s="26" t="s">
        <v>7293</v>
      </c>
      <c r="U964" s="27" t="s">
        <v>121</v>
      </c>
      <c r="V964" s="26" t="s">
        <v>161</v>
      </c>
      <c r="W964" s="27" t="s">
        <v>161</v>
      </c>
      <c r="X964" s="26" t="s">
        <v>7405</v>
      </c>
      <c r="Y964" s="27" t="s">
        <v>7406</v>
      </c>
      <c r="Z964" s="29"/>
      <c r="AA964" s="29"/>
    </row>
    <row r="965" spans="1:27" ht="15" customHeight="1" x14ac:dyDescent="0.25">
      <c r="A965" s="26" t="s">
        <v>7282</v>
      </c>
      <c r="B965" s="27" t="s">
        <v>102</v>
      </c>
      <c r="C965" s="26" t="s">
        <v>602</v>
      </c>
      <c r="D965" s="27" t="s">
        <v>603</v>
      </c>
      <c r="E965" s="26" t="s">
        <v>604</v>
      </c>
      <c r="F965" s="27" t="s">
        <v>605</v>
      </c>
      <c r="G965" s="27" t="s">
        <v>646</v>
      </c>
      <c r="H965" s="27" t="s">
        <v>647</v>
      </c>
      <c r="I965" s="27" t="s">
        <v>8231</v>
      </c>
      <c r="J965" s="27" t="s">
        <v>649</v>
      </c>
      <c r="K965" s="27" t="s">
        <v>8232</v>
      </c>
      <c r="L965" s="27" t="s">
        <v>161</v>
      </c>
      <c r="M965" s="28" t="s">
        <v>8233</v>
      </c>
      <c r="N965" s="26" t="s">
        <v>8234</v>
      </c>
      <c r="O965" s="26" t="s">
        <v>8235</v>
      </c>
      <c r="P965" t="s">
        <v>8236</v>
      </c>
      <c r="Q965" t="s">
        <v>8237</v>
      </c>
      <c r="R965" s="26" t="s">
        <v>8238</v>
      </c>
      <c r="S965" s="27" t="s">
        <v>305</v>
      </c>
      <c r="T965" s="26" t="s">
        <v>7359</v>
      </c>
      <c r="U965" s="27" t="s">
        <v>116</v>
      </c>
      <c r="V965" s="26" t="s">
        <v>161</v>
      </c>
      <c r="W965" s="27" t="s">
        <v>161</v>
      </c>
      <c r="X965" s="26" t="s">
        <v>7360</v>
      </c>
      <c r="Y965" s="27" t="s">
        <v>7361</v>
      </c>
      <c r="Z965" s="29"/>
      <c r="AA965" s="29"/>
    </row>
    <row r="966" spans="1:27" ht="15" customHeight="1" x14ac:dyDescent="0.25">
      <c r="A966" s="26" t="s">
        <v>7282</v>
      </c>
      <c r="B966" s="27" t="s">
        <v>102</v>
      </c>
      <c r="C966" s="26" t="s">
        <v>602</v>
      </c>
      <c r="D966" s="27" t="s">
        <v>603</v>
      </c>
      <c r="E966" s="26" t="s">
        <v>604</v>
      </c>
      <c r="F966" s="27" t="s">
        <v>605</v>
      </c>
      <c r="G966" s="27" t="s">
        <v>646</v>
      </c>
      <c r="H966" s="27" t="s">
        <v>647</v>
      </c>
      <c r="I966" s="27" t="s">
        <v>8239</v>
      </c>
      <c r="J966" s="27" t="s">
        <v>8240</v>
      </c>
      <c r="K966" s="27" t="s">
        <v>8241</v>
      </c>
      <c r="L966" s="27" t="s">
        <v>161</v>
      </c>
      <c r="M966" s="28" t="s">
        <v>8242</v>
      </c>
      <c r="N966" s="26" t="s">
        <v>8243</v>
      </c>
      <c r="O966" s="26" t="s">
        <v>8244</v>
      </c>
      <c r="P966" t="s">
        <v>8245</v>
      </c>
      <c r="Q966" t="s">
        <v>8246</v>
      </c>
      <c r="R966" s="26" t="s">
        <v>8247</v>
      </c>
      <c r="S966" s="27" t="s">
        <v>8248</v>
      </c>
      <c r="T966" s="26" t="s">
        <v>7359</v>
      </c>
      <c r="U966" s="27" t="s">
        <v>116</v>
      </c>
      <c r="V966" s="26" t="s">
        <v>161</v>
      </c>
      <c r="W966" s="27" t="s">
        <v>161</v>
      </c>
      <c r="X966" s="26" t="s">
        <v>7883</v>
      </c>
      <c r="Y966" s="27" t="s">
        <v>7884</v>
      </c>
      <c r="Z966" s="29"/>
      <c r="AA966" s="29"/>
    </row>
    <row r="967" spans="1:27" ht="15" customHeight="1" x14ac:dyDescent="0.25">
      <c r="A967" s="26" t="s">
        <v>7282</v>
      </c>
      <c r="B967" s="27" t="s">
        <v>102</v>
      </c>
      <c r="C967" s="26" t="s">
        <v>602</v>
      </c>
      <c r="D967" s="27" t="s">
        <v>603</v>
      </c>
      <c r="E967" s="26" t="s">
        <v>604</v>
      </c>
      <c r="F967" s="27" t="s">
        <v>605</v>
      </c>
      <c r="G967" s="27" t="s">
        <v>646</v>
      </c>
      <c r="H967" s="27" t="s">
        <v>647</v>
      </c>
      <c r="I967" s="27" t="s">
        <v>8249</v>
      </c>
      <c r="J967" s="27" t="s">
        <v>8250</v>
      </c>
      <c r="K967" s="27" t="s">
        <v>8251</v>
      </c>
      <c r="L967" s="27" t="s">
        <v>161</v>
      </c>
      <c r="M967" s="28" t="s">
        <v>8252</v>
      </c>
      <c r="N967" s="26" t="s">
        <v>8253</v>
      </c>
      <c r="O967" s="26" t="s">
        <v>8254</v>
      </c>
      <c r="P967" t="s">
        <v>8255</v>
      </c>
      <c r="Q967" t="s">
        <v>8256</v>
      </c>
      <c r="R967" s="26" t="s">
        <v>7347</v>
      </c>
      <c r="S967" s="27" t="s">
        <v>103</v>
      </c>
      <c r="T967" s="26" t="s">
        <v>7336</v>
      </c>
      <c r="U967" s="27" t="s">
        <v>103</v>
      </c>
      <c r="V967" s="26" t="s">
        <v>161</v>
      </c>
      <c r="W967" s="27" t="s">
        <v>161</v>
      </c>
      <c r="X967" s="26" t="s">
        <v>7496</v>
      </c>
      <c r="Y967" s="27" t="s">
        <v>7497</v>
      </c>
      <c r="Z967" s="29"/>
      <c r="AA967" s="29" t="s">
        <v>645</v>
      </c>
    </row>
    <row r="968" spans="1:27" ht="15" customHeight="1" x14ac:dyDescent="0.25">
      <c r="A968" s="26" t="s">
        <v>7282</v>
      </c>
      <c r="B968" s="27" t="s">
        <v>102</v>
      </c>
      <c r="C968" s="26" t="s">
        <v>602</v>
      </c>
      <c r="D968" s="27" t="s">
        <v>603</v>
      </c>
      <c r="E968" s="26" t="s">
        <v>604</v>
      </c>
      <c r="F968" s="27" t="s">
        <v>605</v>
      </c>
      <c r="G968" s="27" t="s">
        <v>646</v>
      </c>
      <c r="H968" s="27" t="s">
        <v>647</v>
      </c>
      <c r="I968" s="27" t="s">
        <v>8257</v>
      </c>
      <c r="J968" s="27" t="s">
        <v>8258</v>
      </c>
      <c r="K968" s="27" t="s">
        <v>8259</v>
      </c>
      <c r="L968" s="27" t="s">
        <v>161</v>
      </c>
      <c r="M968" s="28" t="s">
        <v>8260</v>
      </c>
      <c r="N968" s="26" t="s">
        <v>8261</v>
      </c>
      <c r="O968" s="26" t="s">
        <v>8262</v>
      </c>
      <c r="P968" t="s">
        <v>8263</v>
      </c>
      <c r="Q968" t="s">
        <v>8264</v>
      </c>
      <c r="R968" s="26" t="s">
        <v>7347</v>
      </c>
      <c r="S968" s="27" t="s">
        <v>103</v>
      </c>
      <c r="T968" s="26" t="s">
        <v>7336</v>
      </c>
      <c r="U968" s="27" t="s">
        <v>103</v>
      </c>
      <c r="V968" s="26" t="s">
        <v>161</v>
      </c>
      <c r="W968" s="27" t="s">
        <v>161</v>
      </c>
      <c r="X968" s="26" t="s">
        <v>7454</v>
      </c>
      <c r="Y968" s="27" t="s">
        <v>7455</v>
      </c>
      <c r="Z968" s="29"/>
      <c r="AA968" s="29"/>
    </row>
    <row r="969" spans="1:27" ht="15" customHeight="1" x14ac:dyDescent="0.25">
      <c r="A969" s="26" t="s">
        <v>7282</v>
      </c>
      <c r="B969" s="27" t="s">
        <v>102</v>
      </c>
      <c r="C969" s="26" t="s">
        <v>602</v>
      </c>
      <c r="D969" s="27" t="s">
        <v>603</v>
      </c>
      <c r="E969" s="26" t="s">
        <v>604</v>
      </c>
      <c r="F969" s="27" t="s">
        <v>605</v>
      </c>
      <c r="G969" s="27" t="s">
        <v>646</v>
      </c>
      <c r="H969" s="27" t="s">
        <v>647</v>
      </c>
      <c r="I969" s="27" t="s">
        <v>8265</v>
      </c>
      <c r="J969" s="27" t="s">
        <v>4292</v>
      </c>
      <c r="K969" s="27" t="s">
        <v>8266</v>
      </c>
      <c r="L969" s="27" t="s">
        <v>161</v>
      </c>
      <c r="M969" s="28" t="s">
        <v>8267</v>
      </c>
      <c r="N969" s="26" t="s">
        <v>8268</v>
      </c>
      <c r="O969" s="26" t="s">
        <v>8269</v>
      </c>
      <c r="P969" t="s">
        <v>8270</v>
      </c>
      <c r="Q969" t="s">
        <v>8271</v>
      </c>
      <c r="R969" s="26" t="s">
        <v>7495</v>
      </c>
      <c r="S969" s="27" t="s">
        <v>341</v>
      </c>
      <c r="T969" s="26" t="s">
        <v>7336</v>
      </c>
      <c r="U969" s="27" t="s">
        <v>103</v>
      </c>
      <c r="V969" s="26" t="s">
        <v>161</v>
      </c>
      <c r="W969" s="27" t="s">
        <v>161</v>
      </c>
      <c r="X969" s="26" t="s">
        <v>7496</v>
      </c>
      <c r="Y969" s="27" t="s">
        <v>7497</v>
      </c>
      <c r="Z969" s="29"/>
      <c r="AA969" s="29"/>
    </row>
    <row r="970" spans="1:27" ht="15" customHeight="1" x14ac:dyDescent="0.25">
      <c r="A970" s="26" t="s">
        <v>7282</v>
      </c>
      <c r="B970" s="27" t="s">
        <v>102</v>
      </c>
      <c r="C970" s="26" t="s">
        <v>602</v>
      </c>
      <c r="D970" s="27" t="s">
        <v>603</v>
      </c>
      <c r="E970" s="26" t="s">
        <v>604</v>
      </c>
      <c r="F970" s="27" t="s">
        <v>605</v>
      </c>
      <c r="G970" s="27" t="s">
        <v>646</v>
      </c>
      <c r="H970" s="27" t="s">
        <v>647</v>
      </c>
      <c r="I970" s="27" t="s">
        <v>8272</v>
      </c>
      <c r="J970" s="27" t="s">
        <v>8273</v>
      </c>
      <c r="K970" s="27" t="s">
        <v>8274</v>
      </c>
      <c r="L970" s="27" t="s">
        <v>161</v>
      </c>
      <c r="M970" s="28" t="s">
        <v>8275</v>
      </c>
      <c r="N970" s="26" t="s">
        <v>8276</v>
      </c>
      <c r="O970" s="26">
        <v>6869794</v>
      </c>
      <c r="P970" t="s">
        <v>8277</v>
      </c>
      <c r="Q970" t="s">
        <v>8278</v>
      </c>
      <c r="R970" s="26" t="s">
        <v>8279</v>
      </c>
      <c r="S970" s="27" t="s">
        <v>8280</v>
      </c>
      <c r="T970" s="26" t="s">
        <v>7293</v>
      </c>
      <c r="U970" s="27" t="s">
        <v>121</v>
      </c>
      <c r="V970" s="26" t="s">
        <v>161</v>
      </c>
      <c r="W970" s="27" t="s">
        <v>161</v>
      </c>
      <c r="X970" s="26" t="s">
        <v>7294</v>
      </c>
      <c r="Y970" s="27" t="s">
        <v>7295</v>
      </c>
      <c r="Z970" s="29"/>
      <c r="AA970" s="29"/>
    </row>
    <row r="971" spans="1:27" ht="15" customHeight="1" x14ac:dyDescent="0.25">
      <c r="A971" s="26" t="s">
        <v>7282</v>
      </c>
      <c r="B971" s="27" t="s">
        <v>102</v>
      </c>
      <c r="C971" s="26" t="s">
        <v>602</v>
      </c>
      <c r="D971" s="27" t="s">
        <v>603</v>
      </c>
      <c r="E971" s="26" t="s">
        <v>604</v>
      </c>
      <c r="F971" s="27" t="s">
        <v>605</v>
      </c>
      <c r="G971" s="27" t="s">
        <v>646</v>
      </c>
      <c r="H971" s="27" t="s">
        <v>647</v>
      </c>
      <c r="I971" s="27" t="s">
        <v>8281</v>
      </c>
      <c r="J971" s="27" t="s">
        <v>649</v>
      </c>
      <c r="K971" s="27" t="s">
        <v>8282</v>
      </c>
      <c r="L971" s="27" t="s">
        <v>161</v>
      </c>
      <c r="M971" s="28" t="s">
        <v>8283</v>
      </c>
      <c r="N971" s="26" t="s">
        <v>8284</v>
      </c>
      <c r="O971" s="26" t="s">
        <v>8285</v>
      </c>
      <c r="P971" t="s">
        <v>8286</v>
      </c>
      <c r="Q971" t="s">
        <v>8287</v>
      </c>
      <c r="R971" s="26" t="s">
        <v>8288</v>
      </c>
      <c r="S971" s="27" t="s">
        <v>292</v>
      </c>
      <c r="T971" s="26" t="s">
        <v>7359</v>
      </c>
      <c r="U971" s="27" t="s">
        <v>116</v>
      </c>
      <c r="V971" s="26" t="s">
        <v>161</v>
      </c>
      <c r="W971" s="27" t="s">
        <v>161</v>
      </c>
      <c r="X971" s="26" t="s">
        <v>7360</v>
      </c>
      <c r="Y971" s="27" t="s">
        <v>7361</v>
      </c>
      <c r="Z971" s="29"/>
      <c r="AA971" s="29"/>
    </row>
    <row r="972" spans="1:27" ht="15" customHeight="1" x14ac:dyDescent="0.25">
      <c r="A972" s="26" t="s">
        <v>7282</v>
      </c>
      <c r="B972" s="27" t="s">
        <v>102</v>
      </c>
      <c r="C972" s="26" t="s">
        <v>602</v>
      </c>
      <c r="D972" s="27" t="s">
        <v>603</v>
      </c>
      <c r="E972" s="26" t="s">
        <v>604</v>
      </c>
      <c r="F972" s="27" t="s">
        <v>605</v>
      </c>
      <c r="G972" s="27" t="s">
        <v>646</v>
      </c>
      <c r="H972" s="27" t="s">
        <v>647</v>
      </c>
      <c r="I972" s="27" t="s">
        <v>8289</v>
      </c>
      <c r="J972" s="27" t="s">
        <v>649</v>
      </c>
      <c r="K972" s="27" t="s">
        <v>8290</v>
      </c>
      <c r="L972" s="27" t="s">
        <v>161</v>
      </c>
      <c r="M972" s="28" t="s">
        <v>8291</v>
      </c>
      <c r="N972" s="26" t="s">
        <v>8292</v>
      </c>
      <c r="O972" s="26" t="s">
        <v>8293</v>
      </c>
      <c r="P972" t="s">
        <v>8294</v>
      </c>
      <c r="Q972" t="s">
        <v>8295</v>
      </c>
      <c r="R972" s="26" t="s">
        <v>8296</v>
      </c>
      <c r="S972" s="27" t="s">
        <v>8297</v>
      </c>
      <c r="T972" s="26" t="s">
        <v>7336</v>
      </c>
      <c r="U972" s="27" t="s">
        <v>103</v>
      </c>
      <c r="V972" s="26" t="s">
        <v>161</v>
      </c>
      <c r="W972" s="27" t="s">
        <v>161</v>
      </c>
      <c r="X972" s="26" t="s">
        <v>7454</v>
      </c>
      <c r="Y972" s="27" t="s">
        <v>7455</v>
      </c>
      <c r="Z972" s="29"/>
      <c r="AA972" s="29"/>
    </row>
    <row r="973" spans="1:27" ht="15" customHeight="1" x14ac:dyDescent="0.25">
      <c r="A973" s="26" t="s">
        <v>7282</v>
      </c>
      <c r="B973" s="27" t="s">
        <v>102</v>
      </c>
      <c r="C973" s="26" t="s">
        <v>602</v>
      </c>
      <c r="D973" s="27" t="s">
        <v>603</v>
      </c>
      <c r="E973" s="26" t="s">
        <v>604</v>
      </c>
      <c r="F973" s="27" t="s">
        <v>605</v>
      </c>
      <c r="G973" s="27" t="s">
        <v>646</v>
      </c>
      <c r="H973" s="27" t="s">
        <v>647</v>
      </c>
      <c r="I973" s="27" t="s">
        <v>8298</v>
      </c>
      <c r="J973" s="27" t="s">
        <v>8299</v>
      </c>
      <c r="K973" s="27" t="s">
        <v>8300</v>
      </c>
      <c r="L973" s="27" t="s">
        <v>161</v>
      </c>
      <c r="M973" s="28" t="s">
        <v>8301</v>
      </c>
      <c r="N973" s="26" t="s">
        <v>8302</v>
      </c>
      <c r="O973" s="26" t="s">
        <v>8303</v>
      </c>
      <c r="P973" t="s">
        <v>8304</v>
      </c>
      <c r="Q973" t="s">
        <v>8305</v>
      </c>
      <c r="R973" s="26" t="s">
        <v>7347</v>
      </c>
      <c r="S973" s="27" t="s">
        <v>103</v>
      </c>
      <c r="T973" s="26" t="s">
        <v>7336</v>
      </c>
      <c r="U973" s="27" t="s">
        <v>103</v>
      </c>
      <c r="V973" s="26" t="s">
        <v>161</v>
      </c>
      <c r="W973" s="27" t="s">
        <v>161</v>
      </c>
      <c r="X973" s="26" t="s">
        <v>7496</v>
      </c>
      <c r="Y973" s="27" t="s">
        <v>7497</v>
      </c>
      <c r="Z973" s="29"/>
      <c r="AA973" s="29" t="s">
        <v>645</v>
      </c>
    </row>
    <row r="974" spans="1:27" ht="15" customHeight="1" x14ac:dyDescent="0.25">
      <c r="A974" s="26" t="s">
        <v>7282</v>
      </c>
      <c r="B974" s="27" t="s">
        <v>102</v>
      </c>
      <c r="C974" s="26" t="s">
        <v>602</v>
      </c>
      <c r="D974" s="27" t="s">
        <v>603</v>
      </c>
      <c r="E974" s="26" t="s">
        <v>604</v>
      </c>
      <c r="F974" s="27" t="s">
        <v>605</v>
      </c>
      <c r="G974" s="27" t="s">
        <v>646</v>
      </c>
      <c r="H974" s="27" t="s">
        <v>647</v>
      </c>
      <c r="I974" s="27" t="s">
        <v>8306</v>
      </c>
      <c r="J974" s="27" t="s">
        <v>8307</v>
      </c>
      <c r="K974" s="27" t="s">
        <v>8308</v>
      </c>
      <c r="L974" s="27" t="s">
        <v>161</v>
      </c>
      <c r="M974" s="28" t="s">
        <v>8309</v>
      </c>
      <c r="N974" s="26" t="s">
        <v>8310</v>
      </c>
      <c r="O974" s="26" t="s">
        <v>8311</v>
      </c>
      <c r="P974" t="s">
        <v>8312</v>
      </c>
      <c r="Q974" t="s">
        <v>8313</v>
      </c>
      <c r="R974" s="26" t="s">
        <v>7882</v>
      </c>
      <c r="S974" s="27" t="s">
        <v>116</v>
      </c>
      <c r="T974" s="26" t="s">
        <v>7359</v>
      </c>
      <c r="U974" s="27" t="s">
        <v>116</v>
      </c>
      <c r="V974" s="26" t="s">
        <v>161</v>
      </c>
      <c r="W974" s="27" t="s">
        <v>161</v>
      </c>
      <c r="X974" s="26" t="s">
        <v>7883</v>
      </c>
      <c r="Y974" s="27" t="s">
        <v>7884</v>
      </c>
      <c r="Z974" s="29"/>
      <c r="AA974" s="29"/>
    </row>
    <row r="975" spans="1:27" ht="15" customHeight="1" x14ac:dyDescent="0.25">
      <c r="A975" s="26" t="s">
        <v>7282</v>
      </c>
      <c r="B975" s="27" t="s">
        <v>102</v>
      </c>
      <c r="C975" s="26" t="s">
        <v>602</v>
      </c>
      <c r="D975" s="27" t="s">
        <v>603</v>
      </c>
      <c r="E975" s="26" t="s">
        <v>604</v>
      </c>
      <c r="F975" s="27" t="s">
        <v>605</v>
      </c>
      <c r="G975" s="27" t="s">
        <v>646</v>
      </c>
      <c r="H975" s="27" t="s">
        <v>647</v>
      </c>
      <c r="I975" s="27" t="s">
        <v>8314</v>
      </c>
      <c r="J975" s="27" t="s">
        <v>649</v>
      </c>
      <c r="K975" s="27" t="s">
        <v>8315</v>
      </c>
      <c r="L975" s="27" t="s">
        <v>161</v>
      </c>
      <c r="M975" s="28" t="s">
        <v>8316</v>
      </c>
      <c r="N975" s="26" t="s">
        <v>8317</v>
      </c>
      <c r="O975" s="26" t="s">
        <v>8318</v>
      </c>
      <c r="P975" t="s">
        <v>8319</v>
      </c>
      <c r="Q975" t="s">
        <v>8320</v>
      </c>
      <c r="R975" s="26" t="s">
        <v>8321</v>
      </c>
      <c r="S975" s="27" t="s">
        <v>8322</v>
      </c>
      <c r="T975" s="26" t="s">
        <v>7336</v>
      </c>
      <c r="U975" s="27" t="s">
        <v>103</v>
      </c>
      <c r="V975" s="26" t="s">
        <v>161</v>
      </c>
      <c r="W975" s="27" t="s">
        <v>161</v>
      </c>
      <c r="X975" s="26" t="s">
        <v>7416</v>
      </c>
      <c r="Y975" s="27" t="s">
        <v>7417</v>
      </c>
      <c r="Z975" s="29"/>
      <c r="AA975" s="29"/>
    </row>
    <row r="976" spans="1:27" ht="15" customHeight="1" x14ac:dyDescent="0.25">
      <c r="A976" s="26" t="s">
        <v>7282</v>
      </c>
      <c r="B976" s="27" t="s">
        <v>102</v>
      </c>
      <c r="C976" s="26" t="s">
        <v>602</v>
      </c>
      <c r="D976" s="27" t="s">
        <v>603</v>
      </c>
      <c r="E976" s="26" t="s">
        <v>604</v>
      </c>
      <c r="F976" s="27" t="s">
        <v>605</v>
      </c>
      <c r="G976" s="27" t="s">
        <v>646</v>
      </c>
      <c r="H976" s="27" t="s">
        <v>647</v>
      </c>
      <c r="I976" s="27" t="s">
        <v>8323</v>
      </c>
      <c r="J976" s="27" t="s">
        <v>8324</v>
      </c>
      <c r="K976" s="27" t="s">
        <v>8325</v>
      </c>
      <c r="L976" s="27" t="s">
        <v>161</v>
      </c>
      <c r="M976" s="28" t="s">
        <v>8326</v>
      </c>
      <c r="N976" s="26" t="s">
        <v>8327</v>
      </c>
      <c r="O976" s="26" t="s">
        <v>8328</v>
      </c>
      <c r="P976" t="s">
        <v>8329</v>
      </c>
      <c r="Q976" t="s">
        <v>8330</v>
      </c>
      <c r="R976" s="26" t="s">
        <v>8331</v>
      </c>
      <c r="S976" s="27" t="s">
        <v>8332</v>
      </c>
      <c r="T976" s="26" t="s">
        <v>7336</v>
      </c>
      <c r="U976" s="27" t="s">
        <v>103</v>
      </c>
      <c r="V976" s="26" t="s">
        <v>161</v>
      </c>
      <c r="W976" s="27" t="s">
        <v>161</v>
      </c>
      <c r="X976" s="26" t="s">
        <v>7337</v>
      </c>
      <c r="Y976" s="27" t="s">
        <v>7338</v>
      </c>
      <c r="Z976" s="29"/>
      <c r="AA976" s="29"/>
    </row>
    <row r="977" spans="1:27" ht="15" customHeight="1" x14ac:dyDescent="0.25">
      <c r="A977" s="26" t="s">
        <v>7282</v>
      </c>
      <c r="B977" s="27" t="s">
        <v>102</v>
      </c>
      <c r="C977" s="26" t="s">
        <v>602</v>
      </c>
      <c r="D977" s="27" t="s">
        <v>603</v>
      </c>
      <c r="E977" s="26" t="s">
        <v>604</v>
      </c>
      <c r="F977" s="27" t="s">
        <v>605</v>
      </c>
      <c r="G977" s="27" t="s">
        <v>646</v>
      </c>
      <c r="H977" s="27" t="s">
        <v>647</v>
      </c>
      <c r="I977" s="27" t="s">
        <v>8333</v>
      </c>
      <c r="J977" s="27" t="s">
        <v>649</v>
      </c>
      <c r="K977" s="27" t="s">
        <v>8334</v>
      </c>
      <c r="L977" s="27" t="s">
        <v>161</v>
      </c>
      <c r="M977" s="28" t="s">
        <v>8335</v>
      </c>
      <c r="N977" s="26" t="s">
        <v>8336</v>
      </c>
      <c r="O977" s="26" t="s">
        <v>8337</v>
      </c>
      <c r="P977" t="s">
        <v>8338</v>
      </c>
      <c r="Q977" t="s">
        <v>8339</v>
      </c>
      <c r="R977" s="26" t="s">
        <v>8340</v>
      </c>
      <c r="S977" s="27" t="s">
        <v>8341</v>
      </c>
      <c r="T977" s="26" t="s">
        <v>7359</v>
      </c>
      <c r="U977" s="27" t="s">
        <v>116</v>
      </c>
      <c r="V977" s="26" t="s">
        <v>161</v>
      </c>
      <c r="W977" s="27" t="s">
        <v>161</v>
      </c>
      <c r="X977" s="26" t="s">
        <v>7883</v>
      </c>
      <c r="Y977" s="27" t="s">
        <v>7884</v>
      </c>
      <c r="Z977" s="29"/>
      <c r="AA977" s="29"/>
    </row>
    <row r="978" spans="1:27" ht="15" customHeight="1" x14ac:dyDescent="0.25">
      <c r="A978" s="26" t="s">
        <v>7282</v>
      </c>
      <c r="B978" s="27" t="s">
        <v>102</v>
      </c>
      <c r="C978" s="26" t="s">
        <v>602</v>
      </c>
      <c r="D978" s="27" t="s">
        <v>603</v>
      </c>
      <c r="E978" s="26" t="s">
        <v>604</v>
      </c>
      <c r="F978" s="27" t="s">
        <v>605</v>
      </c>
      <c r="G978" s="27" t="s">
        <v>646</v>
      </c>
      <c r="H978" s="27" t="s">
        <v>647</v>
      </c>
      <c r="I978" s="27" t="s">
        <v>8342</v>
      </c>
      <c r="J978" s="27" t="s">
        <v>649</v>
      </c>
      <c r="K978" s="27" t="s">
        <v>8343</v>
      </c>
      <c r="L978" s="27" t="s">
        <v>161</v>
      </c>
      <c r="M978" s="28" t="s">
        <v>8344</v>
      </c>
      <c r="N978" s="26" t="s">
        <v>8345</v>
      </c>
      <c r="O978" s="26" t="s">
        <v>8346</v>
      </c>
      <c r="P978" t="s">
        <v>8347</v>
      </c>
      <c r="Q978" t="s">
        <v>8348</v>
      </c>
      <c r="R978" s="26" t="s">
        <v>8349</v>
      </c>
      <c r="S978" s="27" t="s">
        <v>8350</v>
      </c>
      <c r="T978" s="26" t="s">
        <v>7336</v>
      </c>
      <c r="U978" s="27" t="s">
        <v>103</v>
      </c>
      <c r="V978" s="26" t="s">
        <v>161</v>
      </c>
      <c r="W978" s="27" t="s">
        <v>161</v>
      </c>
      <c r="X978" s="26" t="s">
        <v>7416</v>
      </c>
      <c r="Y978" s="27" t="s">
        <v>7417</v>
      </c>
      <c r="Z978" s="29"/>
      <c r="AA978" s="29"/>
    </row>
    <row r="979" spans="1:27" ht="15" customHeight="1" x14ac:dyDescent="0.25">
      <c r="A979" s="26" t="s">
        <v>7282</v>
      </c>
      <c r="B979" s="27" t="s">
        <v>102</v>
      </c>
      <c r="C979" s="26" t="s">
        <v>602</v>
      </c>
      <c r="D979" s="27" t="s">
        <v>603</v>
      </c>
      <c r="E979" s="26" t="s">
        <v>604</v>
      </c>
      <c r="F979" s="27" t="s">
        <v>605</v>
      </c>
      <c r="G979" s="27" t="s">
        <v>646</v>
      </c>
      <c r="H979" s="27" t="s">
        <v>647</v>
      </c>
      <c r="I979" s="27" t="s">
        <v>8351</v>
      </c>
      <c r="J979" s="27" t="s">
        <v>649</v>
      </c>
      <c r="K979" s="27" t="s">
        <v>8352</v>
      </c>
      <c r="L979" s="27" t="s">
        <v>161</v>
      </c>
      <c r="M979" s="28" t="s">
        <v>8353</v>
      </c>
      <c r="N979" s="26" t="s">
        <v>8354</v>
      </c>
      <c r="O979" s="26" t="s">
        <v>8355</v>
      </c>
      <c r="P979" t="s">
        <v>8356</v>
      </c>
      <c r="Q979" t="s">
        <v>8357</v>
      </c>
      <c r="R979" s="26" t="s">
        <v>8358</v>
      </c>
      <c r="S979" s="27" t="s">
        <v>8359</v>
      </c>
      <c r="T979" s="26" t="s">
        <v>7336</v>
      </c>
      <c r="U979" s="27" t="s">
        <v>103</v>
      </c>
      <c r="V979" s="26" t="s">
        <v>161</v>
      </c>
      <c r="W979" s="27" t="s">
        <v>161</v>
      </c>
      <c r="X979" s="26" t="s">
        <v>7337</v>
      </c>
      <c r="Y979" s="27" t="s">
        <v>7338</v>
      </c>
      <c r="Z979" s="29"/>
      <c r="AA979" s="29"/>
    </row>
    <row r="980" spans="1:27" ht="15" customHeight="1" x14ac:dyDescent="0.25">
      <c r="A980" s="26" t="s">
        <v>7282</v>
      </c>
      <c r="B980" s="27" t="s">
        <v>102</v>
      </c>
      <c r="C980" s="26" t="s">
        <v>602</v>
      </c>
      <c r="D980" s="27" t="s">
        <v>603</v>
      </c>
      <c r="E980" s="26" t="s">
        <v>604</v>
      </c>
      <c r="F980" s="27" t="s">
        <v>605</v>
      </c>
      <c r="G980" s="27" t="s">
        <v>646</v>
      </c>
      <c r="H980" s="27" t="s">
        <v>647</v>
      </c>
      <c r="I980" s="27" t="s">
        <v>8360</v>
      </c>
      <c r="J980" s="27" t="s">
        <v>8361</v>
      </c>
      <c r="K980" s="27" t="s">
        <v>8362</v>
      </c>
      <c r="L980" s="27" t="s">
        <v>161</v>
      </c>
      <c r="M980" s="28" t="s">
        <v>8363</v>
      </c>
      <c r="N980" s="26" t="s">
        <v>8364</v>
      </c>
      <c r="O980" s="26" t="s">
        <v>8365</v>
      </c>
      <c r="P980" t="s">
        <v>8366</v>
      </c>
      <c r="Q980" t="s">
        <v>8367</v>
      </c>
      <c r="R980" s="26" t="s">
        <v>7395</v>
      </c>
      <c r="S980" s="27" t="s">
        <v>119</v>
      </c>
      <c r="T980" s="26" t="s">
        <v>7359</v>
      </c>
      <c r="U980" s="27" t="s">
        <v>116</v>
      </c>
      <c r="V980" s="26" t="s">
        <v>161</v>
      </c>
      <c r="W980" s="27" t="s">
        <v>161</v>
      </c>
      <c r="X980" s="26" t="s">
        <v>7360</v>
      </c>
      <c r="Y980" s="27" t="s">
        <v>7361</v>
      </c>
      <c r="Z980" s="29"/>
      <c r="AA980" s="29"/>
    </row>
    <row r="981" spans="1:27" ht="15" customHeight="1" x14ac:dyDescent="0.25">
      <c r="A981" s="26" t="s">
        <v>7282</v>
      </c>
      <c r="B981" s="27" t="s">
        <v>102</v>
      </c>
      <c r="C981" s="26" t="s">
        <v>602</v>
      </c>
      <c r="D981" s="27" t="s">
        <v>603</v>
      </c>
      <c r="E981" s="26" t="s">
        <v>604</v>
      </c>
      <c r="F981" s="27" t="s">
        <v>605</v>
      </c>
      <c r="G981" s="27" t="s">
        <v>646</v>
      </c>
      <c r="H981" s="27" t="s">
        <v>647</v>
      </c>
      <c r="I981" s="27" t="s">
        <v>8368</v>
      </c>
      <c r="J981" s="27" t="s">
        <v>8369</v>
      </c>
      <c r="K981" s="27" t="s">
        <v>8370</v>
      </c>
      <c r="L981" s="27" t="s">
        <v>161</v>
      </c>
      <c r="M981" s="28" t="s">
        <v>8371</v>
      </c>
      <c r="N981" s="26" t="s">
        <v>8372</v>
      </c>
      <c r="O981" s="26" t="s">
        <v>8373</v>
      </c>
      <c r="P981" t="s">
        <v>8374</v>
      </c>
      <c r="Q981" t="s">
        <v>8375</v>
      </c>
      <c r="R981" s="26" t="s">
        <v>8376</v>
      </c>
      <c r="S981" s="27" t="s">
        <v>8377</v>
      </c>
      <c r="T981" s="26" t="s">
        <v>7336</v>
      </c>
      <c r="U981" s="27" t="s">
        <v>103</v>
      </c>
      <c r="V981" s="26" t="s">
        <v>161</v>
      </c>
      <c r="W981" s="27" t="s">
        <v>161</v>
      </c>
      <c r="X981" s="26" t="s">
        <v>7454</v>
      </c>
      <c r="Y981" s="27" t="s">
        <v>7455</v>
      </c>
      <c r="Z981" s="29"/>
      <c r="AA981" s="29"/>
    </row>
    <row r="982" spans="1:27" ht="15" customHeight="1" x14ac:dyDescent="0.25">
      <c r="A982" s="26" t="s">
        <v>7282</v>
      </c>
      <c r="B982" s="27" t="s">
        <v>102</v>
      </c>
      <c r="C982" s="26" t="s">
        <v>602</v>
      </c>
      <c r="D982" s="27" t="s">
        <v>603</v>
      </c>
      <c r="E982" s="26" t="s">
        <v>604</v>
      </c>
      <c r="F982" s="27" t="s">
        <v>605</v>
      </c>
      <c r="G982" s="27" t="s">
        <v>646</v>
      </c>
      <c r="H982" s="27" t="s">
        <v>647</v>
      </c>
      <c r="I982" s="27" t="s">
        <v>8378</v>
      </c>
      <c r="J982" s="27" t="s">
        <v>649</v>
      </c>
      <c r="K982" s="27" t="s">
        <v>8379</v>
      </c>
      <c r="L982" s="27" t="s">
        <v>161</v>
      </c>
      <c r="M982" s="28" t="s">
        <v>8380</v>
      </c>
      <c r="N982" s="26" t="s">
        <v>8381</v>
      </c>
      <c r="O982" s="26" t="s">
        <v>8382</v>
      </c>
      <c r="P982" t="s">
        <v>8383</v>
      </c>
      <c r="Q982" t="s">
        <v>8384</v>
      </c>
      <c r="R982" s="26" t="s">
        <v>8385</v>
      </c>
      <c r="S982" s="27" t="s">
        <v>8386</v>
      </c>
      <c r="T982" s="26" t="s">
        <v>7359</v>
      </c>
      <c r="U982" s="27" t="s">
        <v>116</v>
      </c>
      <c r="V982" s="26" t="s">
        <v>161</v>
      </c>
      <c r="W982" s="27" t="s">
        <v>161</v>
      </c>
      <c r="X982" s="26" t="s">
        <v>7883</v>
      </c>
      <c r="Y982" s="27" t="s">
        <v>7884</v>
      </c>
      <c r="Z982" s="29"/>
      <c r="AA982" s="29"/>
    </row>
    <row r="983" spans="1:27" ht="15" customHeight="1" x14ac:dyDescent="0.25">
      <c r="A983" s="26" t="s">
        <v>7282</v>
      </c>
      <c r="B983" s="27" t="s">
        <v>102</v>
      </c>
      <c r="C983" s="26" t="s">
        <v>602</v>
      </c>
      <c r="D983" s="27" t="s">
        <v>603</v>
      </c>
      <c r="E983" s="26" t="s">
        <v>604</v>
      </c>
      <c r="F983" s="27" t="s">
        <v>605</v>
      </c>
      <c r="G983" s="27" t="s">
        <v>646</v>
      </c>
      <c r="H983" s="27" t="s">
        <v>647</v>
      </c>
      <c r="I983" s="27" t="s">
        <v>8387</v>
      </c>
      <c r="J983" s="27" t="s">
        <v>8388</v>
      </c>
      <c r="K983" s="27" t="s">
        <v>8389</v>
      </c>
      <c r="L983" s="27" t="s">
        <v>161</v>
      </c>
      <c r="M983" s="28" t="s">
        <v>8390</v>
      </c>
      <c r="N983" s="26" t="s">
        <v>8391</v>
      </c>
      <c r="O983" s="26" t="s">
        <v>8392</v>
      </c>
      <c r="P983" t="s">
        <v>8393</v>
      </c>
      <c r="Q983" t="s">
        <v>8394</v>
      </c>
      <c r="R983" s="26" t="s">
        <v>7292</v>
      </c>
      <c r="S983" s="27" t="s">
        <v>123</v>
      </c>
      <c r="T983" s="26" t="s">
        <v>7293</v>
      </c>
      <c r="U983" s="27" t="s">
        <v>121</v>
      </c>
      <c r="V983" s="26" t="s">
        <v>161</v>
      </c>
      <c r="W983" s="27" t="s">
        <v>161</v>
      </c>
      <c r="X983" s="26" t="s">
        <v>7294</v>
      </c>
      <c r="Y983" s="27" t="s">
        <v>7295</v>
      </c>
      <c r="Z983" s="29"/>
      <c r="AA983" s="29"/>
    </row>
    <row r="984" spans="1:27" ht="15" customHeight="1" x14ac:dyDescent="0.25">
      <c r="A984" s="26" t="s">
        <v>7282</v>
      </c>
      <c r="B984" s="27" t="s">
        <v>102</v>
      </c>
      <c r="C984" s="26" t="s">
        <v>602</v>
      </c>
      <c r="D984" s="27" t="s">
        <v>603</v>
      </c>
      <c r="E984" s="26" t="s">
        <v>604</v>
      </c>
      <c r="F984" s="27" t="s">
        <v>605</v>
      </c>
      <c r="G984" s="27" t="s">
        <v>646</v>
      </c>
      <c r="H984" s="27" t="s">
        <v>647</v>
      </c>
      <c r="I984" s="27" t="s">
        <v>8395</v>
      </c>
      <c r="J984" s="27" t="s">
        <v>8396</v>
      </c>
      <c r="K984" s="27" t="s">
        <v>8397</v>
      </c>
      <c r="L984" s="27" t="s">
        <v>161</v>
      </c>
      <c r="M984" s="28" t="s">
        <v>8398</v>
      </c>
      <c r="N984" s="26" t="s">
        <v>8399</v>
      </c>
      <c r="O984" s="26" t="s">
        <v>8400</v>
      </c>
      <c r="P984" t="s">
        <v>8401</v>
      </c>
      <c r="Q984" t="s">
        <v>8402</v>
      </c>
      <c r="R984" s="26" t="s">
        <v>7347</v>
      </c>
      <c r="S984" s="27" t="s">
        <v>103</v>
      </c>
      <c r="T984" s="26" t="s">
        <v>7336</v>
      </c>
      <c r="U984" s="27" t="s">
        <v>103</v>
      </c>
      <c r="V984" s="26" t="s">
        <v>161</v>
      </c>
      <c r="W984" s="27" t="s">
        <v>161</v>
      </c>
      <c r="X984" s="26" t="s">
        <v>7496</v>
      </c>
      <c r="Y984" s="27" t="s">
        <v>7497</v>
      </c>
      <c r="Z984" s="29"/>
      <c r="AA984" s="29" t="s">
        <v>645</v>
      </c>
    </row>
    <row r="985" spans="1:27" ht="15" customHeight="1" x14ac:dyDescent="0.25">
      <c r="A985" s="26" t="s">
        <v>7282</v>
      </c>
      <c r="B985" s="27" t="s">
        <v>102</v>
      </c>
      <c r="C985" s="26" t="s">
        <v>602</v>
      </c>
      <c r="D985" s="27" t="s">
        <v>603</v>
      </c>
      <c r="E985" s="26" t="s">
        <v>604</v>
      </c>
      <c r="F985" s="27" t="s">
        <v>605</v>
      </c>
      <c r="G985" s="27" t="s">
        <v>646</v>
      </c>
      <c r="H985" s="27" t="s">
        <v>647</v>
      </c>
      <c r="I985" s="27" t="s">
        <v>8403</v>
      </c>
      <c r="J985" s="27" t="s">
        <v>649</v>
      </c>
      <c r="K985" s="27" t="s">
        <v>8404</v>
      </c>
      <c r="L985" s="27" t="s">
        <v>161</v>
      </c>
      <c r="M985" s="28" t="s">
        <v>8405</v>
      </c>
      <c r="N985" s="26" t="s">
        <v>8406</v>
      </c>
      <c r="O985" s="26" t="s">
        <v>8407</v>
      </c>
      <c r="P985" t="s">
        <v>8408</v>
      </c>
      <c r="Q985" t="s">
        <v>8409</v>
      </c>
      <c r="R985" s="26" t="s">
        <v>8410</v>
      </c>
      <c r="S985" s="27" t="s">
        <v>8411</v>
      </c>
      <c r="T985" s="26" t="s">
        <v>7359</v>
      </c>
      <c r="U985" s="27" t="s">
        <v>116</v>
      </c>
      <c r="V985" s="26" t="s">
        <v>161</v>
      </c>
      <c r="W985" s="27" t="s">
        <v>161</v>
      </c>
      <c r="X985" s="26" t="s">
        <v>7360</v>
      </c>
      <c r="Y985" s="27" t="s">
        <v>7361</v>
      </c>
      <c r="Z985" s="29"/>
      <c r="AA985" s="29"/>
    </row>
    <row r="986" spans="1:27" ht="15" customHeight="1" x14ac:dyDescent="0.25">
      <c r="A986" s="26" t="s">
        <v>7282</v>
      </c>
      <c r="B986" s="27" t="s">
        <v>102</v>
      </c>
      <c r="C986" s="26" t="s">
        <v>602</v>
      </c>
      <c r="D986" s="27" t="s">
        <v>603</v>
      </c>
      <c r="E986" s="26" t="s">
        <v>604</v>
      </c>
      <c r="F986" s="27" t="s">
        <v>605</v>
      </c>
      <c r="G986" s="27" t="s">
        <v>646</v>
      </c>
      <c r="H986" s="27" t="s">
        <v>647</v>
      </c>
      <c r="I986" s="27" t="s">
        <v>8412</v>
      </c>
      <c r="J986" s="27" t="s">
        <v>649</v>
      </c>
      <c r="K986" s="27" t="s">
        <v>8413</v>
      </c>
      <c r="L986" s="27" t="s">
        <v>161</v>
      </c>
      <c r="M986" s="28" t="s">
        <v>8414</v>
      </c>
      <c r="N986" s="26">
        <v>755195</v>
      </c>
      <c r="O986" s="26">
        <v>6889011</v>
      </c>
      <c r="P986" t="s">
        <v>8415</v>
      </c>
      <c r="Q986" t="s">
        <v>8416</v>
      </c>
      <c r="R986" s="26" t="s">
        <v>8417</v>
      </c>
      <c r="S986" s="27" t="s">
        <v>311</v>
      </c>
      <c r="T986" s="26" t="s">
        <v>7359</v>
      </c>
      <c r="U986" s="27" t="s">
        <v>116</v>
      </c>
      <c r="V986" s="26" t="s">
        <v>161</v>
      </c>
      <c r="W986" s="27" t="s">
        <v>161</v>
      </c>
      <c r="X986" s="26" t="s">
        <v>7883</v>
      </c>
      <c r="Y986" s="27" t="s">
        <v>7884</v>
      </c>
      <c r="Z986" s="29"/>
      <c r="AA986" s="29"/>
    </row>
    <row r="987" spans="1:27" ht="15" customHeight="1" x14ac:dyDescent="0.25">
      <c r="A987" s="26" t="s">
        <v>7282</v>
      </c>
      <c r="B987" s="27" t="s">
        <v>102</v>
      </c>
      <c r="C987" s="26" t="s">
        <v>602</v>
      </c>
      <c r="D987" s="27" t="s">
        <v>603</v>
      </c>
      <c r="E987" s="26" t="s">
        <v>604</v>
      </c>
      <c r="F987" s="27" t="s">
        <v>605</v>
      </c>
      <c r="G987" s="27" t="s">
        <v>646</v>
      </c>
      <c r="H987" s="27" t="s">
        <v>647</v>
      </c>
      <c r="I987" s="27" t="s">
        <v>8418</v>
      </c>
      <c r="J987" s="27" t="s">
        <v>649</v>
      </c>
      <c r="K987" s="27" t="s">
        <v>8419</v>
      </c>
      <c r="L987" s="27" t="s">
        <v>161</v>
      </c>
      <c r="M987" s="28" t="s">
        <v>8420</v>
      </c>
      <c r="N987" s="26" t="s">
        <v>8421</v>
      </c>
      <c r="O987" s="26" t="s">
        <v>8422</v>
      </c>
      <c r="P987" t="s">
        <v>8423</v>
      </c>
      <c r="Q987" t="s">
        <v>8424</v>
      </c>
      <c r="R987" s="26" t="s">
        <v>8425</v>
      </c>
      <c r="S987" s="27" t="s">
        <v>8426</v>
      </c>
      <c r="T987" s="26" t="s">
        <v>7359</v>
      </c>
      <c r="U987" s="27" t="s">
        <v>116</v>
      </c>
      <c r="V987" s="26" t="s">
        <v>161</v>
      </c>
      <c r="W987" s="27" t="s">
        <v>161</v>
      </c>
      <c r="X987" s="26" t="s">
        <v>7360</v>
      </c>
      <c r="Y987" s="27" t="s">
        <v>7361</v>
      </c>
      <c r="Z987" s="29"/>
      <c r="AA987" s="29"/>
    </row>
    <row r="988" spans="1:27" ht="15" customHeight="1" x14ac:dyDescent="0.25">
      <c r="A988" s="26" t="s">
        <v>7282</v>
      </c>
      <c r="B988" s="27" t="s">
        <v>102</v>
      </c>
      <c r="C988" s="26" t="s">
        <v>602</v>
      </c>
      <c r="D988" s="27" t="s">
        <v>603</v>
      </c>
      <c r="E988" s="26" t="s">
        <v>604</v>
      </c>
      <c r="F988" s="27" t="s">
        <v>605</v>
      </c>
      <c r="G988" s="27" t="s">
        <v>646</v>
      </c>
      <c r="H988" s="27" t="s">
        <v>647</v>
      </c>
      <c r="I988" s="27" t="s">
        <v>8427</v>
      </c>
      <c r="J988" s="27" t="s">
        <v>649</v>
      </c>
      <c r="K988" s="27" t="s">
        <v>8428</v>
      </c>
      <c r="L988" s="27" t="s">
        <v>161</v>
      </c>
      <c r="M988" s="28" t="s">
        <v>8429</v>
      </c>
      <c r="N988" s="26" t="s">
        <v>8430</v>
      </c>
      <c r="O988" s="26" t="s">
        <v>8431</v>
      </c>
      <c r="P988" t="s">
        <v>8432</v>
      </c>
      <c r="Q988" t="s">
        <v>8433</v>
      </c>
      <c r="R988" s="26" t="s">
        <v>8434</v>
      </c>
      <c r="S988" s="27" t="s">
        <v>8435</v>
      </c>
      <c r="T988" s="26" t="s">
        <v>7293</v>
      </c>
      <c r="U988" s="27" t="s">
        <v>121</v>
      </c>
      <c r="V988" s="26" t="s">
        <v>161</v>
      </c>
      <c r="W988" s="27" t="s">
        <v>161</v>
      </c>
      <c r="X988" s="26" t="s">
        <v>7303</v>
      </c>
      <c r="Y988" s="27" t="s">
        <v>7304</v>
      </c>
      <c r="Z988" s="29"/>
      <c r="AA988" s="29"/>
    </row>
    <row r="989" spans="1:27" ht="15" customHeight="1" x14ac:dyDescent="0.25">
      <c r="A989" s="26" t="s">
        <v>7282</v>
      </c>
      <c r="B989" s="27" t="s">
        <v>102</v>
      </c>
      <c r="C989" s="26" t="s">
        <v>602</v>
      </c>
      <c r="D989" s="27" t="s">
        <v>603</v>
      </c>
      <c r="E989" s="26" t="s">
        <v>604</v>
      </c>
      <c r="F989" s="27" t="s">
        <v>605</v>
      </c>
      <c r="G989" s="27" t="s">
        <v>646</v>
      </c>
      <c r="H989" s="27" t="s">
        <v>647</v>
      </c>
      <c r="I989" s="27" t="s">
        <v>8436</v>
      </c>
      <c r="J989" s="27" t="s">
        <v>649</v>
      </c>
      <c r="K989" s="27" t="s">
        <v>8437</v>
      </c>
      <c r="L989" s="27" t="s">
        <v>161</v>
      </c>
      <c r="M989" s="28" t="s">
        <v>8438</v>
      </c>
      <c r="N989" s="26" t="s">
        <v>8439</v>
      </c>
      <c r="O989" s="26" t="s">
        <v>8440</v>
      </c>
      <c r="P989" t="s">
        <v>8441</v>
      </c>
      <c r="Q989" t="s">
        <v>8442</v>
      </c>
      <c r="R989" s="26" t="s">
        <v>8443</v>
      </c>
      <c r="S989" s="27" t="s">
        <v>8444</v>
      </c>
      <c r="T989" s="26" t="s">
        <v>7359</v>
      </c>
      <c r="U989" s="27" t="s">
        <v>116</v>
      </c>
      <c r="V989" s="26" t="s">
        <v>161</v>
      </c>
      <c r="W989" s="27" t="s">
        <v>161</v>
      </c>
      <c r="X989" s="26" t="s">
        <v>7303</v>
      </c>
      <c r="Y989" s="27" t="s">
        <v>7304</v>
      </c>
      <c r="Z989" s="29"/>
      <c r="AA989" s="29"/>
    </row>
    <row r="990" spans="1:27" ht="15" customHeight="1" x14ac:dyDescent="0.25">
      <c r="A990" s="26" t="s">
        <v>7282</v>
      </c>
      <c r="B990" s="27" t="s">
        <v>102</v>
      </c>
      <c r="C990" s="26" t="s">
        <v>602</v>
      </c>
      <c r="D990" s="27" t="s">
        <v>603</v>
      </c>
      <c r="E990" s="26" t="s">
        <v>604</v>
      </c>
      <c r="F990" s="27" t="s">
        <v>605</v>
      </c>
      <c r="G990" s="27" t="s">
        <v>646</v>
      </c>
      <c r="H990" s="27" t="s">
        <v>647</v>
      </c>
      <c r="I990" s="27" t="s">
        <v>8445</v>
      </c>
      <c r="J990" s="27" t="s">
        <v>8446</v>
      </c>
      <c r="K990" s="27" t="s">
        <v>8447</v>
      </c>
      <c r="L990" s="27" t="s">
        <v>161</v>
      </c>
      <c r="M990" s="28" t="s">
        <v>8448</v>
      </c>
      <c r="N990" s="26">
        <v>800888</v>
      </c>
      <c r="O990" s="26" t="s">
        <v>8449</v>
      </c>
      <c r="P990" t="s">
        <v>8450</v>
      </c>
      <c r="Q990" t="s">
        <v>8451</v>
      </c>
      <c r="R990" s="26" t="s">
        <v>7292</v>
      </c>
      <c r="S990" s="27" t="s">
        <v>123</v>
      </c>
      <c r="T990" s="26" t="s">
        <v>7293</v>
      </c>
      <c r="U990" s="27" t="s">
        <v>121</v>
      </c>
      <c r="V990" s="26" t="s">
        <v>161</v>
      </c>
      <c r="W990" s="27" t="s">
        <v>161</v>
      </c>
      <c r="X990" s="26" t="s">
        <v>7294</v>
      </c>
      <c r="Y990" s="27" t="s">
        <v>7295</v>
      </c>
      <c r="Z990" s="29"/>
      <c r="AA990" s="29"/>
    </row>
    <row r="991" spans="1:27" ht="15" customHeight="1" x14ac:dyDescent="0.25">
      <c r="A991" s="26" t="s">
        <v>7282</v>
      </c>
      <c r="B991" s="27" t="s">
        <v>102</v>
      </c>
      <c r="C991" s="26" t="s">
        <v>602</v>
      </c>
      <c r="D991" s="27" t="s">
        <v>603</v>
      </c>
      <c r="E991" s="26" t="s">
        <v>604</v>
      </c>
      <c r="F991" s="27" t="s">
        <v>605</v>
      </c>
      <c r="G991" s="27" t="s">
        <v>646</v>
      </c>
      <c r="H991" s="27" t="s">
        <v>647</v>
      </c>
      <c r="I991" s="27" t="s">
        <v>8452</v>
      </c>
      <c r="J991" s="27" t="s">
        <v>8453</v>
      </c>
      <c r="K991" s="27" t="s">
        <v>8454</v>
      </c>
      <c r="L991" s="27" t="s">
        <v>161</v>
      </c>
      <c r="M991" s="28" t="s">
        <v>8455</v>
      </c>
      <c r="N991" s="26" t="s">
        <v>8456</v>
      </c>
      <c r="O991" s="26" t="s">
        <v>8457</v>
      </c>
      <c r="P991" t="s">
        <v>8458</v>
      </c>
      <c r="Q991" t="s">
        <v>8459</v>
      </c>
      <c r="R991" s="26" t="s">
        <v>7347</v>
      </c>
      <c r="S991" s="27" t="s">
        <v>103</v>
      </c>
      <c r="T991" s="26" t="s">
        <v>7336</v>
      </c>
      <c r="U991" s="27" t="s">
        <v>103</v>
      </c>
      <c r="V991" s="26" t="s">
        <v>161</v>
      </c>
      <c r="W991" s="27" t="s">
        <v>161</v>
      </c>
      <c r="X991" s="26" t="s">
        <v>7496</v>
      </c>
      <c r="Y991" s="27" t="s">
        <v>7497</v>
      </c>
      <c r="Z991" s="29"/>
      <c r="AA991" s="29"/>
    </row>
    <row r="992" spans="1:27" ht="15" customHeight="1" x14ac:dyDescent="0.25">
      <c r="A992" s="26" t="s">
        <v>7282</v>
      </c>
      <c r="B992" s="27" t="s">
        <v>102</v>
      </c>
      <c r="C992" s="26" t="s">
        <v>602</v>
      </c>
      <c r="D992" s="27" t="s">
        <v>603</v>
      </c>
      <c r="E992" s="26" t="s">
        <v>604</v>
      </c>
      <c r="F992" s="27" t="s">
        <v>605</v>
      </c>
      <c r="G992" s="27" t="s">
        <v>646</v>
      </c>
      <c r="H992" s="27" t="s">
        <v>647</v>
      </c>
      <c r="I992" s="27" t="s">
        <v>8460</v>
      </c>
      <c r="J992" s="27" t="s">
        <v>649</v>
      </c>
      <c r="K992" s="27" t="s">
        <v>8461</v>
      </c>
      <c r="L992" s="27" t="s">
        <v>161</v>
      </c>
      <c r="M992" s="28" t="s">
        <v>8462</v>
      </c>
      <c r="N992" s="26" t="s">
        <v>8463</v>
      </c>
      <c r="O992" s="26" t="s">
        <v>8464</v>
      </c>
      <c r="P992" t="s">
        <v>8465</v>
      </c>
      <c r="Q992" t="s">
        <v>8466</v>
      </c>
      <c r="R992" s="26" t="s">
        <v>8467</v>
      </c>
      <c r="S992" s="27" t="s">
        <v>8468</v>
      </c>
      <c r="T992" s="26" t="s">
        <v>7336</v>
      </c>
      <c r="U992" s="27" t="s">
        <v>103</v>
      </c>
      <c r="V992" s="26" t="s">
        <v>161</v>
      </c>
      <c r="W992" s="27" t="s">
        <v>161</v>
      </c>
      <c r="X992" s="26" t="s">
        <v>7416</v>
      </c>
      <c r="Y992" s="27" t="s">
        <v>7417</v>
      </c>
      <c r="Z992" s="29"/>
      <c r="AA992" s="29"/>
    </row>
    <row r="993" spans="1:27" ht="15" customHeight="1" x14ac:dyDescent="0.25">
      <c r="A993" s="26" t="s">
        <v>7282</v>
      </c>
      <c r="B993" s="27" t="s">
        <v>102</v>
      </c>
      <c r="C993" s="26" t="s">
        <v>602</v>
      </c>
      <c r="D993" s="27" t="s">
        <v>603</v>
      </c>
      <c r="E993" s="26" t="s">
        <v>604</v>
      </c>
      <c r="F993" s="27" t="s">
        <v>605</v>
      </c>
      <c r="G993" s="27" t="s">
        <v>646</v>
      </c>
      <c r="H993" s="27" t="s">
        <v>647</v>
      </c>
      <c r="I993" s="27" t="s">
        <v>8469</v>
      </c>
      <c r="J993" s="27" t="s">
        <v>649</v>
      </c>
      <c r="K993" s="27" t="s">
        <v>8470</v>
      </c>
      <c r="L993" s="27" t="s">
        <v>161</v>
      </c>
      <c r="M993" s="28" t="s">
        <v>8471</v>
      </c>
      <c r="N993" s="26">
        <v>765343</v>
      </c>
      <c r="O993" s="26" t="s">
        <v>8472</v>
      </c>
      <c r="P993" t="s">
        <v>8473</v>
      </c>
      <c r="Q993" t="s">
        <v>8474</v>
      </c>
      <c r="R993" s="26" t="s">
        <v>8475</v>
      </c>
      <c r="S993" s="27" t="s">
        <v>8476</v>
      </c>
      <c r="T993" s="26" t="s">
        <v>7336</v>
      </c>
      <c r="U993" s="27" t="s">
        <v>103</v>
      </c>
      <c r="V993" s="26" t="s">
        <v>161</v>
      </c>
      <c r="W993" s="27" t="s">
        <v>161</v>
      </c>
      <c r="X993" s="26" t="s">
        <v>7416</v>
      </c>
      <c r="Y993" s="27" t="s">
        <v>7417</v>
      </c>
      <c r="Z993" s="29"/>
      <c r="AA993" s="29"/>
    </row>
    <row r="994" spans="1:27" ht="15" customHeight="1" x14ac:dyDescent="0.25">
      <c r="A994" s="26" t="s">
        <v>7282</v>
      </c>
      <c r="B994" s="27" t="s">
        <v>102</v>
      </c>
      <c r="C994" s="26" t="s">
        <v>602</v>
      </c>
      <c r="D994" s="27" t="s">
        <v>603</v>
      </c>
      <c r="E994" s="26" t="s">
        <v>604</v>
      </c>
      <c r="F994" s="27" t="s">
        <v>605</v>
      </c>
      <c r="G994" s="27" t="s">
        <v>646</v>
      </c>
      <c r="H994" s="27" t="s">
        <v>647</v>
      </c>
      <c r="I994" s="27" t="s">
        <v>8477</v>
      </c>
      <c r="J994" s="27" t="s">
        <v>8478</v>
      </c>
      <c r="K994" s="27" t="s">
        <v>8479</v>
      </c>
      <c r="L994" s="27" t="s">
        <v>161</v>
      </c>
      <c r="M994" s="28" t="s">
        <v>8480</v>
      </c>
      <c r="N994" s="26">
        <v>776453</v>
      </c>
      <c r="O994" s="26" t="s">
        <v>8481</v>
      </c>
      <c r="P994" t="s">
        <v>8482</v>
      </c>
      <c r="Q994" t="s">
        <v>8483</v>
      </c>
      <c r="R994" s="26" t="s">
        <v>7426</v>
      </c>
      <c r="S994" s="27" t="s">
        <v>7427</v>
      </c>
      <c r="T994" s="26" t="s">
        <v>7336</v>
      </c>
      <c r="U994" s="27" t="s">
        <v>103</v>
      </c>
      <c r="V994" s="26" t="s">
        <v>161</v>
      </c>
      <c r="W994" s="27" t="s">
        <v>161</v>
      </c>
      <c r="X994" s="26" t="s">
        <v>7348</v>
      </c>
      <c r="Y994" s="27" t="s">
        <v>7349</v>
      </c>
      <c r="Z994" s="29"/>
      <c r="AA994" s="29"/>
    </row>
    <row r="995" spans="1:27" ht="15" customHeight="1" x14ac:dyDescent="0.25">
      <c r="A995" s="26" t="s">
        <v>7282</v>
      </c>
      <c r="B995" s="27" t="s">
        <v>102</v>
      </c>
      <c r="C995" s="26" t="s">
        <v>602</v>
      </c>
      <c r="D995" s="27" t="s">
        <v>603</v>
      </c>
      <c r="E995" s="26" t="s">
        <v>604</v>
      </c>
      <c r="F995" s="27" t="s">
        <v>605</v>
      </c>
      <c r="G995" s="27" t="s">
        <v>646</v>
      </c>
      <c r="H995" s="27" t="s">
        <v>647</v>
      </c>
      <c r="I995" s="27" t="s">
        <v>8484</v>
      </c>
      <c r="J995" s="27" t="s">
        <v>649</v>
      </c>
      <c r="K995" s="27" t="s">
        <v>8485</v>
      </c>
      <c r="L995" s="27" t="s">
        <v>161</v>
      </c>
      <c r="M995" s="28" t="s">
        <v>8486</v>
      </c>
      <c r="N995" s="26" t="s">
        <v>8487</v>
      </c>
      <c r="O995" s="26" t="s">
        <v>8488</v>
      </c>
      <c r="P995" t="s">
        <v>8489</v>
      </c>
      <c r="Q995" t="s">
        <v>8490</v>
      </c>
      <c r="R995" s="26" t="s">
        <v>8491</v>
      </c>
      <c r="S995" s="27" t="s">
        <v>8492</v>
      </c>
      <c r="T995" s="26" t="s">
        <v>7336</v>
      </c>
      <c r="U995" s="27" t="s">
        <v>103</v>
      </c>
      <c r="V995" s="26" t="s">
        <v>161</v>
      </c>
      <c r="W995" s="27" t="s">
        <v>161</v>
      </c>
      <c r="X995" s="26" t="s">
        <v>7348</v>
      </c>
      <c r="Y995" s="27" t="s">
        <v>7349</v>
      </c>
      <c r="Z995" s="29"/>
      <c r="AA995" s="29"/>
    </row>
    <row r="996" spans="1:27" ht="15" customHeight="1" x14ac:dyDescent="0.25">
      <c r="A996" s="26" t="s">
        <v>7282</v>
      </c>
      <c r="B996" s="27" t="s">
        <v>102</v>
      </c>
      <c r="C996" s="26" t="s">
        <v>602</v>
      </c>
      <c r="D996" s="27" t="s">
        <v>603</v>
      </c>
      <c r="E996" s="26" t="s">
        <v>604</v>
      </c>
      <c r="F996" s="27" t="s">
        <v>605</v>
      </c>
      <c r="G996" s="27" t="s">
        <v>646</v>
      </c>
      <c r="H996" s="27" t="s">
        <v>647</v>
      </c>
      <c r="I996" s="27" t="s">
        <v>8493</v>
      </c>
      <c r="J996" s="27" t="s">
        <v>8494</v>
      </c>
      <c r="K996" s="27" t="s">
        <v>8495</v>
      </c>
      <c r="L996" s="27" t="s">
        <v>161</v>
      </c>
      <c r="M996" s="28" t="s">
        <v>8496</v>
      </c>
      <c r="N996" s="26" t="s">
        <v>8497</v>
      </c>
      <c r="O996" s="26" t="s">
        <v>8498</v>
      </c>
      <c r="P996" t="s">
        <v>8499</v>
      </c>
      <c r="Q996" t="s">
        <v>8500</v>
      </c>
      <c r="R996" s="26" t="s">
        <v>7347</v>
      </c>
      <c r="S996" s="27" t="s">
        <v>103</v>
      </c>
      <c r="T996" s="26" t="s">
        <v>7336</v>
      </c>
      <c r="U996" s="27" t="s">
        <v>103</v>
      </c>
      <c r="V996" s="26" t="s">
        <v>161</v>
      </c>
      <c r="W996" s="27" t="s">
        <v>161</v>
      </c>
      <c r="X996" s="26" t="s">
        <v>7454</v>
      </c>
      <c r="Y996" s="27" t="s">
        <v>7455</v>
      </c>
      <c r="Z996" s="29"/>
      <c r="AA996" s="29"/>
    </row>
    <row r="997" spans="1:27" ht="15" customHeight="1" x14ac:dyDescent="0.25">
      <c r="A997" s="26" t="s">
        <v>7282</v>
      </c>
      <c r="B997" s="27" t="s">
        <v>102</v>
      </c>
      <c r="C997" s="26" t="s">
        <v>602</v>
      </c>
      <c r="D997" s="27" t="s">
        <v>603</v>
      </c>
      <c r="E997" s="26" t="s">
        <v>604</v>
      </c>
      <c r="F997" s="27" t="s">
        <v>605</v>
      </c>
      <c r="G997" s="27" t="s">
        <v>646</v>
      </c>
      <c r="H997" s="27" t="s">
        <v>647</v>
      </c>
      <c r="I997" s="27" t="s">
        <v>8501</v>
      </c>
      <c r="J997" s="27" t="s">
        <v>649</v>
      </c>
      <c r="K997" s="27" t="s">
        <v>8502</v>
      </c>
      <c r="L997" s="27" t="s">
        <v>161</v>
      </c>
      <c r="M997" s="28" t="s">
        <v>8503</v>
      </c>
      <c r="N997" s="26" t="s">
        <v>8504</v>
      </c>
      <c r="O997" s="26" t="s">
        <v>8505</v>
      </c>
      <c r="P997" t="s">
        <v>8506</v>
      </c>
      <c r="Q997" t="s">
        <v>8507</v>
      </c>
      <c r="R997" s="26" t="s">
        <v>8508</v>
      </c>
      <c r="S997" s="27" t="s">
        <v>8509</v>
      </c>
      <c r="T997" s="26" t="s">
        <v>7293</v>
      </c>
      <c r="U997" s="27" t="s">
        <v>121</v>
      </c>
      <c r="V997" s="26" t="s">
        <v>161</v>
      </c>
      <c r="W997" s="27" t="s">
        <v>161</v>
      </c>
      <c r="X997" s="26" t="s">
        <v>7405</v>
      </c>
      <c r="Y997" s="27" t="s">
        <v>7406</v>
      </c>
      <c r="Z997" s="29"/>
      <c r="AA997" s="29"/>
    </row>
    <row r="998" spans="1:27" ht="15" customHeight="1" x14ac:dyDescent="0.25">
      <c r="A998" s="26" t="s">
        <v>7282</v>
      </c>
      <c r="B998" s="27" t="s">
        <v>102</v>
      </c>
      <c r="C998" s="26" t="s">
        <v>602</v>
      </c>
      <c r="D998" s="27" t="s">
        <v>603</v>
      </c>
      <c r="E998" s="26" t="s">
        <v>604</v>
      </c>
      <c r="F998" s="27" t="s">
        <v>605</v>
      </c>
      <c r="G998" s="27" t="s">
        <v>646</v>
      </c>
      <c r="H998" s="27" t="s">
        <v>647</v>
      </c>
      <c r="I998" s="27" t="s">
        <v>8510</v>
      </c>
      <c r="J998" s="27" t="s">
        <v>649</v>
      </c>
      <c r="K998" s="27" t="s">
        <v>8511</v>
      </c>
      <c r="L998" s="27" t="s">
        <v>161</v>
      </c>
      <c r="M998" s="28" t="s">
        <v>8512</v>
      </c>
      <c r="N998" s="26" t="s">
        <v>8513</v>
      </c>
      <c r="O998" s="26" t="s">
        <v>8514</v>
      </c>
      <c r="P998" t="s">
        <v>8515</v>
      </c>
      <c r="Q998" t="s">
        <v>8516</v>
      </c>
      <c r="R998" s="26" t="s">
        <v>8517</v>
      </c>
      <c r="S998" s="27" t="s">
        <v>8518</v>
      </c>
      <c r="T998" s="26" t="s">
        <v>7336</v>
      </c>
      <c r="U998" s="27" t="s">
        <v>103</v>
      </c>
      <c r="V998" s="26" t="s">
        <v>161</v>
      </c>
      <c r="W998" s="27" t="s">
        <v>161</v>
      </c>
      <c r="X998" s="26" t="s">
        <v>7416</v>
      </c>
      <c r="Y998" s="27" t="s">
        <v>7417</v>
      </c>
      <c r="Z998" s="29"/>
      <c r="AA998" s="29"/>
    </row>
    <row r="999" spans="1:27" ht="15" customHeight="1" x14ac:dyDescent="0.25">
      <c r="A999" s="26" t="s">
        <v>7282</v>
      </c>
      <c r="B999" s="27" t="s">
        <v>102</v>
      </c>
      <c r="C999" s="26" t="s">
        <v>602</v>
      </c>
      <c r="D999" s="27" t="s">
        <v>603</v>
      </c>
      <c r="E999" s="26" t="s">
        <v>604</v>
      </c>
      <c r="F999" s="27" t="s">
        <v>605</v>
      </c>
      <c r="G999" s="27" t="s">
        <v>646</v>
      </c>
      <c r="H999" s="27" t="s">
        <v>647</v>
      </c>
      <c r="I999" s="27" t="s">
        <v>8519</v>
      </c>
      <c r="J999" s="27" t="s">
        <v>649</v>
      </c>
      <c r="K999" s="27" t="s">
        <v>8520</v>
      </c>
      <c r="L999" s="27" t="s">
        <v>161</v>
      </c>
      <c r="M999" s="28" t="s">
        <v>8521</v>
      </c>
      <c r="N999" s="26" t="s">
        <v>8522</v>
      </c>
      <c r="O999" s="26">
        <v>6884828</v>
      </c>
      <c r="P999" t="s">
        <v>8523</v>
      </c>
      <c r="Q999" t="s">
        <v>8524</v>
      </c>
      <c r="R999" s="26" t="s">
        <v>8525</v>
      </c>
      <c r="S999" s="27" t="s">
        <v>8526</v>
      </c>
      <c r="T999" s="26" t="s">
        <v>7359</v>
      </c>
      <c r="U999" s="27" t="s">
        <v>116</v>
      </c>
      <c r="V999" s="26" t="s">
        <v>161</v>
      </c>
      <c r="W999" s="27" t="s">
        <v>161</v>
      </c>
      <c r="X999" s="26" t="s">
        <v>7883</v>
      </c>
      <c r="Y999" s="27" t="s">
        <v>7884</v>
      </c>
      <c r="Z999" s="29"/>
      <c r="AA999" s="29"/>
    </row>
    <row r="1000" spans="1:27" ht="15" customHeight="1" x14ac:dyDescent="0.25">
      <c r="A1000" s="26" t="s">
        <v>7282</v>
      </c>
      <c r="B1000" s="27" t="s">
        <v>102</v>
      </c>
      <c r="C1000" s="26" t="s">
        <v>602</v>
      </c>
      <c r="D1000" s="27" t="s">
        <v>603</v>
      </c>
      <c r="E1000" s="26" t="s">
        <v>604</v>
      </c>
      <c r="F1000" s="27" t="s">
        <v>605</v>
      </c>
      <c r="G1000" s="27" t="s">
        <v>646</v>
      </c>
      <c r="H1000" s="27" t="s">
        <v>647</v>
      </c>
      <c r="I1000" s="27" t="s">
        <v>8527</v>
      </c>
      <c r="J1000" s="27" t="s">
        <v>649</v>
      </c>
      <c r="K1000" s="27" t="s">
        <v>8528</v>
      </c>
      <c r="L1000" s="27" t="s">
        <v>161</v>
      </c>
      <c r="M1000" s="28" t="s">
        <v>8529</v>
      </c>
      <c r="N1000" s="26" t="s">
        <v>8530</v>
      </c>
      <c r="O1000" s="26" t="s">
        <v>8531</v>
      </c>
      <c r="P1000" t="s">
        <v>8532</v>
      </c>
      <c r="Q1000" t="s">
        <v>8533</v>
      </c>
      <c r="R1000" s="26" t="s">
        <v>8534</v>
      </c>
      <c r="S1000" s="27" t="s">
        <v>8535</v>
      </c>
      <c r="T1000" s="26" t="s">
        <v>7359</v>
      </c>
      <c r="U1000" s="27" t="s">
        <v>116</v>
      </c>
      <c r="V1000" s="26" t="s">
        <v>161</v>
      </c>
      <c r="W1000" s="27" t="s">
        <v>161</v>
      </c>
      <c r="X1000" s="26" t="s">
        <v>7883</v>
      </c>
      <c r="Y1000" s="27" t="s">
        <v>7884</v>
      </c>
      <c r="Z1000" s="29"/>
      <c r="AA1000" s="29"/>
    </row>
    <row r="1001" spans="1:27" ht="15" customHeight="1" x14ac:dyDescent="0.25">
      <c r="A1001" s="26" t="s">
        <v>7282</v>
      </c>
      <c r="B1001" s="27" t="s">
        <v>102</v>
      </c>
      <c r="C1001" s="26" t="s">
        <v>602</v>
      </c>
      <c r="D1001" s="27" t="s">
        <v>603</v>
      </c>
      <c r="E1001" s="26" t="s">
        <v>604</v>
      </c>
      <c r="F1001" s="27" t="s">
        <v>605</v>
      </c>
      <c r="G1001" s="27" t="s">
        <v>646</v>
      </c>
      <c r="H1001" s="27" t="s">
        <v>647</v>
      </c>
      <c r="I1001" s="27" t="s">
        <v>8536</v>
      </c>
      <c r="J1001" s="27" t="s">
        <v>8537</v>
      </c>
      <c r="K1001" s="27" t="s">
        <v>8538</v>
      </c>
      <c r="L1001" s="27" t="s">
        <v>161</v>
      </c>
      <c r="M1001" s="28" t="s">
        <v>8539</v>
      </c>
      <c r="N1001" s="26" t="s">
        <v>8540</v>
      </c>
      <c r="O1001" s="26" t="s">
        <v>8541</v>
      </c>
      <c r="P1001" t="s">
        <v>8542</v>
      </c>
      <c r="Q1001" t="s">
        <v>8543</v>
      </c>
      <c r="R1001" s="26" t="s">
        <v>7347</v>
      </c>
      <c r="S1001" s="27" t="s">
        <v>103</v>
      </c>
      <c r="T1001" s="26" t="s">
        <v>7336</v>
      </c>
      <c r="U1001" s="27" t="s">
        <v>103</v>
      </c>
      <c r="V1001" s="26" t="s">
        <v>161</v>
      </c>
      <c r="W1001" s="27" t="s">
        <v>161</v>
      </c>
      <c r="X1001" s="26" t="s">
        <v>7454</v>
      </c>
      <c r="Y1001" s="27" t="s">
        <v>7455</v>
      </c>
      <c r="Z1001" s="29"/>
      <c r="AA1001" s="29"/>
    </row>
    <row r="1002" spans="1:27" ht="15" customHeight="1" x14ac:dyDescent="0.25">
      <c r="A1002" s="26" t="s">
        <v>7282</v>
      </c>
      <c r="B1002" s="27" t="s">
        <v>102</v>
      </c>
      <c r="C1002" s="26" t="s">
        <v>602</v>
      </c>
      <c r="D1002" s="27" t="s">
        <v>603</v>
      </c>
      <c r="E1002" s="26" t="s">
        <v>604</v>
      </c>
      <c r="F1002" s="27" t="s">
        <v>605</v>
      </c>
      <c r="G1002" s="27" t="s">
        <v>646</v>
      </c>
      <c r="H1002" s="27" t="s">
        <v>647</v>
      </c>
      <c r="I1002" s="27" t="s">
        <v>8544</v>
      </c>
      <c r="J1002" s="27" t="s">
        <v>649</v>
      </c>
      <c r="K1002" s="27" t="s">
        <v>8545</v>
      </c>
      <c r="L1002" s="27" t="s">
        <v>161</v>
      </c>
      <c r="M1002" s="28" t="s">
        <v>8546</v>
      </c>
      <c r="N1002" s="26" t="s">
        <v>8547</v>
      </c>
      <c r="O1002" s="26" t="s">
        <v>8548</v>
      </c>
      <c r="P1002" t="s">
        <v>8549</v>
      </c>
      <c r="Q1002" t="s">
        <v>8550</v>
      </c>
      <c r="R1002" s="26" t="s">
        <v>8551</v>
      </c>
      <c r="S1002" s="27" t="s">
        <v>8552</v>
      </c>
      <c r="T1002" s="26" t="s">
        <v>7359</v>
      </c>
      <c r="U1002" s="27" t="s">
        <v>116</v>
      </c>
      <c r="V1002" s="26" t="s">
        <v>161</v>
      </c>
      <c r="W1002" s="27" t="s">
        <v>161</v>
      </c>
      <c r="X1002" s="26" t="s">
        <v>7883</v>
      </c>
      <c r="Y1002" s="27" t="s">
        <v>7884</v>
      </c>
      <c r="Z1002" s="29"/>
      <c r="AA1002" s="29"/>
    </row>
    <row r="1003" spans="1:27" ht="15" customHeight="1" x14ac:dyDescent="0.25">
      <c r="A1003" s="26" t="s">
        <v>7282</v>
      </c>
      <c r="B1003" s="27" t="s">
        <v>102</v>
      </c>
      <c r="C1003" s="26" t="s">
        <v>602</v>
      </c>
      <c r="D1003" s="27" t="s">
        <v>603</v>
      </c>
      <c r="E1003" s="26" t="s">
        <v>604</v>
      </c>
      <c r="F1003" s="27" t="s">
        <v>605</v>
      </c>
      <c r="G1003" s="27" t="s">
        <v>646</v>
      </c>
      <c r="H1003" s="27" t="s">
        <v>647</v>
      </c>
      <c r="I1003" s="27" t="s">
        <v>8553</v>
      </c>
      <c r="J1003" s="27" t="s">
        <v>8554</v>
      </c>
      <c r="K1003" s="27" t="s">
        <v>8555</v>
      </c>
      <c r="L1003" s="27" t="s">
        <v>161</v>
      </c>
      <c r="M1003" s="28" t="s">
        <v>8556</v>
      </c>
      <c r="N1003" s="26" t="s">
        <v>8557</v>
      </c>
      <c r="O1003" s="26" t="s">
        <v>8558</v>
      </c>
      <c r="P1003" t="s">
        <v>8559</v>
      </c>
      <c r="Q1003" t="s">
        <v>8560</v>
      </c>
      <c r="R1003" s="26" t="s">
        <v>7347</v>
      </c>
      <c r="S1003" s="27" t="s">
        <v>103</v>
      </c>
      <c r="T1003" s="26" t="s">
        <v>7336</v>
      </c>
      <c r="U1003" s="27" t="s">
        <v>103</v>
      </c>
      <c r="V1003" s="26" t="s">
        <v>161</v>
      </c>
      <c r="W1003" s="27" t="s">
        <v>161</v>
      </c>
      <c r="X1003" s="26" t="s">
        <v>7337</v>
      </c>
      <c r="Y1003" s="27" t="s">
        <v>7338</v>
      </c>
      <c r="Z1003" s="29"/>
      <c r="AA1003" s="29"/>
    </row>
    <row r="1004" spans="1:27" ht="15" customHeight="1" x14ac:dyDescent="0.25">
      <c r="A1004" s="26" t="s">
        <v>7282</v>
      </c>
      <c r="B1004" s="27" t="s">
        <v>102</v>
      </c>
      <c r="C1004" s="26" t="s">
        <v>602</v>
      </c>
      <c r="D1004" s="27" t="s">
        <v>603</v>
      </c>
      <c r="E1004" s="26" t="s">
        <v>604</v>
      </c>
      <c r="F1004" s="27" t="s">
        <v>605</v>
      </c>
      <c r="G1004" s="27" t="s">
        <v>646</v>
      </c>
      <c r="H1004" s="27" t="s">
        <v>647</v>
      </c>
      <c r="I1004" s="27" t="s">
        <v>8561</v>
      </c>
      <c r="J1004" s="27" t="s">
        <v>649</v>
      </c>
      <c r="K1004" s="27" t="s">
        <v>8562</v>
      </c>
      <c r="L1004" s="27" t="s">
        <v>161</v>
      </c>
      <c r="M1004" s="28" t="s">
        <v>8563</v>
      </c>
      <c r="N1004" s="26" t="s">
        <v>8564</v>
      </c>
      <c r="O1004" s="26" t="s">
        <v>8565</v>
      </c>
      <c r="P1004" t="s">
        <v>8566</v>
      </c>
      <c r="Q1004" t="s">
        <v>8567</v>
      </c>
      <c r="R1004" s="26" t="s">
        <v>8568</v>
      </c>
      <c r="S1004" s="27" t="s">
        <v>8569</v>
      </c>
      <c r="T1004" s="26" t="s">
        <v>7336</v>
      </c>
      <c r="U1004" s="27" t="s">
        <v>103</v>
      </c>
      <c r="V1004" s="26" t="s">
        <v>161</v>
      </c>
      <c r="W1004" s="27" t="s">
        <v>161</v>
      </c>
      <c r="X1004" s="26" t="s">
        <v>7416</v>
      </c>
      <c r="Y1004" s="27" t="s">
        <v>7417</v>
      </c>
      <c r="Z1004" s="29"/>
      <c r="AA1004" s="29"/>
    </row>
    <row r="1005" spans="1:27" ht="15" customHeight="1" x14ac:dyDescent="0.25">
      <c r="A1005" s="26" t="s">
        <v>7282</v>
      </c>
      <c r="B1005" s="27" t="s">
        <v>102</v>
      </c>
      <c r="C1005" s="26" t="s">
        <v>602</v>
      </c>
      <c r="D1005" s="27" t="s">
        <v>603</v>
      </c>
      <c r="E1005" s="26" t="s">
        <v>604</v>
      </c>
      <c r="F1005" s="27" t="s">
        <v>605</v>
      </c>
      <c r="G1005" s="27" t="s">
        <v>646</v>
      </c>
      <c r="H1005" s="27" t="s">
        <v>647</v>
      </c>
      <c r="I1005" s="27" t="s">
        <v>8570</v>
      </c>
      <c r="J1005" s="27" t="s">
        <v>8571</v>
      </c>
      <c r="K1005" s="27" t="s">
        <v>8572</v>
      </c>
      <c r="L1005" s="27" t="s">
        <v>161</v>
      </c>
      <c r="M1005" s="28" t="s">
        <v>8573</v>
      </c>
      <c r="N1005" s="26" t="s">
        <v>8574</v>
      </c>
      <c r="O1005" s="26" t="s">
        <v>8575</v>
      </c>
      <c r="P1005" t="s">
        <v>8576</v>
      </c>
      <c r="Q1005" t="s">
        <v>8577</v>
      </c>
      <c r="R1005" s="26" t="s">
        <v>8039</v>
      </c>
      <c r="S1005" s="27" t="s">
        <v>242</v>
      </c>
      <c r="T1005" s="26" t="s">
        <v>7293</v>
      </c>
      <c r="U1005" s="27" t="s">
        <v>121</v>
      </c>
      <c r="V1005" s="26" t="s">
        <v>161</v>
      </c>
      <c r="W1005" s="27" t="s">
        <v>161</v>
      </c>
      <c r="X1005" s="26" t="s">
        <v>7405</v>
      </c>
      <c r="Y1005" s="27" t="s">
        <v>7406</v>
      </c>
      <c r="Z1005" s="29"/>
      <c r="AA1005" s="29"/>
    </row>
    <row r="1006" spans="1:27" ht="15" customHeight="1" x14ac:dyDescent="0.25">
      <c r="A1006" s="26" t="s">
        <v>7282</v>
      </c>
      <c r="B1006" s="27" t="s">
        <v>102</v>
      </c>
      <c r="C1006" s="26" t="s">
        <v>602</v>
      </c>
      <c r="D1006" s="27" t="s">
        <v>603</v>
      </c>
      <c r="E1006" s="26" t="s">
        <v>604</v>
      </c>
      <c r="F1006" s="27" t="s">
        <v>605</v>
      </c>
      <c r="G1006" s="27" t="s">
        <v>646</v>
      </c>
      <c r="H1006" s="27" t="s">
        <v>647</v>
      </c>
      <c r="I1006" s="27" t="s">
        <v>8578</v>
      </c>
      <c r="J1006" s="27" t="s">
        <v>8579</v>
      </c>
      <c r="K1006" s="27" t="s">
        <v>8580</v>
      </c>
      <c r="L1006" s="27" t="s">
        <v>161</v>
      </c>
      <c r="M1006" s="28" t="s">
        <v>8581</v>
      </c>
      <c r="N1006" s="26" t="s">
        <v>8582</v>
      </c>
      <c r="O1006" s="26" t="s">
        <v>8583</v>
      </c>
      <c r="P1006" t="s">
        <v>8584</v>
      </c>
      <c r="Q1006" t="s">
        <v>8585</v>
      </c>
      <c r="R1006" s="26" t="s">
        <v>8586</v>
      </c>
      <c r="S1006" s="27" t="s">
        <v>8587</v>
      </c>
      <c r="T1006" s="26" t="s">
        <v>7359</v>
      </c>
      <c r="U1006" s="27" t="s">
        <v>116</v>
      </c>
      <c r="V1006" s="26" t="s">
        <v>161</v>
      </c>
      <c r="W1006" s="27" t="s">
        <v>161</v>
      </c>
      <c r="X1006" s="26" t="s">
        <v>7360</v>
      </c>
      <c r="Y1006" s="27" t="s">
        <v>7361</v>
      </c>
      <c r="Z1006" s="29"/>
      <c r="AA1006" s="29"/>
    </row>
    <row r="1007" spans="1:27" ht="15" customHeight="1" x14ac:dyDescent="0.25">
      <c r="A1007" s="26" t="s">
        <v>7282</v>
      </c>
      <c r="B1007" s="27" t="s">
        <v>102</v>
      </c>
      <c r="C1007" s="26" t="s">
        <v>602</v>
      </c>
      <c r="D1007" s="27" t="s">
        <v>603</v>
      </c>
      <c r="E1007" s="26" t="s">
        <v>604</v>
      </c>
      <c r="F1007" s="27" t="s">
        <v>605</v>
      </c>
      <c r="G1007" s="27" t="s">
        <v>646</v>
      </c>
      <c r="H1007" s="27" t="s">
        <v>647</v>
      </c>
      <c r="I1007" s="27" t="s">
        <v>8588</v>
      </c>
      <c r="J1007" s="27" t="s">
        <v>649</v>
      </c>
      <c r="K1007" s="27" t="s">
        <v>8589</v>
      </c>
      <c r="L1007" s="27" t="s">
        <v>161</v>
      </c>
      <c r="M1007" s="28" t="s">
        <v>8590</v>
      </c>
      <c r="N1007" s="26" t="s">
        <v>8591</v>
      </c>
      <c r="O1007" s="26" t="s">
        <v>8592</v>
      </c>
      <c r="P1007" t="s">
        <v>8593</v>
      </c>
      <c r="Q1007" t="s">
        <v>8594</v>
      </c>
      <c r="R1007" s="26" t="s">
        <v>8595</v>
      </c>
      <c r="S1007" s="27" t="s">
        <v>8596</v>
      </c>
      <c r="T1007" s="26" t="s">
        <v>7359</v>
      </c>
      <c r="U1007" s="27" t="s">
        <v>116</v>
      </c>
      <c r="V1007" s="26" t="s">
        <v>161</v>
      </c>
      <c r="W1007" s="27" t="s">
        <v>161</v>
      </c>
      <c r="X1007" s="26" t="s">
        <v>7360</v>
      </c>
      <c r="Y1007" s="27" t="s">
        <v>7361</v>
      </c>
      <c r="Z1007" s="29"/>
      <c r="AA1007" s="29"/>
    </row>
    <row r="1008" spans="1:27" ht="15" customHeight="1" x14ac:dyDescent="0.25">
      <c r="A1008" s="26" t="s">
        <v>7282</v>
      </c>
      <c r="B1008" s="27" t="s">
        <v>102</v>
      </c>
      <c r="C1008" s="26" t="s">
        <v>602</v>
      </c>
      <c r="D1008" s="27" t="s">
        <v>603</v>
      </c>
      <c r="E1008" s="26" t="s">
        <v>604</v>
      </c>
      <c r="F1008" s="27" t="s">
        <v>605</v>
      </c>
      <c r="G1008" s="27" t="s">
        <v>646</v>
      </c>
      <c r="H1008" s="27" t="s">
        <v>647</v>
      </c>
      <c r="I1008" s="27" t="s">
        <v>8597</v>
      </c>
      <c r="J1008" s="27" t="s">
        <v>649</v>
      </c>
      <c r="K1008" s="27" t="s">
        <v>8598</v>
      </c>
      <c r="L1008" s="27" t="s">
        <v>161</v>
      </c>
      <c r="M1008" s="28" t="s">
        <v>8599</v>
      </c>
      <c r="N1008" s="26" t="s">
        <v>8600</v>
      </c>
      <c r="O1008" s="26" t="s">
        <v>8601</v>
      </c>
      <c r="P1008" t="s">
        <v>8602</v>
      </c>
      <c r="Q1008" t="s">
        <v>8603</v>
      </c>
      <c r="R1008" s="26" t="s">
        <v>8604</v>
      </c>
      <c r="S1008" s="27" t="s">
        <v>8605</v>
      </c>
      <c r="T1008" s="26" t="s">
        <v>7359</v>
      </c>
      <c r="U1008" s="27" t="s">
        <v>116</v>
      </c>
      <c r="V1008" s="26" t="s">
        <v>161</v>
      </c>
      <c r="W1008" s="27" t="s">
        <v>161</v>
      </c>
      <c r="X1008" s="26" t="s">
        <v>7405</v>
      </c>
      <c r="Y1008" s="27" t="s">
        <v>7406</v>
      </c>
      <c r="Z1008" s="29"/>
      <c r="AA1008" s="29"/>
    </row>
    <row r="1009" spans="1:27" ht="15" customHeight="1" x14ac:dyDescent="0.25">
      <c r="A1009" s="26" t="s">
        <v>7282</v>
      </c>
      <c r="B1009" s="27" t="s">
        <v>102</v>
      </c>
      <c r="C1009" s="26" t="s">
        <v>602</v>
      </c>
      <c r="D1009" s="27" t="s">
        <v>603</v>
      </c>
      <c r="E1009" s="26" t="s">
        <v>604</v>
      </c>
      <c r="F1009" s="27" t="s">
        <v>605</v>
      </c>
      <c r="G1009" s="27" t="s">
        <v>646</v>
      </c>
      <c r="H1009" s="27" t="s">
        <v>647</v>
      </c>
      <c r="I1009" s="27" t="s">
        <v>8606</v>
      </c>
      <c r="J1009" s="27" t="s">
        <v>649</v>
      </c>
      <c r="K1009" s="27" t="s">
        <v>8607</v>
      </c>
      <c r="L1009" s="27" t="s">
        <v>161</v>
      </c>
      <c r="M1009" s="28" t="s">
        <v>8608</v>
      </c>
      <c r="N1009" s="26" t="s">
        <v>8609</v>
      </c>
      <c r="O1009" s="26" t="s">
        <v>8610</v>
      </c>
      <c r="P1009" t="s">
        <v>8611</v>
      </c>
      <c r="Q1009" t="s">
        <v>8612</v>
      </c>
      <c r="R1009" s="26" t="s">
        <v>8613</v>
      </c>
      <c r="S1009" s="27" t="s">
        <v>8614</v>
      </c>
      <c r="T1009" s="26" t="s">
        <v>7359</v>
      </c>
      <c r="U1009" s="27" t="s">
        <v>116</v>
      </c>
      <c r="V1009" s="26" t="s">
        <v>161</v>
      </c>
      <c r="W1009" s="27" t="s">
        <v>161</v>
      </c>
      <c r="X1009" s="26" t="s">
        <v>7360</v>
      </c>
      <c r="Y1009" s="27" t="s">
        <v>7361</v>
      </c>
      <c r="Z1009" s="29"/>
      <c r="AA1009" s="29"/>
    </row>
    <row r="1010" spans="1:27" ht="15" customHeight="1" x14ac:dyDescent="0.25">
      <c r="A1010" s="26" t="s">
        <v>7282</v>
      </c>
      <c r="B1010" s="27" t="s">
        <v>102</v>
      </c>
      <c r="C1010" s="26" t="s">
        <v>602</v>
      </c>
      <c r="D1010" s="27" t="s">
        <v>603</v>
      </c>
      <c r="E1010" s="26" t="s">
        <v>604</v>
      </c>
      <c r="F1010" s="27" t="s">
        <v>605</v>
      </c>
      <c r="G1010" s="27" t="s">
        <v>646</v>
      </c>
      <c r="H1010" s="27" t="s">
        <v>647</v>
      </c>
      <c r="I1010" s="27" t="s">
        <v>8615</v>
      </c>
      <c r="J1010" s="27" t="s">
        <v>8616</v>
      </c>
      <c r="K1010" s="27" t="s">
        <v>8617</v>
      </c>
      <c r="L1010" s="27" t="s">
        <v>161</v>
      </c>
      <c r="M1010" s="28" t="s">
        <v>8618</v>
      </c>
      <c r="N1010" s="26" t="s">
        <v>8619</v>
      </c>
      <c r="O1010" s="26" t="s">
        <v>8620</v>
      </c>
      <c r="P1010" t="s">
        <v>8621</v>
      </c>
      <c r="Q1010" t="s">
        <v>8622</v>
      </c>
      <c r="R1010" s="26" t="s">
        <v>8623</v>
      </c>
      <c r="S1010" s="27" t="s">
        <v>280</v>
      </c>
      <c r="T1010" s="26" t="s">
        <v>7359</v>
      </c>
      <c r="U1010" s="27" t="s">
        <v>116</v>
      </c>
      <c r="V1010" s="26" t="s">
        <v>161</v>
      </c>
      <c r="W1010" s="27" t="s">
        <v>161</v>
      </c>
      <c r="X1010" s="26" t="s">
        <v>7883</v>
      </c>
      <c r="Y1010" s="27" t="s">
        <v>7884</v>
      </c>
      <c r="Z1010" s="29"/>
      <c r="AA1010" s="29"/>
    </row>
    <row r="1011" spans="1:27" ht="15" customHeight="1" x14ac:dyDescent="0.25">
      <c r="A1011" s="26" t="s">
        <v>7282</v>
      </c>
      <c r="B1011" s="27" t="s">
        <v>102</v>
      </c>
      <c r="C1011" s="26" t="s">
        <v>602</v>
      </c>
      <c r="D1011" s="27" t="s">
        <v>603</v>
      </c>
      <c r="E1011" s="26" t="s">
        <v>604</v>
      </c>
      <c r="F1011" s="27" t="s">
        <v>605</v>
      </c>
      <c r="G1011" s="27" t="s">
        <v>646</v>
      </c>
      <c r="H1011" s="27" t="s">
        <v>647</v>
      </c>
      <c r="I1011" s="27" t="s">
        <v>8624</v>
      </c>
      <c r="J1011" s="27" t="s">
        <v>649</v>
      </c>
      <c r="K1011" s="27" t="s">
        <v>8625</v>
      </c>
      <c r="L1011" s="27" t="s">
        <v>161</v>
      </c>
      <c r="M1011" s="28" t="s">
        <v>8626</v>
      </c>
      <c r="N1011" s="26" t="s">
        <v>8627</v>
      </c>
      <c r="O1011" s="26" t="s">
        <v>8628</v>
      </c>
      <c r="P1011" t="s">
        <v>8629</v>
      </c>
      <c r="Q1011" t="s">
        <v>8630</v>
      </c>
      <c r="R1011" s="26" t="s">
        <v>8631</v>
      </c>
      <c r="S1011" s="27" t="s">
        <v>8632</v>
      </c>
      <c r="T1011" s="26" t="s">
        <v>7359</v>
      </c>
      <c r="U1011" s="27" t="s">
        <v>116</v>
      </c>
      <c r="V1011" s="26" t="s">
        <v>161</v>
      </c>
      <c r="W1011" s="27" t="s">
        <v>161</v>
      </c>
      <c r="X1011" s="26" t="s">
        <v>7405</v>
      </c>
      <c r="Y1011" s="27" t="s">
        <v>7406</v>
      </c>
      <c r="Z1011" s="29"/>
      <c r="AA1011" s="29"/>
    </row>
    <row r="1012" spans="1:27" ht="15" customHeight="1" x14ac:dyDescent="0.25">
      <c r="A1012" s="26" t="s">
        <v>7282</v>
      </c>
      <c r="B1012" s="27" t="s">
        <v>102</v>
      </c>
      <c r="C1012" s="26" t="s">
        <v>602</v>
      </c>
      <c r="D1012" s="27" t="s">
        <v>603</v>
      </c>
      <c r="E1012" s="26" t="s">
        <v>604</v>
      </c>
      <c r="F1012" s="27" t="s">
        <v>605</v>
      </c>
      <c r="G1012" s="27" t="s">
        <v>646</v>
      </c>
      <c r="H1012" s="27" t="s">
        <v>647</v>
      </c>
      <c r="I1012" s="27" t="s">
        <v>8633</v>
      </c>
      <c r="J1012" s="27" t="s">
        <v>649</v>
      </c>
      <c r="K1012" s="27" t="s">
        <v>8634</v>
      </c>
      <c r="L1012" s="27" t="s">
        <v>161</v>
      </c>
      <c r="M1012" s="28" t="s">
        <v>8635</v>
      </c>
      <c r="N1012" s="26" t="s">
        <v>8636</v>
      </c>
      <c r="O1012" s="26" t="s">
        <v>8637</v>
      </c>
      <c r="P1012" t="s">
        <v>8638</v>
      </c>
      <c r="Q1012" t="s">
        <v>8639</v>
      </c>
      <c r="R1012" s="26" t="s">
        <v>8640</v>
      </c>
      <c r="S1012" s="27" t="s">
        <v>8641</v>
      </c>
      <c r="T1012" s="26" t="s">
        <v>7359</v>
      </c>
      <c r="U1012" s="27" t="s">
        <v>116</v>
      </c>
      <c r="V1012" s="26" t="s">
        <v>161</v>
      </c>
      <c r="W1012" s="27" t="s">
        <v>161</v>
      </c>
      <c r="X1012" s="26" t="s">
        <v>7883</v>
      </c>
      <c r="Y1012" s="27" t="s">
        <v>7884</v>
      </c>
      <c r="Z1012" s="29"/>
      <c r="AA1012" s="29"/>
    </row>
    <row r="1013" spans="1:27" ht="15" customHeight="1" x14ac:dyDescent="0.25">
      <c r="A1013" s="26" t="s">
        <v>7282</v>
      </c>
      <c r="B1013" s="27" t="s">
        <v>102</v>
      </c>
      <c r="C1013" s="26" t="s">
        <v>602</v>
      </c>
      <c r="D1013" s="27" t="s">
        <v>603</v>
      </c>
      <c r="E1013" s="26" t="s">
        <v>604</v>
      </c>
      <c r="F1013" s="27" t="s">
        <v>605</v>
      </c>
      <c r="G1013" s="27" t="s">
        <v>646</v>
      </c>
      <c r="H1013" s="27" t="s">
        <v>647</v>
      </c>
      <c r="I1013" s="27" t="s">
        <v>8642</v>
      </c>
      <c r="J1013" s="27" t="s">
        <v>649</v>
      </c>
      <c r="K1013" s="27" t="s">
        <v>8643</v>
      </c>
      <c r="L1013" s="27" t="s">
        <v>161</v>
      </c>
      <c r="M1013" s="28" t="s">
        <v>8644</v>
      </c>
      <c r="N1013" s="26" t="s">
        <v>8645</v>
      </c>
      <c r="O1013" s="26" t="s">
        <v>8646</v>
      </c>
      <c r="P1013" t="s">
        <v>8647</v>
      </c>
      <c r="Q1013" t="s">
        <v>8648</v>
      </c>
      <c r="R1013" s="26" t="s">
        <v>8649</v>
      </c>
      <c r="S1013" s="27" t="s">
        <v>8650</v>
      </c>
      <c r="T1013" s="26" t="s">
        <v>7359</v>
      </c>
      <c r="U1013" s="27" t="s">
        <v>116</v>
      </c>
      <c r="V1013" s="26" t="s">
        <v>161</v>
      </c>
      <c r="W1013" s="27" t="s">
        <v>161</v>
      </c>
      <c r="X1013" s="26" t="s">
        <v>7360</v>
      </c>
      <c r="Y1013" s="27" t="s">
        <v>7361</v>
      </c>
      <c r="Z1013" s="29"/>
      <c r="AA1013" s="29"/>
    </row>
    <row r="1014" spans="1:27" ht="15" customHeight="1" x14ac:dyDescent="0.25">
      <c r="A1014" s="26" t="s">
        <v>7282</v>
      </c>
      <c r="B1014" s="27" t="s">
        <v>102</v>
      </c>
      <c r="C1014" s="26" t="s">
        <v>602</v>
      </c>
      <c r="D1014" s="27" t="s">
        <v>603</v>
      </c>
      <c r="E1014" s="26" t="s">
        <v>604</v>
      </c>
      <c r="F1014" s="27" t="s">
        <v>605</v>
      </c>
      <c r="G1014" s="27" t="s">
        <v>646</v>
      </c>
      <c r="H1014" s="27" t="s">
        <v>647</v>
      </c>
      <c r="I1014" s="27" t="s">
        <v>8651</v>
      </c>
      <c r="J1014" s="27" t="s">
        <v>3992</v>
      </c>
      <c r="K1014" s="27" t="s">
        <v>8652</v>
      </c>
      <c r="L1014" s="27" t="s">
        <v>161</v>
      </c>
      <c r="M1014" s="28" t="s">
        <v>8653</v>
      </c>
      <c r="N1014" s="26" t="s">
        <v>8654</v>
      </c>
      <c r="O1014" s="26" t="s">
        <v>8655</v>
      </c>
      <c r="P1014" t="s">
        <v>8656</v>
      </c>
      <c r="Q1014" t="s">
        <v>8657</v>
      </c>
      <c r="R1014" s="26" t="s">
        <v>7495</v>
      </c>
      <c r="S1014" s="27" t="s">
        <v>341</v>
      </c>
      <c r="T1014" s="26" t="s">
        <v>7336</v>
      </c>
      <c r="U1014" s="27" t="s">
        <v>103</v>
      </c>
      <c r="V1014" s="26" t="s">
        <v>161</v>
      </c>
      <c r="W1014" s="27" t="s">
        <v>161</v>
      </c>
      <c r="X1014" s="26" t="s">
        <v>7496</v>
      </c>
      <c r="Y1014" s="27" t="s">
        <v>7497</v>
      </c>
      <c r="Z1014" s="29"/>
      <c r="AA1014" s="29"/>
    </row>
    <row r="1015" spans="1:27" ht="15" customHeight="1" x14ac:dyDescent="0.25">
      <c r="A1015" s="26" t="s">
        <v>7282</v>
      </c>
      <c r="B1015" s="27" t="s">
        <v>102</v>
      </c>
      <c r="C1015" s="26" t="s">
        <v>602</v>
      </c>
      <c r="D1015" s="27" t="s">
        <v>603</v>
      </c>
      <c r="E1015" s="26" t="s">
        <v>604</v>
      </c>
      <c r="F1015" s="27" t="s">
        <v>605</v>
      </c>
      <c r="G1015" s="27" t="s">
        <v>646</v>
      </c>
      <c r="H1015" s="27" t="s">
        <v>647</v>
      </c>
      <c r="I1015" s="27" t="s">
        <v>8658</v>
      </c>
      <c r="J1015" s="27" t="s">
        <v>649</v>
      </c>
      <c r="K1015" s="27" t="s">
        <v>8659</v>
      </c>
      <c r="L1015" s="27" t="s">
        <v>161</v>
      </c>
      <c r="M1015" s="28" t="s">
        <v>8660</v>
      </c>
      <c r="N1015" s="26" t="s">
        <v>8661</v>
      </c>
      <c r="O1015" s="26" t="s">
        <v>8662</v>
      </c>
      <c r="P1015" t="s">
        <v>8663</v>
      </c>
      <c r="Q1015" t="s">
        <v>8664</v>
      </c>
      <c r="R1015" s="26" t="s">
        <v>8665</v>
      </c>
      <c r="S1015" s="27" t="s">
        <v>8666</v>
      </c>
      <c r="T1015" s="26" t="s">
        <v>7293</v>
      </c>
      <c r="U1015" s="27" t="s">
        <v>121</v>
      </c>
      <c r="V1015" s="26" t="s">
        <v>161</v>
      </c>
      <c r="W1015" s="27" t="s">
        <v>161</v>
      </c>
      <c r="X1015" s="26" t="s">
        <v>7832</v>
      </c>
      <c r="Y1015" s="27" t="s">
        <v>7833</v>
      </c>
      <c r="Z1015" s="29"/>
      <c r="AA1015" s="29"/>
    </row>
    <row r="1016" spans="1:27" ht="15" customHeight="1" x14ac:dyDescent="0.25">
      <c r="A1016" s="26" t="s">
        <v>7282</v>
      </c>
      <c r="B1016" s="27" t="s">
        <v>102</v>
      </c>
      <c r="C1016" s="26" t="s">
        <v>602</v>
      </c>
      <c r="D1016" s="27" t="s">
        <v>603</v>
      </c>
      <c r="E1016" s="26" t="s">
        <v>604</v>
      </c>
      <c r="F1016" s="27" t="s">
        <v>605</v>
      </c>
      <c r="G1016" s="27" t="s">
        <v>646</v>
      </c>
      <c r="H1016" s="27" t="s">
        <v>647</v>
      </c>
      <c r="I1016" s="27" t="s">
        <v>8667</v>
      </c>
      <c r="J1016" s="27" t="s">
        <v>649</v>
      </c>
      <c r="K1016" s="27" t="s">
        <v>8668</v>
      </c>
      <c r="L1016" s="27" t="s">
        <v>161</v>
      </c>
      <c r="M1016" s="28" t="s">
        <v>8669</v>
      </c>
      <c r="N1016" s="26" t="s">
        <v>8670</v>
      </c>
      <c r="O1016" s="26" t="s">
        <v>8671</v>
      </c>
      <c r="P1016" t="s">
        <v>8672</v>
      </c>
      <c r="Q1016" t="s">
        <v>8673</v>
      </c>
      <c r="R1016" s="26" t="s">
        <v>8674</v>
      </c>
      <c r="S1016" s="27" t="s">
        <v>8675</v>
      </c>
      <c r="T1016" s="26" t="s">
        <v>7359</v>
      </c>
      <c r="U1016" s="27" t="s">
        <v>116</v>
      </c>
      <c r="V1016" s="26" t="s">
        <v>161</v>
      </c>
      <c r="W1016" s="27" t="s">
        <v>161</v>
      </c>
      <c r="X1016" s="26" t="s">
        <v>7405</v>
      </c>
      <c r="Y1016" s="27" t="s">
        <v>7406</v>
      </c>
      <c r="Z1016" s="29"/>
      <c r="AA1016" s="29"/>
    </row>
    <row r="1017" spans="1:27" ht="15" customHeight="1" x14ac:dyDescent="0.25">
      <c r="A1017" s="26" t="s">
        <v>7282</v>
      </c>
      <c r="B1017" s="27" t="s">
        <v>102</v>
      </c>
      <c r="C1017" s="26" t="s">
        <v>602</v>
      </c>
      <c r="D1017" s="27" t="s">
        <v>603</v>
      </c>
      <c r="E1017" s="26" t="s">
        <v>604</v>
      </c>
      <c r="F1017" s="27" t="s">
        <v>605</v>
      </c>
      <c r="G1017" s="27" t="s">
        <v>646</v>
      </c>
      <c r="H1017" s="27" t="s">
        <v>647</v>
      </c>
      <c r="I1017" s="27" t="s">
        <v>8676</v>
      </c>
      <c r="J1017" s="27" t="s">
        <v>649</v>
      </c>
      <c r="K1017" s="27" t="s">
        <v>8677</v>
      </c>
      <c r="L1017" s="27" t="s">
        <v>8677</v>
      </c>
      <c r="M1017" s="28" t="s">
        <v>8678</v>
      </c>
      <c r="N1017" s="26" t="s">
        <v>8679</v>
      </c>
      <c r="O1017" s="26" t="s">
        <v>8680</v>
      </c>
      <c r="P1017" t="s">
        <v>8681</v>
      </c>
      <c r="Q1017" t="s">
        <v>8682</v>
      </c>
      <c r="R1017" s="26" t="s">
        <v>8683</v>
      </c>
      <c r="S1017" s="27" t="s">
        <v>8684</v>
      </c>
      <c r="T1017" s="26" t="s">
        <v>7359</v>
      </c>
      <c r="U1017" s="27" t="s">
        <v>116</v>
      </c>
      <c r="V1017" s="26" t="s">
        <v>161</v>
      </c>
      <c r="W1017" s="27" t="s">
        <v>161</v>
      </c>
      <c r="X1017" s="26" t="s">
        <v>7360</v>
      </c>
      <c r="Y1017" s="27" t="s">
        <v>7361</v>
      </c>
      <c r="Z1017" s="29"/>
      <c r="AA1017" s="29"/>
    </row>
    <row r="1018" spans="1:27" ht="15" customHeight="1" x14ac:dyDescent="0.25">
      <c r="A1018" s="26" t="s">
        <v>7282</v>
      </c>
      <c r="B1018" s="27" t="s">
        <v>102</v>
      </c>
      <c r="C1018" s="26" t="s">
        <v>602</v>
      </c>
      <c r="D1018" s="27" t="s">
        <v>603</v>
      </c>
      <c r="E1018" s="26" t="s">
        <v>604</v>
      </c>
      <c r="F1018" s="27" t="s">
        <v>605</v>
      </c>
      <c r="G1018" s="27" t="s">
        <v>646</v>
      </c>
      <c r="H1018" s="27" t="s">
        <v>647</v>
      </c>
      <c r="I1018" s="27" t="s">
        <v>8685</v>
      </c>
      <c r="J1018" s="27" t="s">
        <v>8686</v>
      </c>
      <c r="K1018" s="27" t="s">
        <v>8687</v>
      </c>
      <c r="L1018" s="27" t="s">
        <v>161</v>
      </c>
      <c r="M1018" s="28" t="s">
        <v>8688</v>
      </c>
      <c r="N1018" s="26" t="s">
        <v>8689</v>
      </c>
      <c r="O1018" s="26" t="s">
        <v>8690</v>
      </c>
      <c r="P1018" t="s">
        <v>8691</v>
      </c>
      <c r="Q1018" t="s">
        <v>8692</v>
      </c>
      <c r="R1018" s="26" t="s">
        <v>7347</v>
      </c>
      <c r="S1018" s="27" t="s">
        <v>103</v>
      </c>
      <c r="T1018" s="26" t="s">
        <v>7336</v>
      </c>
      <c r="U1018" s="27" t="s">
        <v>103</v>
      </c>
      <c r="V1018" s="26" t="s">
        <v>161</v>
      </c>
      <c r="W1018" s="27" t="s">
        <v>161</v>
      </c>
      <c r="X1018" s="26" t="s">
        <v>7454</v>
      </c>
      <c r="Y1018" s="27" t="s">
        <v>7455</v>
      </c>
      <c r="Z1018" s="29"/>
      <c r="AA1018" s="29" t="s">
        <v>645</v>
      </c>
    </row>
    <row r="1019" spans="1:27" ht="15" customHeight="1" x14ac:dyDescent="0.25">
      <c r="A1019" s="26" t="s">
        <v>7282</v>
      </c>
      <c r="B1019" s="27" t="s">
        <v>102</v>
      </c>
      <c r="C1019" s="26" t="s">
        <v>602</v>
      </c>
      <c r="D1019" s="27" t="s">
        <v>603</v>
      </c>
      <c r="E1019" s="26" t="s">
        <v>604</v>
      </c>
      <c r="F1019" s="27" t="s">
        <v>605</v>
      </c>
      <c r="G1019" s="27" t="s">
        <v>646</v>
      </c>
      <c r="H1019" s="27" t="s">
        <v>647</v>
      </c>
      <c r="I1019" s="27" t="s">
        <v>8693</v>
      </c>
      <c r="J1019" s="27" t="s">
        <v>8694</v>
      </c>
      <c r="K1019" s="27" t="s">
        <v>8695</v>
      </c>
      <c r="L1019" s="27" t="s">
        <v>161</v>
      </c>
      <c r="M1019" s="28" t="s">
        <v>8696</v>
      </c>
      <c r="N1019" s="26" t="s">
        <v>8697</v>
      </c>
      <c r="O1019" s="26" t="s">
        <v>8698</v>
      </c>
      <c r="P1019" t="s">
        <v>8699</v>
      </c>
      <c r="Q1019" t="s">
        <v>8700</v>
      </c>
      <c r="R1019" s="26" t="s">
        <v>7347</v>
      </c>
      <c r="S1019" s="27" t="s">
        <v>103</v>
      </c>
      <c r="T1019" s="26" t="s">
        <v>7336</v>
      </c>
      <c r="U1019" s="27" t="s">
        <v>103</v>
      </c>
      <c r="V1019" s="26" t="s">
        <v>161</v>
      </c>
      <c r="W1019" s="27" t="s">
        <v>161</v>
      </c>
      <c r="X1019" s="26" t="s">
        <v>7496</v>
      </c>
      <c r="Y1019" s="27" t="s">
        <v>7497</v>
      </c>
      <c r="Z1019" s="29" t="s">
        <v>599</v>
      </c>
      <c r="AA1019" s="29"/>
    </row>
    <row r="1020" spans="1:27" ht="15" customHeight="1" x14ac:dyDescent="0.25">
      <c r="A1020" s="26" t="s">
        <v>7282</v>
      </c>
      <c r="B1020" s="27" t="s">
        <v>102</v>
      </c>
      <c r="C1020" s="26" t="s">
        <v>602</v>
      </c>
      <c r="D1020" s="27" t="s">
        <v>603</v>
      </c>
      <c r="E1020" s="26" t="s">
        <v>604</v>
      </c>
      <c r="F1020" s="27" t="s">
        <v>605</v>
      </c>
      <c r="G1020" s="27" t="s">
        <v>646</v>
      </c>
      <c r="H1020" s="27" t="s">
        <v>647</v>
      </c>
      <c r="I1020" s="27" t="s">
        <v>8701</v>
      </c>
      <c r="J1020" s="27" t="s">
        <v>8702</v>
      </c>
      <c r="K1020" s="27" t="s">
        <v>8703</v>
      </c>
      <c r="L1020" s="27" t="s">
        <v>161</v>
      </c>
      <c r="M1020" s="28" t="s">
        <v>8704</v>
      </c>
      <c r="N1020" s="26" t="s">
        <v>8705</v>
      </c>
      <c r="O1020" s="26" t="s">
        <v>8706</v>
      </c>
      <c r="P1020" t="s">
        <v>8707</v>
      </c>
      <c r="Q1020" t="s">
        <v>8708</v>
      </c>
      <c r="R1020" s="26" t="s">
        <v>7515</v>
      </c>
      <c r="S1020" s="27" t="s">
        <v>314</v>
      </c>
      <c r="T1020" s="26" t="s">
        <v>7336</v>
      </c>
      <c r="U1020" s="27" t="s">
        <v>103</v>
      </c>
      <c r="V1020" s="26" t="s">
        <v>161</v>
      </c>
      <c r="W1020" s="27" t="s">
        <v>161</v>
      </c>
      <c r="X1020" s="26" t="s">
        <v>7416</v>
      </c>
      <c r="Y1020" s="27" t="s">
        <v>7417</v>
      </c>
      <c r="Z1020" s="29"/>
      <c r="AA1020" s="29"/>
    </row>
    <row r="1021" spans="1:27" ht="15" customHeight="1" x14ac:dyDescent="0.25">
      <c r="A1021" s="26" t="s">
        <v>7282</v>
      </c>
      <c r="B1021" s="27" t="s">
        <v>102</v>
      </c>
      <c r="C1021" s="26" t="s">
        <v>602</v>
      </c>
      <c r="D1021" s="27" t="s">
        <v>603</v>
      </c>
      <c r="E1021" s="26" t="s">
        <v>604</v>
      </c>
      <c r="F1021" s="27" t="s">
        <v>605</v>
      </c>
      <c r="G1021" s="27" t="s">
        <v>646</v>
      </c>
      <c r="H1021" s="27" t="s">
        <v>647</v>
      </c>
      <c r="I1021" s="27" t="s">
        <v>8709</v>
      </c>
      <c r="J1021" s="27" t="s">
        <v>8710</v>
      </c>
      <c r="K1021" s="27" t="s">
        <v>8711</v>
      </c>
      <c r="L1021" s="27" t="s">
        <v>161</v>
      </c>
      <c r="M1021" s="28" t="s">
        <v>8712</v>
      </c>
      <c r="N1021" s="26" t="s">
        <v>8713</v>
      </c>
      <c r="O1021" s="26" t="s">
        <v>8714</v>
      </c>
      <c r="P1021" t="s">
        <v>8715</v>
      </c>
      <c r="Q1021" t="s">
        <v>8716</v>
      </c>
      <c r="R1021" s="26" t="s">
        <v>7347</v>
      </c>
      <c r="S1021" s="27" t="s">
        <v>103</v>
      </c>
      <c r="T1021" s="26" t="s">
        <v>7336</v>
      </c>
      <c r="U1021" s="27" t="s">
        <v>103</v>
      </c>
      <c r="V1021" s="26" t="s">
        <v>161</v>
      </c>
      <c r="W1021" s="27" t="s">
        <v>161</v>
      </c>
      <c r="X1021" s="26" t="s">
        <v>7454</v>
      </c>
      <c r="Y1021" s="27" t="s">
        <v>7455</v>
      </c>
      <c r="Z1021" s="29"/>
      <c r="AA1021" s="29"/>
    </row>
    <row r="1022" spans="1:27" ht="15" customHeight="1" x14ac:dyDescent="0.25">
      <c r="A1022" s="26" t="s">
        <v>7282</v>
      </c>
      <c r="B1022" s="27" t="s">
        <v>102</v>
      </c>
      <c r="C1022" s="26" t="s">
        <v>602</v>
      </c>
      <c r="D1022" s="27" t="s">
        <v>603</v>
      </c>
      <c r="E1022" s="26" t="s">
        <v>604</v>
      </c>
      <c r="F1022" s="27" t="s">
        <v>605</v>
      </c>
      <c r="G1022" s="27" t="s">
        <v>646</v>
      </c>
      <c r="H1022" s="27" t="s">
        <v>647</v>
      </c>
      <c r="I1022" s="27" t="s">
        <v>8717</v>
      </c>
      <c r="J1022" s="27" t="s">
        <v>649</v>
      </c>
      <c r="K1022" s="27" t="s">
        <v>8718</v>
      </c>
      <c r="L1022" s="27" t="s">
        <v>161</v>
      </c>
      <c r="M1022" s="28" t="s">
        <v>8719</v>
      </c>
      <c r="N1022" s="26" t="s">
        <v>8720</v>
      </c>
      <c r="O1022" s="26" t="s">
        <v>8721</v>
      </c>
      <c r="P1022" t="s">
        <v>8722</v>
      </c>
      <c r="Q1022" t="s">
        <v>8723</v>
      </c>
      <c r="R1022" s="26" t="s">
        <v>8724</v>
      </c>
      <c r="S1022" s="27" t="s">
        <v>8725</v>
      </c>
      <c r="T1022" s="26" t="s">
        <v>7359</v>
      </c>
      <c r="U1022" s="27" t="s">
        <v>116</v>
      </c>
      <c r="V1022" s="26" t="s">
        <v>161</v>
      </c>
      <c r="W1022" s="27" t="s">
        <v>161</v>
      </c>
      <c r="X1022" s="26" t="s">
        <v>7360</v>
      </c>
      <c r="Y1022" s="27" t="s">
        <v>7361</v>
      </c>
      <c r="Z1022" s="29"/>
      <c r="AA1022" s="29"/>
    </row>
    <row r="1023" spans="1:27" ht="15" customHeight="1" x14ac:dyDescent="0.25">
      <c r="A1023" s="26" t="s">
        <v>7282</v>
      </c>
      <c r="B1023" s="27" t="s">
        <v>102</v>
      </c>
      <c r="C1023" s="26" t="s">
        <v>602</v>
      </c>
      <c r="D1023" s="27" t="s">
        <v>603</v>
      </c>
      <c r="E1023" s="26" t="s">
        <v>604</v>
      </c>
      <c r="F1023" s="27" t="s">
        <v>605</v>
      </c>
      <c r="G1023" s="27" t="s">
        <v>646</v>
      </c>
      <c r="H1023" s="27" t="s">
        <v>647</v>
      </c>
      <c r="I1023" s="27" t="s">
        <v>8726</v>
      </c>
      <c r="J1023" s="27" t="s">
        <v>649</v>
      </c>
      <c r="K1023" s="27" t="s">
        <v>8727</v>
      </c>
      <c r="L1023" s="27" t="s">
        <v>161</v>
      </c>
      <c r="M1023" s="28" t="s">
        <v>8728</v>
      </c>
      <c r="N1023" s="26">
        <v>756332</v>
      </c>
      <c r="O1023" s="26" t="s">
        <v>8729</v>
      </c>
      <c r="P1023" t="s">
        <v>8730</v>
      </c>
      <c r="Q1023" t="s">
        <v>8731</v>
      </c>
      <c r="R1023" s="26" t="s">
        <v>8732</v>
      </c>
      <c r="S1023" s="27" t="s">
        <v>8733</v>
      </c>
      <c r="T1023" s="26" t="s">
        <v>7359</v>
      </c>
      <c r="U1023" s="27" t="s">
        <v>116</v>
      </c>
      <c r="V1023" s="26" t="s">
        <v>161</v>
      </c>
      <c r="W1023" s="27" t="s">
        <v>161</v>
      </c>
      <c r="X1023" s="26" t="s">
        <v>7360</v>
      </c>
      <c r="Y1023" s="27" t="s">
        <v>7361</v>
      </c>
      <c r="Z1023" s="29"/>
      <c r="AA1023" s="29"/>
    </row>
    <row r="1024" spans="1:27" ht="15" customHeight="1" x14ac:dyDescent="0.25">
      <c r="A1024" s="26" t="s">
        <v>7282</v>
      </c>
      <c r="B1024" s="27" t="s">
        <v>102</v>
      </c>
      <c r="C1024" s="26" t="s">
        <v>602</v>
      </c>
      <c r="D1024" s="27" t="s">
        <v>603</v>
      </c>
      <c r="E1024" s="26" t="s">
        <v>604</v>
      </c>
      <c r="F1024" s="27" t="s">
        <v>605</v>
      </c>
      <c r="G1024" s="27" t="s">
        <v>646</v>
      </c>
      <c r="H1024" s="27" t="s">
        <v>647</v>
      </c>
      <c r="I1024" s="27" t="s">
        <v>8734</v>
      </c>
      <c r="J1024" s="27" t="s">
        <v>8735</v>
      </c>
      <c r="K1024" s="27" t="s">
        <v>8736</v>
      </c>
      <c r="L1024" s="27" t="s">
        <v>161</v>
      </c>
      <c r="M1024" s="28" t="s">
        <v>8737</v>
      </c>
      <c r="N1024" s="26">
        <v>768978</v>
      </c>
      <c r="O1024" s="26">
        <v>6911075</v>
      </c>
      <c r="P1024" t="s">
        <v>8738</v>
      </c>
      <c r="Q1024" t="s">
        <v>8739</v>
      </c>
      <c r="R1024" s="26" t="s">
        <v>8740</v>
      </c>
      <c r="S1024" s="27" t="s">
        <v>8741</v>
      </c>
      <c r="T1024" s="26" t="s">
        <v>7336</v>
      </c>
      <c r="U1024" s="27" t="s">
        <v>103</v>
      </c>
      <c r="V1024" s="26" t="s">
        <v>161</v>
      </c>
      <c r="W1024" s="27" t="s">
        <v>161</v>
      </c>
      <c r="X1024" s="26" t="s">
        <v>7416</v>
      </c>
      <c r="Y1024" s="27" t="s">
        <v>7417</v>
      </c>
      <c r="Z1024" s="29"/>
      <c r="AA1024" s="29"/>
    </row>
    <row r="1025" spans="1:27" ht="15" customHeight="1" x14ac:dyDescent="0.25">
      <c r="A1025" s="26" t="s">
        <v>7282</v>
      </c>
      <c r="B1025" s="27" t="s">
        <v>102</v>
      </c>
      <c r="C1025" s="26" t="s">
        <v>602</v>
      </c>
      <c r="D1025" s="27" t="s">
        <v>603</v>
      </c>
      <c r="E1025" s="26" t="s">
        <v>604</v>
      </c>
      <c r="F1025" s="27" t="s">
        <v>605</v>
      </c>
      <c r="G1025" s="27" t="s">
        <v>646</v>
      </c>
      <c r="H1025" s="27" t="s">
        <v>647</v>
      </c>
      <c r="I1025" s="27" t="s">
        <v>8742</v>
      </c>
      <c r="J1025" s="27" t="s">
        <v>649</v>
      </c>
      <c r="K1025" s="27" t="s">
        <v>8743</v>
      </c>
      <c r="L1025" s="27" t="s">
        <v>161</v>
      </c>
      <c r="M1025" s="28" t="s">
        <v>8744</v>
      </c>
      <c r="N1025" s="26" t="s">
        <v>8745</v>
      </c>
      <c r="O1025" s="26" t="s">
        <v>8746</v>
      </c>
      <c r="P1025" t="s">
        <v>8747</v>
      </c>
      <c r="Q1025" t="s">
        <v>8748</v>
      </c>
      <c r="R1025" s="26" t="s">
        <v>8749</v>
      </c>
      <c r="S1025" s="27" t="s">
        <v>8750</v>
      </c>
      <c r="T1025" s="26" t="s">
        <v>7293</v>
      </c>
      <c r="U1025" s="27" t="s">
        <v>121</v>
      </c>
      <c r="V1025" s="26" t="s">
        <v>161</v>
      </c>
      <c r="W1025" s="27" t="s">
        <v>161</v>
      </c>
      <c r="X1025" s="26" t="s">
        <v>7294</v>
      </c>
      <c r="Y1025" s="27" t="s">
        <v>7295</v>
      </c>
      <c r="Z1025" s="29"/>
      <c r="AA1025" s="29"/>
    </row>
    <row r="1026" spans="1:27" ht="15" customHeight="1" x14ac:dyDescent="0.25">
      <c r="A1026" s="26" t="s">
        <v>7282</v>
      </c>
      <c r="B1026" s="27" t="s">
        <v>102</v>
      </c>
      <c r="C1026" s="26" t="s">
        <v>602</v>
      </c>
      <c r="D1026" s="27" t="s">
        <v>603</v>
      </c>
      <c r="E1026" s="26" t="s">
        <v>604</v>
      </c>
      <c r="F1026" s="27" t="s">
        <v>605</v>
      </c>
      <c r="G1026" s="27" t="s">
        <v>646</v>
      </c>
      <c r="H1026" s="27" t="s">
        <v>647</v>
      </c>
      <c r="I1026" s="27" t="s">
        <v>8751</v>
      </c>
      <c r="J1026" s="27" t="s">
        <v>8752</v>
      </c>
      <c r="K1026" s="27" t="s">
        <v>8753</v>
      </c>
      <c r="L1026" s="27" t="s">
        <v>8753</v>
      </c>
      <c r="M1026" s="28" t="s">
        <v>8754</v>
      </c>
      <c r="N1026" s="26" t="s">
        <v>8755</v>
      </c>
      <c r="O1026" s="26" t="s">
        <v>8756</v>
      </c>
      <c r="P1026" t="s">
        <v>8757</v>
      </c>
      <c r="Q1026" t="s">
        <v>8758</v>
      </c>
      <c r="R1026" s="26" t="s">
        <v>7464</v>
      </c>
      <c r="S1026" s="27" t="s">
        <v>259</v>
      </c>
      <c r="T1026" s="26" t="s">
        <v>7293</v>
      </c>
      <c r="U1026" s="27" t="s">
        <v>121</v>
      </c>
      <c r="V1026" s="26" t="s">
        <v>161</v>
      </c>
      <c r="W1026" s="27" t="s">
        <v>161</v>
      </c>
      <c r="X1026" s="26" t="s">
        <v>7303</v>
      </c>
      <c r="Y1026" s="27" t="s">
        <v>7304</v>
      </c>
      <c r="Z1026" s="29"/>
      <c r="AA1026" s="29"/>
    </row>
    <row r="1027" spans="1:27" ht="15" customHeight="1" x14ac:dyDescent="0.25">
      <c r="A1027" s="26" t="s">
        <v>7282</v>
      </c>
      <c r="B1027" s="27" t="s">
        <v>102</v>
      </c>
      <c r="C1027" s="26" t="s">
        <v>602</v>
      </c>
      <c r="D1027" s="27" t="s">
        <v>603</v>
      </c>
      <c r="E1027" s="26" t="s">
        <v>604</v>
      </c>
      <c r="F1027" s="27" t="s">
        <v>605</v>
      </c>
      <c r="G1027" s="27" t="s">
        <v>646</v>
      </c>
      <c r="H1027" s="27" t="s">
        <v>647</v>
      </c>
      <c r="I1027" s="27" t="s">
        <v>8759</v>
      </c>
      <c r="J1027" s="27" t="s">
        <v>649</v>
      </c>
      <c r="K1027" s="27" t="s">
        <v>8760</v>
      </c>
      <c r="L1027" s="27" t="s">
        <v>161</v>
      </c>
      <c r="M1027" s="28" t="s">
        <v>8761</v>
      </c>
      <c r="N1027" s="26" t="s">
        <v>8762</v>
      </c>
      <c r="O1027" s="26">
        <v>6862328</v>
      </c>
      <c r="P1027" t="s">
        <v>8763</v>
      </c>
      <c r="Q1027" t="s">
        <v>8764</v>
      </c>
      <c r="R1027" s="26" t="s">
        <v>8765</v>
      </c>
      <c r="S1027" s="27" t="s">
        <v>8766</v>
      </c>
      <c r="T1027" s="26" t="s">
        <v>7359</v>
      </c>
      <c r="U1027" s="27" t="s">
        <v>116</v>
      </c>
      <c r="V1027" s="26" t="s">
        <v>161</v>
      </c>
      <c r="W1027" s="27" t="s">
        <v>161</v>
      </c>
      <c r="X1027" s="26" t="s">
        <v>7360</v>
      </c>
      <c r="Y1027" s="27" t="s">
        <v>7361</v>
      </c>
      <c r="Z1027" s="29"/>
      <c r="AA1027" s="29"/>
    </row>
    <row r="1028" spans="1:27" ht="15" customHeight="1" x14ac:dyDescent="0.25">
      <c r="A1028" s="26" t="s">
        <v>7282</v>
      </c>
      <c r="B1028" s="27" t="s">
        <v>102</v>
      </c>
      <c r="C1028" s="26" t="s">
        <v>602</v>
      </c>
      <c r="D1028" s="27" t="s">
        <v>603</v>
      </c>
      <c r="E1028" s="26" t="s">
        <v>604</v>
      </c>
      <c r="F1028" s="27" t="s">
        <v>605</v>
      </c>
      <c r="G1028" s="27" t="s">
        <v>646</v>
      </c>
      <c r="H1028" s="27" t="s">
        <v>647</v>
      </c>
      <c r="I1028" s="27" t="s">
        <v>8767</v>
      </c>
      <c r="J1028" s="27" t="s">
        <v>8768</v>
      </c>
      <c r="K1028" s="27" t="s">
        <v>8769</v>
      </c>
      <c r="L1028" s="27" t="s">
        <v>161</v>
      </c>
      <c r="M1028" s="28" t="s">
        <v>8770</v>
      </c>
      <c r="N1028" s="26">
        <v>777538</v>
      </c>
      <c r="O1028" s="26" t="s">
        <v>8771</v>
      </c>
      <c r="P1028" t="s">
        <v>8772</v>
      </c>
      <c r="Q1028" t="s">
        <v>8773</v>
      </c>
      <c r="R1028" s="26" t="s">
        <v>7347</v>
      </c>
      <c r="S1028" s="27" t="s">
        <v>103</v>
      </c>
      <c r="T1028" s="26" t="s">
        <v>7336</v>
      </c>
      <c r="U1028" s="27" t="s">
        <v>103</v>
      </c>
      <c r="V1028" s="26" t="s">
        <v>161</v>
      </c>
      <c r="W1028" s="27" t="s">
        <v>161</v>
      </c>
      <c r="X1028" s="26" t="s">
        <v>7348</v>
      </c>
      <c r="Y1028" s="27" t="s">
        <v>7349</v>
      </c>
      <c r="Z1028" s="29"/>
      <c r="AA1028" s="29"/>
    </row>
    <row r="1029" spans="1:27" ht="15" customHeight="1" x14ac:dyDescent="0.25">
      <c r="A1029" s="26" t="s">
        <v>7282</v>
      </c>
      <c r="B1029" s="27" t="s">
        <v>102</v>
      </c>
      <c r="C1029" s="26" t="s">
        <v>602</v>
      </c>
      <c r="D1029" s="27" t="s">
        <v>603</v>
      </c>
      <c r="E1029" s="26" t="s">
        <v>604</v>
      </c>
      <c r="F1029" s="27" t="s">
        <v>605</v>
      </c>
      <c r="G1029" s="27" t="s">
        <v>646</v>
      </c>
      <c r="H1029" s="27" t="s">
        <v>647</v>
      </c>
      <c r="I1029" s="27" t="s">
        <v>8774</v>
      </c>
      <c r="J1029" s="27" t="s">
        <v>8775</v>
      </c>
      <c r="K1029" s="27" t="s">
        <v>8776</v>
      </c>
      <c r="L1029" s="27" t="s">
        <v>161</v>
      </c>
      <c r="M1029" s="28" t="s">
        <v>8777</v>
      </c>
      <c r="N1029" s="26" t="s">
        <v>8778</v>
      </c>
      <c r="O1029" s="26" t="s">
        <v>8779</v>
      </c>
      <c r="P1029" t="s">
        <v>8780</v>
      </c>
      <c r="Q1029" t="s">
        <v>8781</v>
      </c>
      <c r="R1029" s="26" t="s">
        <v>8782</v>
      </c>
      <c r="S1029" s="27" t="s">
        <v>8783</v>
      </c>
      <c r="T1029" s="26" t="s">
        <v>7293</v>
      </c>
      <c r="U1029" s="27" t="s">
        <v>121</v>
      </c>
      <c r="V1029" s="26" t="s">
        <v>161</v>
      </c>
      <c r="W1029" s="27" t="s">
        <v>161</v>
      </c>
      <c r="X1029" s="26" t="s">
        <v>7303</v>
      </c>
      <c r="Y1029" s="27" t="s">
        <v>7304</v>
      </c>
      <c r="Z1029" s="29"/>
      <c r="AA1029" s="29"/>
    </row>
    <row r="1030" spans="1:27" ht="15" customHeight="1" x14ac:dyDescent="0.25">
      <c r="A1030" s="26" t="s">
        <v>7282</v>
      </c>
      <c r="B1030" s="27" t="s">
        <v>102</v>
      </c>
      <c r="C1030" s="26" t="s">
        <v>602</v>
      </c>
      <c r="D1030" s="27" t="s">
        <v>603</v>
      </c>
      <c r="E1030" s="26" t="s">
        <v>604</v>
      </c>
      <c r="F1030" s="27" t="s">
        <v>605</v>
      </c>
      <c r="G1030" s="27" t="s">
        <v>646</v>
      </c>
      <c r="H1030" s="27" t="s">
        <v>647</v>
      </c>
      <c r="I1030" s="27" t="s">
        <v>8784</v>
      </c>
      <c r="J1030" s="27" t="s">
        <v>8785</v>
      </c>
      <c r="K1030" s="27" t="s">
        <v>8786</v>
      </c>
      <c r="L1030" s="27" t="s">
        <v>161</v>
      </c>
      <c r="M1030" s="28" t="s">
        <v>8787</v>
      </c>
      <c r="N1030" s="26" t="s">
        <v>8788</v>
      </c>
      <c r="O1030" s="26" t="s">
        <v>8789</v>
      </c>
      <c r="P1030" t="s">
        <v>8790</v>
      </c>
      <c r="Q1030" t="s">
        <v>8791</v>
      </c>
      <c r="R1030" s="26" t="s">
        <v>8792</v>
      </c>
      <c r="S1030" s="27" t="s">
        <v>247</v>
      </c>
      <c r="T1030" s="26" t="s">
        <v>7293</v>
      </c>
      <c r="U1030" s="27" t="s">
        <v>121</v>
      </c>
      <c r="V1030" s="26" t="s">
        <v>161</v>
      </c>
      <c r="W1030" s="27" t="s">
        <v>161</v>
      </c>
      <c r="X1030" s="26" t="s">
        <v>7294</v>
      </c>
      <c r="Y1030" s="27" t="s">
        <v>7295</v>
      </c>
      <c r="Z1030" s="29"/>
      <c r="AA1030" s="29"/>
    </row>
    <row r="1031" spans="1:27" ht="15" customHeight="1" x14ac:dyDescent="0.25">
      <c r="A1031" s="26" t="s">
        <v>7282</v>
      </c>
      <c r="B1031" s="27" t="s">
        <v>102</v>
      </c>
      <c r="C1031" s="26" t="s">
        <v>602</v>
      </c>
      <c r="D1031" s="27" t="s">
        <v>603</v>
      </c>
      <c r="E1031" s="26" t="s">
        <v>604</v>
      </c>
      <c r="F1031" s="27" t="s">
        <v>605</v>
      </c>
      <c r="G1031" s="27" t="s">
        <v>1011</v>
      </c>
      <c r="H1031" s="27" t="s">
        <v>647</v>
      </c>
      <c r="I1031" s="27" t="s">
        <v>8793</v>
      </c>
      <c r="J1031" s="27" t="s">
        <v>1093</v>
      </c>
      <c r="K1031" s="27" t="s">
        <v>8794</v>
      </c>
      <c r="L1031" s="27" t="s">
        <v>161</v>
      </c>
      <c r="M1031" s="28" t="s">
        <v>8795</v>
      </c>
      <c r="N1031" s="26" t="s">
        <v>8796</v>
      </c>
      <c r="O1031" s="26" t="s">
        <v>8797</v>
      </c>
      <c r="P1031" t="s">
        <v>8798</v>
      </c>
      <c r="Q1031" t="s">
        <v>8799</v>
      </c>
      <c r="R1031" s="26" t="s">
        <v>8331</v>
      </c>
      <c r="S1031" s="27" t="s">
        <v>8332</v>
      </c>
      <c r="T1031" s="26" t="s">
        <v>7336</v>
      </c>
      <c r="U1031" s="27" t="s">
        <v>103</v>
      </c>
      <c r="V1031" s="26" t="s">
        <v>161</v>
      </c>
      <c r="W1031" s="27" t="s">
        <v>161</v>
      </c>
      <c r="X1031" s="26" t="s">
        <v>7337</v>
      </c>
      <c r="Y1031" s="27" t="s">
        <v>7338</v>
      </c>
      <c r="Z1031" s="29"/>
      <c r="AA1031" s="29"/>
    </row>
    <row r="1032" spans="1:27" ht="15" customHeight="1" x14ac:dyDescent="0.25">
      <c r="A1032" s="26" t="s">
        <v>7282</v>
      </c>
      <c r="B1032" s="27" t="s">
        <v>102</v>
      </c>
      <c r="C1032" s="26" t="s">
        <v>602</v>
      </c>
      <c r="D1032" s="27" t="s">
        <v>603</v>
      </c>
      <c r="E1032" s="26" t="s">
        <v>604</v>
      </c>
      <c r="F1032" s="27" t="s">
        <v>605</v>
      </c>
      <c r="G1032" s="27" t="s">
        <v>1011</v>
      </c>
      <c r="H1032" s="27" t="s">
        <v>647</v>
      </c>
      <c r="I1032" s="27" t="s">
        <v>8800</v>
      </c>
      <c r="J1032" s="27" t="s">
        <v>8801</v>
      </c>
      <c r="K1032" s="27" t="s">
        <v>8802</v>
      </c>
      <c r="L1032" s="27" t="s">
        <v>161</v>
      </c>
      <c r="M1032" s="28" t="s">
        <v>8803</v>
      </c>
      <c r="N1032" s="26" t="s">
        <v>8804</v>
      </c>
      <c r="O1032" s="26">
        <v>6864831</v>
      </c>
      <c r="P1032" t="s">
        <v>8805</v>
      </c>
      <c r="Q1032" t="s">
        <v>8806</v>
      </c>
      <c r="R1032" s="26" t="s">
        <v>8604</v>
      </c>
      <c r="S1032" s="27" t="s">
        <v>8605</v>
      </c>
      <c r="T1032" s="26" t="s">
        <v>7359</v>
      </c>
      <c r="U1032" s="27" t="s">
        <v>116</v>
      </c>
      <c r="V1032" s="26" t="s">
        <v>161</v>
      </c>
      <c r="W1032" s="27" t="s">
        <v>161</v>
      </c>
      <c r="X1032" s="26" t="s">
        <v>7405</v>
      </c>
      <c r="Y1032" s="27" t="s">
        <v>7406</v>
      </c>
      <c r="Z1032" s="29"/>
      <c r="AA1032" s="29"/>
    </row>
    <row r="1033" spans="1:27" ht="15" customHeight="1" x14ac:dyDescent="0.25">
      <c r="A1033" s="26" t="s">
        <v>7282</v>
      </c>
      <c r="B1033" s="27" t="s">
        <v>102</v>
      </c>
      <c r="C1033" s="26" t="s">
        <v>602</v>
      </c>
      <c r="D1033" s="27" t="s">
        <v>603</v>
      </c>
      <c r="E1033" s="26" t="s">
        <v>604</v>
      </c>
      <c r="F1033" s="27" t="s">
        <v>605</v>
      </c>
      <c r="G1033" s="27" t="s">
        <v>1011</v>
      </c>
      <c r="H1033" s="27" t="s">
        <v>647</v>
      </c>
      <c r="I1033" s="27" t="s">
        <v>8807</v>
      </c>
      <c r="J1033" s="27" t="s">
        <v>1093</v>
      </c>
      <c r="K1033" s="27" t="s">
        <v>8808</v>
      </c>
      <c r="L1033" s="27" t="s">
        <v>161</v>
      </c>
      <c r="M1033" s="28" t="s">
        <v>8809</v>
      </c>
      <c r="N1033" s="26" t="s">
        <v>8810</v>
      </c>
      <c r="O1033" s="26" t="s">
        <v>8811</v>
      </c>
      <c r="P1033" t="s">
        <v>8812</v>
      </c>
      <c r="Q1033" t="s">
        <v>8813</v>
      </c>
      <c r="R1033" s="26" t="s">
        <v>8814</v>
      </c>
      <c r="S1033" s="27" t="s">
        <v>8815</v>
      </c>
      <c r="T1033" s="26" t="s">
        <v>7359</v>
      </c>
      <c r="U1033" s="27" t="s">
        <v>116</v>
      </c>
      <c r="V1033" s="26" t="s">
        <v>161</v>
      </c>
      <c r="W1033" s="27" t="s">
        <v>161</v>
      </c>
      <c r="X1033" s="26" t="s">
        <v>7360</v>
      </c>
      <c r="Y1033" s="27" t="s">
        <v>7361</v>
      </c>
      <c r="Z1033" s="29"/>
      <c r="AA1033" s="29"/>
    </row>
    <row r="1034" spans="1:27" ht="15" customHeight="1" x14ac:dyDescent="0.25">
      <c r="A1034" s="26" t="s">
        <v>7282</v>
      </c>
      <c r="B1034" s="27" t="s">
        <v>102</v>
      </c>
      <c r="C1034" s="26" t="s">
        <v>602</v>
      </c>
      <c r="D1034" s="27" t="s">
        <v>603</v>
      </c>
      <c r="E1034" s="26" t="s">
        <v>604</v>
      </c>
      <c r="F1034" s="27" t="s">
        <v>605</v>
      </c>
      <c r="G1034" s="27" t="s">
        <v>1011</v>
      </c>
      <c r="H1034" s="27" t="s">
        <v>647</v>
      </c>
      <c r="I1034" s="27" t="s">
        <v>8816</v>
      </c>
      <c r="J1034" s="27" t="s">
        <v>1093</v>
      </c>
      <c r="K1034" s="27" t="s">
        <v>8817</v>
      </c>
      <c r="L1034" s="27" t="s">
        <v>8817</v>
      </c>
      <c r="M1034" s="28" t="s">
        <v>8818</v>
      </c>
      <c r="N1034" s="26" t="s">
        <v>8819</v>
      </c>
      <c r="O1034" s="26" t="s">
        <v>8820</v>
      </c>
      <c r="P1034" t="s">
        <v>8821</v>
      </c>
      <c r="Q1034" t="s">
        <v>8822</v>
      </c>
      <c r="R1034" s="26" t="s">
        <v>8823</v>
      </c>
      <c r="S1034" s="27" t="s">
        <v>8824</v>
      </c>
      <c r="T1034" s="26" t="s">
        <v>7359</v>
      </c>
      <c r="U1034" s="27" t="s">
        <v>116</v>
      </c>
      <c r="V1034" s="26" t="s">
        <v>161</v>
      </c>
      <c r="W1034" s="27" t="s">
        <v>161</v>
      </c>
      <c r="X1034" s="26" t="s">
        <v>7360</v>
      </c>
      <c r="Y1034" s="27" t="s">
        <v>7361</v>
      </c>
      <c r="Z1034" s="29"/>
      <c r="AA1034" s="29"/>
    </row>
    <row r="1035" spans="1:27" ht="15" customHeight="1" x14ac:dyDescent="0.25">
      <c r="A1035" s="26" t="s">
        <v>7282</v>
      </c>
      <c r="B1035" s="27" t="s">
        <v>102</v>
      </c>
      <c r="C1035" s="26" t="s">
        <v>602</v>
      </c>
      <c r="D1035" s="27" t="s">
        <v>603</v>
      </c>
      <c r="E1035" s="26" t="s">
        <v>604</v>
      </c>
      <c r="F1035" s="27" t="s">
        <v>605</v>
      </c>
      <c r="G1035" s="27" t="s">
        <v>1011</v>
      </c>
      <c r="H1035" s="27" t="s">
        <v>647</v>
      </c>
      <c r="I1035" s="27" t="s">
        <v>8825</v>
      </c>
      <c r="J1035" s="27" t="s">
        <v>1093</v>
      </c>
      <c r="K1035" s="27" t="s">
        <v>8826</v>
      </c>
      <c r="L1035" s="27" t="s">
        <v>161</v>
      </c>
      <c r="M1035" s="28" t="s">
        <v>8827</v>
      </c>
      <c r="N1035" s="26">
        <v>772918</v>
      </c>
      <c r="O1035" s="26" t="s">
        <v>8828</v>
      </c>
      <c r="P1035" t="s">
        <v>8829</v>
      </c>
      <c r="Q1035" t="s">
        <v>8830</v>
      </c>
      <c r="R1035" s="26" t="s">
        <v>8631</v>
      </c>
      <c r="S1035" s="27" t="s">
        <v>8632</v>
      </c>
      <c r="T1035" s="26" t="s">
        <v>7359</v>
      </c>
      <c r="U1035" s="27" t="s">
        <v>116</v>
      </c>
      <c r="V1035" s="26" t="s">
        <v>161</v>
      </c>
      <c r="W1035" s="27" t="s">
        <v>161</v>
      </c>
      <c r="X1035" s="26" t="s">
        <v>7405</v>
      </c>
      <c r="Y1035" s="27" t="s">
        <v>7406</v>
      </c>
      <c r="Z1035" s="29"/>
      <c r="AA1035" s="29"/>
    </row>
    <row r="1036" spans="1:27" ht="15" customHeight="1" x14ac:dyDescent="0.25">
      <c r="A1036" s="26" t="s">
        <v>7282</v>
      </c>
      <c r="B1036" s="27" t="s">
        <v>102</v>
      </c>
      <c r="C1036" s="26" t="s">
        <v>602</v>
      </c>
      <c r="D1036" s="27" t="s">
        <v>603</v>
      </c>
      <c r="E1036" s="26" t="s">
        <v>604</v>
      </c>
      <c r="F1036" s="27" t="s">
        <v>605</v>
      </c>
      <c r="G1036" s="27" t="s">
        <v>1011</v>
      </c>
      <c r="H1036" s="27" t="s">
        <v>647</v>
      </c>
      <c r="I1036" s="27" t="s">
        <v>8831</v>
      </c>
      <c r="J1036" s="27" t="s">
        <v>1093</v>
      </c>
      <c r="K1036" s="27" t="s">
        <v>8832</v>
      </c>
      <c r="L1036" s="27" t="s">
        <v>161</v>
      </c>
      <c r="M1036" s="28" t="s">
        <v>8833</v>
      </c>
      <c r="N1036" s="26" t="s">
        <v>8834</v>
      </c>
      <c r="O1036" s="26" t="s">
        <v>8835</v>
      </c>
      <c r="P1036" t="s">
        <v>8836</v>
      </c>
      <c r="Q1036" t="s">
        <v>8837</v>
      </c>
      <c r="R1036" s="26" t="s">
        <v>8765</v>
      </c>
      <c r="S1036" s="27" t="s">
        <v>8766</v>
      </c>
      <c r="T1036" s="26" t="s">
        <v>7359</v>
      </c>
      <c r="U1036" s="27" t="s">
        <v>116</v>
      </c>
      <c r="V1036" s="26" t="s">
        <v>161</v>
      </c>
      <c r="W1036" s="27" t="s">
        <v>161</v>
      </c>
      <c r="X1036" s="26" t="s">
        <v>7360</v>
      </c>
      <c r="Y1036" s="27" t="s">
        <v>7361</v>
      </c>
      <c r="Z1036" s="29"/>
      <c r="AA1036" s="29"/>
    </row>
    <row r="1037" spans="1:27" ht="15" customHeight="1" x14ac:dyDescent="0.25">
      <c r="A1037" s="26" t="s">
        <v>7282</v>
      </c>
      <c r="B1037" s="27" t="s">
        <v>102</v>
      </c>
      <c r="C1037" s="26" t="s">
        <v>602</v>
      </c>
      <c r="D1037" s="27" t="s">
        <v>603</v>
      </c>
      <c r="E1037" s="26" t="s">
        <v>604</v>
      </c>
      <c r="F1037" s="27" t="s">
        <v>605</v>
      </c>
      <c r="G1037" s="27" t="s">
        <v>1011</v>
      </c>
      <c r="H1037" s="27" t="s">
        <v>647</v>
      </c>
      <c r="I1037" s="27" t="s">
        <v>8838</v>
      </c>
      <c r="J1037" s="27" t="s">
        <v>8839</v>
      </c>
      <c r="K1037" s="27" t="s">
        <v>8840</v>
      </c>
      <c r="L1037" s="27" t="s">
        <v>161</v>
      </c>
      <c r="M1037" s="28" t="s">
        <v>8841</v>
      </c>
      <c r="N1037" s="26" t="s">
        <v>8842</v>
      </c>
      <c r="O1037" s="26" t="s">
        <v>8843</v>
      </c>
      <c r="P1037" t="s">
        <v>8844</v>
      </c>
      <c r="Q1037" t="s">
        <v>8845</v>
      </c>
      <c r="R1037" s="26" t="s">
        <v>7370</v>
      </c>
      <c r="S1037" s="27" t="s">
        <v>272</v>
      </c>
      <c r="T1037" s="26" t="s">
        <v>7359</v>
      </c>
      <c r="U1037" s="27" t="s">
        <v>116</v>
      </c>
      <c r="V1037" s="26" t="s">
        <v>161</v>
      </c>
      <c r="W1037" s="27" t="s">
        <v>161</v>
      </c>
      <c r="X1037" s="26" t="s">
        <v>7360</v>
      </c>
      <c r="Y1037" s="27" t="s">
        <v>7361</v>
      </c>
      <c r="Z1037" s="29"/>
      <c r="AA1037" s="29"/>
    </row>
    <row r="1038" spans="1:27" ht="15" customHeight="1" x14ac:dyDescent="0.25">
      <c r="A1038" s="26" t="s">
        <v>7282</v>
      </c>
      <c r="B1038" s="27" t="s">
        <v>102</v>
      </c>
      <c r="C1038" s="26" t="s">
        <v>602</v>
      </c>
      <c r="D1038" s="27" t="s">
        <v>603</v>
      </c>
      <c r="E1038" s="26" t="s">
        <v>604</v>
      </c>
      <c r="F1038" s="27" t="s">
        <v>605</v>
      </c>
      <c r="G1038" s="27" t="s">
        <v>1011</v>
      </c>
      <c r="H1038" s="27" t="s">
        <v>647</v>
      </c>
      <c r="I1038" s="27" t="s">
        <v>8846</v>
      </c>
      <c r="J1038" s="27" t="s">
        <v>1093</v>
      </c>
      <c r="K1038" s="27" t="s">
        <v>8847</v>
      </c>
      <c r="L1038" s="27" t="s">
        <v>161</v>
      </c>
      <c r="M1038" s="28" t="s">
        <v>8848</v>
      </c>
      <c r="N1038" s="26" t="s">
        <v>8849</v>
      </c>
      <c r="O1038" s="26" t="s">
        <v>8850</v>
      </c>
      <c r="P1038" t="s">
        <v>8851</v>
      </c>
      <c r="Q1038" t="s">
        <v>8852</v>
      </c>
      <c r="R1038" s="26" t="s">
        <v>8853</v>
      </c>
      <c r="S1038" s="27" t="s">
        <v>8854</v>
      </c>
      <c r="T1038" s="26" t="s">
        <v>7359</v>
      </c>
      <c r="U1038" s="27" t="s">
        <v>116</v>
      </c>
      <c r="V1038" s="26" t="s">
        <v>161</v>
      </c>
      <c r="W1038" s="27" t="s">
        <v>161</v>
      </c>
      <c r="X1038" s="26" t="s">
        <v>7360</v>
      </c>
      <c r="Y1038" s="27" t="s">
        <v>7361</v>
      </c>
      <c r="Z1038" s="29"/>
      <c r="AA1038" s="29"/>
    </row>
    <row r="1039" spans="1:27" ht="15" customHeight="1" x14ac:dyDescent="0.25">
      <c r="A1039" s="26" t="s">
        <v>7282</v>
      </c>
      <c r="B1039" s="27" t="s">
        <v>102</v>
      </c>
      <c r="C1039" s="26" t="s">
        <v>602</v>
      </c>
      <c r="D1039" s="27" t="s">
        <v>603</v>
      </c>
      <c r="E1039" s="26" t="s">
        <v>604</v>
      </c>
      <c r="F1039" s="27" t="s">
        <v>605</v>
      </c>
      <c r="G1039" s="27" t="s">
        <v>1011</v>
      </c>
      <c r="H1039" s="27" t="s">
        <v>647</v>
      </c>
      <c r="I1039" s="27" t="s">
        <v>8855</v>
      </c>
      <c r="J1039" s="27" t="s">
        <v>8856</v>
      </c>
      <c r="K1039" s="27" t="s">
        <v>8677</v>
      </c>
      <c r="L1039" s="27" t="s">
        <v>8677</v>
      </c>
      <c r="M1039" s="28" t="s">
        <v>8857</v>
      </c>
      <c r="N1039" s="26" t="s">
        <v>8858</v>
      </c>
      <c r="O1039" s="26" t="s">
        <v>8859</v>
      </c>
      <c r="P1039" t="s">
        <v>8860</v>
      </c>
      <c r="Q1039" t="s">
        <v>8861</v>
      </c>
      <c r="R1039" s="26" t="s">
        <v>8683</v>
      </c>
      <c r="S1039" s="27" t="s">
        <v>8684</v>
      </c>
      <c r="T1039" s="26" t="s">
        <v>7359</v>
      </c>
      <c r="U1039" s="27" t="s">
        <v>116</v>
      </c>
      <c r="V1039" s="26" t="s">
        <v>161</v>
      </c>
      <c r="W1039" s="27" t="s">
        <v>161</v>
      </c>
      <c r="X1039" s="26" t="s">
        <v>7360</v>
      </c>
      <c r="Y1039" s="27" t="s">
        <v>7361</v>
      </c>
      <c r="Z1039" s="29"/>
      <c r="AA1039" s="29"/>
    </row>
    <row r="1040" spans="1:27" ht="15" customHeight="1" x14ac:dyDescent="0.25">
      <c r="A1040" s="26" t="s">
        <v>7282</v>
      </c>
      <c r="B1040" s="27" t="s">
        <v>102</v>
      </c>
      <c r="C1040" s="26" t="s">
        <v>602</v>
      </c>
      <c r="D1040" s="27" t="s">
        <v>603</v>
      </c>
      <c r="E1040" s="26" t="s">
        <v>604</v>
      </c>
      <c r="F1040" s="27" t="s">
        <v>605</v>
      </c>
      <c r="G1040" s="27" t="s">
        <v>1011</v>
      </c>
      <c r="H1040" s="27" t="s">
        <v>647</v>
      </c>
      <c r="I1040" s="27" t="s">
        <v>8862</v>
      </c>
      <c r="J1040" s="27" t="s">
        <v>1093</v>
      </c>
      <c r="K1040" s="27" t="s">
        <v>8607</v>
      </c>
      <c r="L1040" s="27" t="s">
        <v>161</v>
      </c>
      <c r="M1040" s="28" t="s">
        <v>8863</v>
      </c>
      <c r="N1040" s="26" t="s">
        <v>8864</v>
      </c>
      <c r="O1040" s="26" t="s">
        <v>8865</v>
      </c>
      <c r="P1040" t="s">
        <v>8866</v>
      </c>
      <c r="Q1040" t="s">
        <v>8867</v>
      </c>
      <c r="R1040" s="26" t="s">
        <v>8613</v>
      </c>
      <c r="S1040" s="27" t="s">
        <v>8614</v>
      </c>
      <c r="T1040" s="26" t="s">
        <v>7359</v>
      </c>
      <c r="U1040" s="27" t="s">
        <v>116</v>
      </c>
      <c r="V1040" s="26" t="s">
        <v>161</v>
      </c>
      <c r="W1040" s="27" t="s">
        <v>161</v>
      </c>
      <c r="X1040" s="26" t="s">
        <v>7360</v>
      </c>
      <c r="Y1040" s="27" t="s">
        <v>7361</v>
      </c>
      <c r="Z1040" s="29"/>
      <c r="AA1040" s="29"/>
    </row>
    <row r="1041" spans="1:27" ht="15" customHeight="1" x14ac:dyDescent="0.25">
      <c r="A1041" s="26" t="s">
        <v>7282</v>
      </c>
      <c r="B1041" s="27" t="s">
        <v>102</v>
      </c>
      <c r="C1041" s="26" t="s">
        <v>602</v>
      </c>
      <c r="D1041" s="27" t="s">
        <v>603</v>
      </c>
      <c r="E1041" s="26" t="s">
        <v>604</v>
      </c>
      <c r="F1041" s="27" t="s">
        <v>605</v>
      </c>
      <c r="G1041" s="27" t="s">
        <v>1011</v>
      </c>
      <c r="H1041" s="27" t="s">
        <v>647</v>
      </c>
      <c r="I1041" s="27" t="s">
        <v>8868</v>
      </c>
      <c r="J1041" s="27" t="s">
        <v>1093</v>
      </c>
      <c r="K1041" s="27" t="s">
        <v>8869</v>
      </c>
      <c r="L1041" s="27" t="s">
        <v>8869</v>
      </c>
      <c r="M1041" s="28" t="s">
        <v>8870</v>
      </c>
      <c r="N1041" s="26" t="s">
        <v>8871</v>
      </c>
      <c r="O1041" s="26">
        <v>6863884</v>
      </c>
      <c r="P1041" t="s">
        <v>8872</v>
      </c>
      <c r="Q1041" t="s">
        <v>8873</v>
      </c>
      <c r="R1041" s="26" t="s">
        <v>7386</v>
      </c>
      <c r="S1041" s="27" t="s">
        <v>294</v>
      </c>
      <c r="T1041" s="26" t="s">
        <v>7359</v>
      </c>
      <c r="U1041" s="27" t="s">
        <v>116</v>
      </c>
      <c r="V1041" s="26" t="s">
        <v>161</v>
      </c>
      <c r="W1041" s="27" t="s">
        <v>161</v>
      </c>
      <c r="X1041" s="26" t="s">
        <v>7360</v>
      </c>
      <c r="Y1041" s="27" t="s">
        <v>7361</v>
      </c>
      <c r="Z1041" s="29"/>
      <c r="AA1041" s="29"/>
    </row>
    <row r="1042" spans="1:27" ht="15" customHeight="1" x14ac:dyDescent="0.25">
      <c r="A1042" s="26" t="s">
        <v>7282</v>
      </c>
      <c r="B1042" s="27" t="s">
        <v>102</v>
      </c>
      <c r="C1042" s="26" t="s">
        <v>602</v>
      </c>
      <c r="D1042" s="27" t="s">
        <v>603</v>
      </c>
      <c r="E1042" s="26" t="s">
        <v>604</v>
      </c>
      <c r="F1042" s="27" t="s">
        <v>605</v>
      </c>
      <c r="G1042" s="27" t="s">
        <v>1011</v>
      </c>
      <c r="H1042" s="27" t="s">
        <v>647</v>
      </c>
      <c r="I1042" s="27" t="s">
        <v>8874</v>
      </c>
      <c r="J1042" s="27" t="s">
        <v>1093</v>
      </c>
      <c r="K1042" s="27" t="s">
        <v>8875</v>
      </c>
      <c r="L1042" s="27" t="s">
        <v>161</v>
      </c>
      <c r="M1042" s="28" t="s">
        <v>8876</v>
      </c>
      <c r="N1042" s="26" t="s">
        <v>8877</v>
      </c>
      <c r="O1042" s="26" t="s">
        <v>8878</v>
      </c>
      <c r="P1042" t="s">
        <v>8879</v>
      </c>
      <c r="Q1042" t="s">
        <v>8880</v>
      </c>
      <c r="R1042" s="26" t="s">
        <v>8649</v>
      </c>
      <c r="S1042" s="27" t="s">
        <v>8650</v>
      </c>
      <c r="T1042" s="26" t="s">
        <v>7359</v>
      </c>
      <c r="U1042" s="27" t="s">
        <v>116</v>
      </c>
      <c r="V1042" s="26" t="s">
        <v>161</v>
      </c>
      <c r="W1042" s="27" t="s">
        <v>161</v>
      </c>
      <c r="X1042" s="26" t="s">
        <v>7360</v>
      </c>
      <c r="Y1042" s="27" t="s">
        <v>7361</v>
      </c>
      <c r="Z1042" s="29"/>
      <c r="AA1042" s="29"/>
    </row>
    <row r="1043" spans="1:27" ht="15" customHeight="1" x14ac:dyDescent="0.25">
      <c r="A1043" s="26" t="s">
        <v>7282</v>
      </c>
      <c r="B1043" s="27" t="s">
        <v>102</v>
      </c>
      <c r="C1043" s="26" t="s">
        <v>602</v>
      </c>
      <c r="D1043" s="27" t="s">
        <v>603</v>
      </c>
      <c r="E1043" s="26" t="s">
        <v>604</v>
      </c>
      <c r="F1043" s="27" t="s">
        <v>605</v>
      </c>
      <c r="G1043" s="27" t="s">
        <v>1011</v>
      </c>
      <c r="H1043" s="27" t="s">
        <v>647</v>
      </c>
      <c r="I1043" s="27" t="s">
        <v>8881</v>
      </c>
      <c r="J1043" s="27" t="s">
        <v>8882</v>
      </c>
      <c r="K1043" s="27" t="s">
        <v>8883</v>
      </c>
      <c r="L1043" s="27" t="s">
        <v>161</v>
      </c>
      <c r="M1043" s="28" t="s">
        <v>8884</v>
      </c>
      <c r="N1043" s="26">
        <v>756297</v>
      </c>
      <c r="O1043" s="26" t="s">
        <v>8885</v>
      </c>
      <c r="P1043" t="s">
        <v>8886</v>
      </c>
      <c r="Q1043" t="s">
        <v>8887</v>
      </c>
      <c r="R1043" s="26" t="s">
        <v>8732</v>
      </c>
      <c r="S1043" s="27" t="s">
        <v>8733</v>
      </c>
      <c r="T1043" s="26" t="s">
        <v>7359</v>
      </c>
      <c r="U1043" s="27" t="s">
        <v>116</v>
      </c>
      <c r="V1043" s="26" t="s">
        <v>161</v>
      </c>
      <c r="W1043" s="27" t="s">
        <v>161</v>
      </c>
      <c r="X1043" s="26" t="s">
        <v>7360</v>
      </c>
      <c r="Y1043" s="27" t="s">
        <v>7361</v>
      </c>
      <c r="Z1043" s="29"/>
      <c r="AA1043" s="29"/>
    </row>
    <row r="1044" spans="1:27" ht="15" customHeight="1" x14ac:dyDescent="0.25">
      <c r="A1044" s="26" t="s">
        <v>7282</v>
      </c>
      <c r="B1044" s="27" t="s">
        <v>102</v>
      </c>
      <c r="C1044" s="26" t="s">
        <v>602</v>
      </c>
      <c r="D1044" s="27" t="s">
        <v>603</v>
      </c>
      <c r="E1044" s="26" t="s">
        <v>604</v>
      </c>
      <c r="F1044" s="27" t="s">
        <v>605</v>
      </c>
      <c r="G1044" s="27" t="s">
        <v>1011</v>
      </c>
      <c r="H1044" s="27" t="s">
        <v>647</v>
      </c>
      <c r="I1044" s="27" t="s">
        <v>8888</v>
      </c>
      <c r="J1044" s="27" t="s">
        <v>1093</v>
      </c>
      <c r="K1044" s="27" t="s">
        <v>8889</v>
      </c>
      <c r="L1044" s="27" t="s">
        <v>161</v>
      </c>
      <c r="M1044" s="28" t="s">
        <v>8890</v>
      </c>
      <c r="N1044" s="26" t="s">
        <v>8891</v>
      </c>
      <c r="O1044" s="26" t="s">
        <v>8892</v>
      </c>
      <c r="P1044" t="s">
        <v>8893</v>
      </c>
      <c r="Q1044" t="s">
        <v>8894</v>
      </c>
      <c r="R1044" s="26" t="s">
        <v>8895</v>
      </c>
      <c r="S1044" s="27" t="s">
        <v>8896</v>
      </c>
      <c r="T1044" s="26" t="s">
        <v>7359</v>
      </c>
      <c r="U1044" s="27" t="s">
        <v>116</v>
      </c>
      <c r="V1044" s="26" t="s">
        <v>161</v>
      </c>
      <c r="W1044" s="27" t="s">
        <v>161</v>
      </c>
      <c r="X1044" s="26" t="s">
        <v>7360</v>
      </c>
      <c r="Y1044" s="27" t="s">
        <v>7361</v>
      </c>
      <c r="Z1044" s="29"/>
      <c r="AA1044" s="29"/>
    </row>
    <row r="1045" spans="1:27" ht="15" customHeight="1" x14ac:dyDescent="0.25">
      <c r="A1045" s="26" t="s">
        <v>7282</v>
      </c>
      <c r="B1045" s="27" t="s">
        <v>102</v>
      </c>
      <c r="C1045" s="26" t="s">
        <v>602</v>
      </c>
      <c r="D1045" s="27" t="s">
        <v>603</v>
      </c>
      <c r="E1045" s="26" t="s">
        <v>604</v>
      </c>
      <c r="F1045" s="27" t="s">
        <v>605</v>
      </c>
      <c r="G1045" s="27" t="s">
        <v>1011</v>
      </c>
      <c r="H1045" s="27" t="s">
        <v>647</v>
      </c>
      <c r="I1045" s="27" t="s">
        <v>8897</v>
      </c>
      <c r="J1045" s="27" t="s">
        <v>1093</v>
      </c>
      <c r="K1045" s="27" t="s">
        <v>8898</v>
      </c>
      <c r="L1045" s="27" t="s">
        <v>161</v>
      </c>
      <c r="M1045" s="28" t="s">
        <v>8899</v>
      </c>
      <c r="N1045" s="26" t="s">
        <v>8900</v>
      </c>
      <c r="O1045" s="26" t="s">
        <v>8901</v>
      </c>
      <c r="P1045" t="s">
        <v>8902</v>
      </c>
      <c r="Q1045" t="s">
        <v>8903</v>
      </c>
      <c r="R1045" s="26" t="s">
        <v>8904</v>
      </c>
      <c r="S1045" s="27" t="s">
        <v>8905</v>
      </c>
      <c r="T1045" s="26" t="s">
        <v>7336</v>
      </c>
      <c r="U1045" s="27" t="s">
        <v>103</v>
      </c>
      <c r="V1045" s="26" t="s">
        <v>161</v>
      </c>
      <c r="W1045" s="27" t="s">
        <v>161</v>
      </c>
      <c r="X1045" s="26" t="s">
        <v>7416</v>
      </c>
      <c r="Y1045" s="27" t="s">
        <v>7417</v>
      </c>
      <c r="Z1045" s="29"/>
      <c r="AA1045" s="29"/>
    </row>
    <row r="1046" spans="1:27" ht="15" customHeight="1" x14ac:dyDescent="0.25">
      <c r="A1046" s="26" t="s">
        <v>7282</v>
      </c>
      <c r="B1046" s="27" t="s">
        <v>102</v>
      </c>
      <c r="C1046" s="26" t="s">
        <v>602</v>
      </c>
      <c r="D1046" s="27" t="s">
        <v>603</v>
      </c>
      <c r="E1046" s="26" t="s">
        <v>604</v>
      </c>
      <c r="F1046" s="27" t="s">
        <v>605</v>
      </c>
      <c r="G1046" s="27" t="s">
        <v>1011</v>
      </c>
      <c r="H1046" s="27" t="s">
        <v>647</v>
      </c>
      <c r="I1046" s="27" t="s">
        <v>8906</v>
      </c>
      <c r="J1046" s="27" t="s">
        <v>1093</v>
      </c>
      <c r="K1046" s="27" t="s">
        <v>8907</v>
      </c>
      <c r="L1046" s="27" t="s">
        <v>161</v>
      </c>
      <c r="M1046" s="28" t="s">
        <v>8908</v>
      </c>
      <c r="N1046" s="26" t="s">
        <v>8909</v>
      </c>
      <c r="O1046" s="26" t="s">
        <v>8910</v>
      </c>
      <c r="P1046" t="s">
        <v>8911</v>
      </c>
      <c r="Q1046" t="s">
        <v>8912</v>
      </c>
      <c r="R1046" s="26" t="s">
        <v>8913</v>
      </c>
      <c r="S1046" s="27" t="s">
        <v>8914</v>
      </c>
      <c r="T1046" s="26" t="s">
        <v>7359</v>
      </c>
      <c r="U1046" s="27" t="s">
        <v>116</v>
      </c>
      <c r="V1046" s="26" t="s">
        <v>161</v>
      </c>
      <c r="W1046" s="27" t="s">
        <v>161</v>
      </c>
      <c r="X1046" s="26" t="s">
        <v>7883</v>
      </c>
      <c r="Y1046" s="27" t="s">
        <v>7884</v>
      </c>
      <c r="Z1046" s="29"/>
      <c r="AA1046" s="29"/>
    </row>
    <row r="1047" spans="1:27" ht="15" customHeight="1" x14ac:dyDescent="0.25">
      <c r="A1047" s="26" t="s">
        <v>7282</v>
      </c>
      <c r="B1047" s="27" t="s">
        <v>102</v>
      </c>
      <c r="C1047" s="26" t="s">
        <v>602</v>
      </c>
      <c r="D1047" s="27" t="s">
        <v>603</v>
      </c>
      <c r="E1047" s="26" t="s">
        <v>604</v>
      </c>
      <c r="F1047" s="27" t="s">
        <v>605</v>
      </c>
      <c r="G1047" s="27" t="s">
        <v>1011</v>
      </c>
      <c r="H1047" s="27" t="s">
        <v>647</v>
      </c>
      <c r="I1047" s="27" t="s">
        <v>8915</v>
      </c>
      <c r="J1047" s="27" t="s">
        <v>1093</v>
      </c>
      <c r="K1047" s="27" t="s">
        <v>8916</v>
      </c>
      <c r="L1047" s="27" t="s">
        <v>161</v>
      </c>
      <c r="M1047" s="28" t="s">
        <v>8917</v>
      </c>
      <c r="N1047" s="26" t="s">
        <v>8114</v>
      </c>
      <c r="O1047" s="26" t="s">
        <v>8115</v>
      </c>
      <c r="P1047" t="s">
        <v>8116</v>
      </c>
      <c r="Q1047" t="s">
        <v>8117</v>
      </c>
      <c r="R1047" s="26" t="s">
        <v>8118</v>
      </c>
      <c r="S1047" s="27" t="s">
        <v>8119</v>
      </c>
      <c r="T1047" s="26" t="s">
        <v>7336</v>
      </c>
      <c r="U1047" s="27" t="s">
        <v>103</v>
      </c>
      <c r="V1047" s="26" t="s">
        <v>161</v>
      </c>
      <c r="W1047" s="27" t="s">
        <v>161</v>
      </c>
      <c r="X1047" s="26" t="s">
        <v>7416</v>
      </c>
      <c r="Y1047" s="27" t="s">
        <v>7417</v>
      </c>
      <c r="Z1047" s="29"/>
      <c r="AA1047" s="29"/>
    </row>
    <row r="1048" spans="1:27" ht="15" customHeight="1" x14ac:dyDescent="0.25">
      <c r="A1048" s="26" t="s">
        <v>7282</v>
      </c>
      <c r="B1048" s="27" t="s">
        <v>102</v>
      </c>
      <c r="C1048" s="26" t="s">
        <v>602</v>
      </c>
      <c r="D1048" s="27" t="s">
        <v>603</v>
      </c>
      <c r="E1048" s="26" t="s">
        <v>604</v>
      </c>
      <c r="F1048" s="27" t="s">
        <v>605</v>
      </c>
      <c r="G1048" s="27" t="s">
        <v>1011</v>
      </c>
      <c r="H1048" s="27" t="s">
        <v>647</v>
      </c>
      <c r="I1048" s="27" t="s">
        <v>8918</v>
      </c>
      <c r="J1048" s="27" t="s">
        <v>1093</v>
      </c>
      <c r="K1048" s="27" t="s">
        <v>8919</v>
      </c>
      <c r="L1048" s="27" t="s">
        <v>161</v>
      </c>
      <c r="M1048" s="28" t="s">
        <v>8920</v>
      </c>
      <c r="N1048" s="26" t="s">
        <v>8921</v>
      </c>
      <c r="O1048" s="26" t="s">
        <v>8922</v>
      </c>
      <c r="P1048" t="s">
        <v>8923</v>
      </c>
      <c r="Q1048" t="s">
        <v>8924</v>
      </c>
      <c r="R1048" s="26" t="s">
        <v>8925</v>
      </c>
      <c r="S1048" s="27" t="s">
        <v>8926</v>
      </c>
      <c r="T1048" s="26" t="s">
        <v>7336</v>
      </c>
      <c r="U1048" s="27" t="s">
        <v>103</v>
      </c>
      <c r="V1048" s="26" t="s">
        <v>161</v>
      </c>
      <c r="W1048" s="27" t="s">
        <v>161</v>
      </c>
      <c r="X1048" s="26" t="s">
        <v>7416</v>
      </c>
      <c r="Y1048" s="27" t="s">
        <v>7417</v>
      </c>
      <c r="Z1048" s="29"/>
      <c r="AA1048" s="29"/>
    </row>
    <row r="1049" spans="1:27" ht="15" customHeight="1" x14ac:dyDescent="0.25">
      <c r="A1049" s="26" t="s">
        <v>7282</v>
      </c>
      <c r="B1049" s="27" t="s">
        <v>102</v>
      </c>
      <c r="C1049" s="26" t="s">
        <v>602</v>
      </c>
      <c r="D1049" s="27" t="s">
        <v>603</v>
      </c>
      <c r="E1049" s="26" t="s">
        <v>604</v>
      </c>
      <c r="F1049" s="27" t="s">
        <v>605</v>
      </c>
      <c r="G1049" s="27" t="s">
        <v>1011</v>
      </c>
      <c r="H1049" s="27" t="s">
        <v>647</v>
      </c>
      <c r="I1049" s="27" t="s">
        <v>8927</v>
      </c>
      <c r="J1049" s="27" t="s">
        <v>1093</v>
      </c>
      <c r="K1049" s="27" t="s">
        <v>8928</v>
      </c>
      <c r="L1049" s="27" t="s">
        <v>161</v>
      </c>
      <c r="M1049" s="28" t="s">
        <v>8929</v>
      </c>
      <c r="N1049" s="26" t="s">
        <v>8930</v>
      </c>
      <c r="O1049" s="26" t="s">
        <v>8931</v>
      </c>
      <c r="P1049" t="s">
        <v>8932</v>
      </c>
      <c r="Q1049" t="s">
        <v>8933</v>
      </c>
      <c r="R1049" s="26" t="s">
        <v>8934</v>
      </c>
      <c r="S1049" s="27" t="s">
        <v>8935</v>
      </c>
      <c r="T1049" s="26" t="s">
        <v>7336</v>
      </c>
      <c r="U1049" s="27" t="s">
        <v>103</v>
      </c>
      <c r="V1049" s="26" t="s">
        <v>161</v>
      </c>
      <c r="W1049" s="27" t="s">
        <v>161</v>
      </c>
      <c r="X1049" s="26" t="s">
        <v>7416</v>
      </c>
      <c r="Y1049" s="27" t="s">
        <v>7417</v>
      </c>
      <c r="Z1049" s="29"/>
      <c r="AA1049" s="29"/>
    </row>
    <row r="1050" spans="1:27" ht="15" customHeight="1" x14ac:dyDescent="0.25">
      <c r="A1050" s="26" t="s">
        <v>7282</v>
      </c>
      <c r="B1050" s="27" t="s">
        <v>102</v>
      </c>
      <c r="C1050" s="26" t="s">
        <v>602</v>
      </c>
      <c r="D1050" s="27" t="s">
        <v>603</v>
      </c>
      <c r="E1050" s="26" t="s">
        <v>604</v>
      </c>
      <c r="F1050" s="27" t="s">
        <v>605</v>
      </c>
      <c r="G1050" s="27" t="s">
        <v>1011</v>
      </c>
      <c r="H1050" s="27" t="s">
        <v>647</v>
      </c>
      <c r="I1050" s="27" t="s">
        <v>8936</v>
      </c>
      <c r="J1050" s="27" t="s">
        <v>1093</v>
      </c>
      <c r="K1050" s="27" t="s">
        <v>8937</v>
      </c>
      <c r="L1050" s="27" t="s">
        <v>161</v>
      </c>
      <c r="M1050" s="28" t="s">
        <v>8938</v>
      </c>
      <c r="N1050" s="26" t="s">
        <v>8939</v>
      </c>
      <c r="O1050" s="26" t="s">
        <v>8940</v>
      </c>
      <c r="P1050" t="s">
        <v>8941</v>
      </c>
      <c r="Q1050" t="s">
        <v>8942</v>
      </c>
      <c r="R1050" s="26" t="s">
        <v>8943</v>
      </c>
      <c r="S1050" s="27" t="s">
        <v>8944</v>
      </c>
      <c r="T1050" s="26" t="s">
        <v>7336</v>
      </c>
      <c r="U1050" s="27" t="s">
        <v>103</v>
      </c>
      <c r="V1050" s="26" t="s">
        <v>161</v>
      </c>
      <c r="W1050" s="27" t="s">
        <v>161</v>
      </c>
      <c r="X1050" s="26" t="s">
        <v>7337</v>
      </c>
      <c r="Y1050" s="27" t="s">
        <v>7338</v>
      </c>
      <c r="Z1050" s="29"/>
      <c r="AA1050" s="29"/>
    </row>
    <row r="1051" spans="1:27" ht="15" customHeight="1" x14ac:dyDescent="0.25">
      <c r="A1051" s="26" t="s">
        <v>7282</v>
      </c>
      <c r="B1051" s="27" t="s">
        <v>102</v>
      </c>
      <c r="C1051" s="26" t="s">
        <v>602</v>
      </c>
      <c r="D1051" s="27" t="s">
        <v>603</v>
      </c>
      <c r="E1051" s="26" t="s">
        <v>604</v>
      </c>
      <c r="F1051" s="27" t="s">
        <v>605</v>
      </c>
      <c r="G1051" s="27" t="s">
        <v>1011</v>
      </c>
      <c r="H1051" s="27" t="s">
        <v>647</v>
      </c>
      <c r="I1051" s="27" t="s">
        <v>8945</v>
      </c>
      <c r="J1051" s="27" t="s">
        <v>8946</v>
      </c>
      <c r="K1051" s="27" t="s">
        <v>8947</v>
      </c>
      <c r="L1051" s="27" t="s">
        <v>161</v>
      </c>
      <c r="M1051" s="28" t="s">
        <v>8948</v>
      </c>
      <c r="N1051" s="26" t="s">
        <v>8949</v>
      </c>
      <c r="O1051" s="26" t="s">
        <v>8950</v>
      </c>
      <c r="P1051" t="s">
        <v>8951</v>
      </c>
      <c r="Q1051" t="s">
        <v>8952</v>
      </c>
      <c r="R1051" s="26" t="s">
        <v>8517</v>
      </c>
      <c r="S1051" s="27" t="s">
        <v>8518</v>
      </c>
      <c r="T1051" s="26" t="s">
        <v>7336</v>
      </c>
      <c r="U1051" s="27" t="s">
        <v>103</v>
      </c>
      <c r="V1051" s="26" t="s">
        <v>161</v>
      </c>
      <c r="W1051" s="27" t="s">
        <v>161</v>
      </c>
      <c r="X1051" s="26" t="s">
        <v>7416</v>
      </c>
      <c r="Y1051" s="27" t="s">
        <v>7417</v>
      </c>
      <c r="Z1051" s="29"/>
      <c r="AA1051" s="29"/>
    </row>
    <row r="1052" spans="1:27" ht="15" customHeight="1" x14ac:dyDescent="0.25">
      <c r="A1052" s="26" t="s">
        <v>7282</v>
      </c>
      <c r="B1052" s="27" t="s">
        <v>102</v>
      </c>
      <c r="C1052" s="26" t="s">
        <v>602</v>
      </c>
      <c r="D1052" s="27" t="s">
        <v>603</v>
      </c>
      <c r="E1052" s="26" t="s">
        <v>604</v>
      </c>
      <c r="F1052" s="27" t="s">
        <v>605</v>
      </c>
      <c r="G1052" s="27" t="s">
        <v>1011</v>
      </c>
      <c r="H1052" s="27" t="s">
        <v>647</v>
      </c>
      <c r="I1052" s="27" t="s">
        <v>8953</v>
      </c>
      <c r="J1052" s="27" t="s">
        <v>1093</v>
      </c>
      <c r="K1052" s="27" t="s">
        <v>8954</v>
      </c>
      <c r="L1052" s="27" t="s">
        <v>161</v>
      </c>
      <c r="M1052" s="28" t="s">
        <v>8955</v>
      </c>
      <c r="N1052" s="26" t="s">
        <v>8956</v>
      </c>
      <c r="O1052" s="26" t="s">
        <v>8957</v>
      </c>
      <c r="P1052" t="s">
        <v>8958</v>
      </c>
      <c r="Q1052" t="s">
        <v>8959</v>
      </c>
      <c r="R1052" s="26" t="s">
        <v>8960</v>
      </c>
      <c r="S1052" s="27" t="s">
        <v>8961</v>
      </c>
      <c r="T1052" s="26" t="s">
        <v>7336</v>
      </c>
      <c r="U1052" s="27" t="s">
        <v>103</v>
      </c>
      <c r="V1052" s="26" t="s">
        <v>161</v>
      </c>
      <c r="W1052" s="27" t="s">
        <v>161</v>
      </c>
      <c r="X1052" s="26" t="s">
        <v>7348</v>
      </c>
      <c r="Y1052" s="27" t="s">
        <v>7349</v>
      </c>
      <c r="Z1052" s="29"/>
      <c r="AA1052" s="29"/>
    </row>
    <row r="1053" spans="1:27" ht="15" customHeight="1" x14ac:dyDescent="0.25">
      <c r="A1053" s="26" t="s">
        <v>7282</v>
      </c>
      <c r="B1053" s="27" t="s">
        <v>102</v>
      </c>
      <c r="C1053" s="26" t="s">
        <v>602</v>
      </c>
      <c r="D1053" s="27" t="s">
        <v>603</v>
      </c>
      <c r="E1053" s="26" t="s">
        <v>604</v>
      </c>
      <c r="F1053" s="27" t="s">
        <v>605</v>
      </c>
      <c r="G1053" s="27" t="s">
        <v>1011</v>
      </c>
      <c r="H1053" s="27" t="s">
        <v>647</v>
      </c>
      <c r="I1053" s="27" t="s">
        <v>8962</v>
      </c>
      <c r="J1053" s="27" t="s">
        <v>1093</v>
      </c>
      <c r="K1053" s="27" t="s">
        <v>8963</v>
      </c>
      <c r="L1053" s="27" t="s">
        <v>161</v>
      </c>
      <c r="M1053" s="28" t="s">
        <v>8964</v>
      </c>
      <c r="N1053" s="26" t="s">
        <v>8965</v>
      </c>
      <c r="O1053" s="26" t="s">
        <v>8966</v>
      </c>
      <c r="P1053" t="s">
        <v>8967</v>
      </c>
      <c r="Q1053" t="s">
        <v>8968</v>
      </c>
      <c r="R1053" s="26" t="s">
        <v>8969</v>
      </c>
      <c r="S1053" s="27" t="s">
        <v>8970</v>
      </c>
      <c r="T1053" s="26" t="s">
        <v>7336</v>
      </c>
      <c r="U1053" s="27" t="s">
        <v>103</v>
      </c>
      <c r="V1053" s="26" t="s">
        <v>161</v>
      </c>
      <c r="W1053" s="27" t="s">
        <v>161</v>
      </c>
      <c r="X1053" s="26" t="s">
        <v>7337</v>
      </c>
      <c r="Y1053" s="27" t="s">
        <v>7338</v>
      </c>
      <c r="Z1053" s="29"/>
      <c r="AA1053" s="29"/>
    </row>
    <row r="1054" spans="1:27" ht="15" customHeight="1" x14ac:dyDescent="0.25">
      <c r="A1054" s="26" t="s">
        <v>7282</v>
      </c>
      <c r="B1054" s="27" t="s">
        <v>102</v>
      </c>
      <c r="C1054" s="26" t="s">
        <v>602</v>
      </c>
      <c r="D1054" s="27" t="s">
        <v>603</v>
      </c>
      <c r="E1054" s="26" t="s">
        <v>604</v>
      </c>
      <c r="F1054" s="27" t="s">
        <v>605</v>
      </c>
      <c r="G1054" s="27" t="s">
        <v>1011</v>
      </c>
      <c r="H1054" s="27" t="s">
        <v>647</v>
      </c>
      <c r="I1054" s="27" t="s">
        <v>8971</v>
      </c>
      <c r="J1054" s="27" t="s">
        <v>1093</v>
      </c>
      <c r="K1054" s="27" t="s">
        <v>8972</v>
      </c>
      <c r="L1054" s="27" t="s">
        <v>161</v>
      </c>
      <c r="M1054" s="28" t="s">
        <v>8973</v>
      </c>
      <c r="N1054" s="26" t="s">
        <v>8974</v>
      </c>
      <c r="O1054" s="26" t="s">
        <v>8975</v>
      </c>
      <c r="P1054" t="s">
        <v>8976</v>
      </c>
      <c r="Q1054" t="s">
        <v>8977</v>
      </c>
      <c r="R1054" s="26" t="s">
        <v>8321</v>
      </c>
      <c r="S1054" s="27" t="s">
        <v>8322</v>
      </c>
      <c r="T1054" s="26" t="s">
        <v>7336</v>
      </c>
      <c r="U1054" s="27" t="s">
        <v>103</v>
      </c>
      <c r="V1054" s="26" t="s">
        <v>161</v>
      </c>
      <c r="W1054" s="27" t="s">
        <v>161</v>
      </c>
      <c r="X1054" s="26" t="s">
        <v>7416</v>
      </c>
      <c r="Y1054" s="27" t="s">
        <v>7417</v>
      </c>
      <c r="Z1054" s="29"/>
      <c r="AA1054" s="29"/>
    </row>
    <row r="1055" spans="1:27" ht="15" customHeight="1" x14ac:dyDescent="0.25">
      <c r="A1055" s="26" t="s">
        <v>7282</v>
      </c>
      <c r="B1055" s="27" t="s">
        <v>102</v>
      </c>
      <c r="C1055" s="26" t="s">
        <v>602</v>
      </c>
      <c r="D1055" s="27" t="s">
        <v>603</v>
      </c>
      <c r="E1055" s="26" t="s">
        <v>604</v>
      </c>
      <c r="F1055" s="27" t="s">
        <v>605</v>
      </c>
      <c r="G1055" s="27" t="s">
        <v>1011</v>
      </c>
      <c r="H1055" s="27" t="s">
        <v>647</v>
      </c>
      <c r="I1055" s="27" t="s">
        <v>8978</v>
      </c>
      <c r="J1055" s="27" t="s">
        <v>1093</v>
      </c>
      <c r="K1055" s="27" t="s">
        <v>8461</v>
      </c>
      <c r="L1055" s="27" t="s">
        <v>161</v>
      </c>
      <c r="M1055" s="28" t="s">
        <v>8979</v>
      </c>
      <c r="N1055" s="26" t="s">
        <v>8463</v>
      </c>
      <c r="O1055" s="26" t="s">
        <v>8980</v>
      </c>
      <c r="P1055" t="s">
        <v>8981</v>
      </c>
      <c r="Q1055" t="s">
        <v>8982</v>
      </c>
      <c r="R1055" s="26" t="s">
        <v>8467</v>
      </c>
      <c r="S1055" s="27" t="s">
        <v>8468</v>
      </c>
      <c r="T1055" s="26" t="s">
        <v>7336</v>
      </c>
      <c r="U1055" s="27" t="s">
        <v>103</v>
      </c>
      <c r="V1055" s="26" t="s">
        <v>161</v>
      </c>
      <c r="W1055" s="27" t="s">
        <v>161</v>
      </c>
      <c r="X1055" s="26" t="s">
        <v>7416</v>
      </c>
      <c r="Y1055" s="27" t="s">
        <v>7417</v>
      </c>
      <c r="Z1055" s="29"/>
      <c r="AA1055" s="29"/>
    </row>
    <row r="1056" spans="1:27" ht="15" customHeight="1" x14ac:dyDescent="0.25">
      <c r="A1056" s="26" t="s">
        <v>7282</v>
      </c>
      <c r="B1056" s="27" t="s">
        <v>102</v>
      </c>
      <c r="C1056" s="26" t="s">
        <v>602</v>
      </c>
      <c r="D1056" s="27" t="s">
        <v>603</v>
      </c>
      <c r="E1056" s="26" t="s">
        <v>604</v>
      </c>
      <c r="F1056" s="27" t="s">
        <v>605</v>
      </c>
      <c r="G1056" s="27" t="s">
        <v>1011</v>
      </c>
      <c r="H1056" s="27" t="s">
        <v>647</v>
      </c>
      <c r="I1056" s="27" t="s">
        <v>8983</v>
      </c>
      <c r="J1056" s="27" t="s">
        <v>1093</v>
      </c>
      <c r="K1056" s="27" t="s">
        <v>8984</v>
      </c>
      <c r="L1056" s="27" t="s">
        <v>161</v>
      </c>
      <c r="M1056" s="28" t="s">
        <v>8985</v>
      </c>
      <c r="N1056" s="26" t="s">
        <v>8986</v>
      </c>
      <c r="O1056" s="26" t="s">
        <v>8987</v>
      </c>
      <c r="P1056" t="s">
        <v>8988</v>
      </c>
      <c r="Q1056" t="s">
        <v>8989</v>
      </c>
      <c r="R1056" s="26" t="s">
        <v>8990</v>
      </c>
      <c r="S1056" s="27" t="s">
        <v>8991</v>
      </c>
      <c r="T1056" s="26" t="s">
        <v>7336</v>
      </c>
      <c r="U1056" s="27" t="s">
        <v>103</v>
      </c>
      <c r="V1056" s="26" t="s">
        <v>161</v>
      </c>
      <c r="W1056" s="27" t="s">
        <v>161</v>
      </c>
      <c r="X1056" s="26" t="s">
        <v>7337</v>
      </c>
      <c r="Y1056" s="27" t="s">
        <v>7338</v>
      </c>
      <c r="Z1056" s="29"/>
      <c r="AA1056" s="29"/>
    </row>
    <row r="1057" spans="1:27" ht="15" customHeight="1" x14ac:dyDescent="0.25">
      <c r="A1057" s="26" t="s">
        <v>7282</v>
      </c>
      <c r="B1057" s="27" t="s">
        <v>102</v>
      </c>
      <c r="C1057" s="26" t="s">
        <v>602</v>
      </c>
      <c r="D1057" s="27" t="s">
        <v>603</v>
      </c>
      <c r="E1057" s="26" t="s">
        <v>604</v>
      </c>
      <c r="F1057" s="27" t="s">
        <v>605</v>
      </c>
      <c r="G1057" s="27" t="s">
        <v>1011</v>
      </c>
      <c r="H1057" s="27" t="s">
        <v>647</v>
      </c>
      <c r="I1057" s="27" t="s">
        <v>8992</v>
      </c>
      <c r="J1057" s="27" t="s">
        <v>1093</v>
      </c>
      <c r="K1057" s="27" t="s">
        <v>8993</v>
      </c>
      <c r="L1057" s="27" t="s">
        <v>161</v>
      </c>
      <c r="M1057" s="28" t="s">
        <v>8994</v>
      </c>
      <c r="N1057" s="26">
        <v>783332</v>
      </c>
      <c r="O1057" s="26" t="s">
        <v>8995</v>
      </c>
      <c r="P1057" t="s">
        <v>8996</v>
      </c>
      <c r="Q1057" t="s">
        <v>8997</v>
      </c>
      <c r="R1057" s="26" t="s">
        <v>8998</v>
      </c>
      <c r="S1057" s="27" t="s">
        <v>8999</v>
      </c>
      <c r="T1057" s="26" t="s">
        <v>7336</v>
      </c>
      <c r="U1057" s="27" t="s">
        <v>103</v>
      </c>
      <c r="V1057" s="26" t="s">
        <v>161</v>
      </c>
      <c r="W1057" s="27" t="s">
        <v>161</v>
      </c>
      <c r="X1057" s="26" t="s">
        <v>7416</v>
      </c>
      <c r="Y1057" s="27" t="s">
        <v>7417</v>
      </c>
      <c r="Z1057" s="29"/>
      <c r="AA1057" s="29"/>
    </row>
    <row r="1058" spans="1:27" ht="15" customHeight="1" x14ac:dyDescent="0.25">
      <c r="A1058" s="26" t="s">
        <v>7282</v>
      </c>
      <c r="B1058" s="27" t="s">
        <v>102</v>
      </c>
      <c r="C1058" s="26" t="s">
        <v>602</v>
      </c>
      <c r="D1058" s="27" t="s">
        <v>603</v>
      </c>
      <c r="E1058" s="26" t="s">
        <v>604</v>
      </c>
      <c r="F1058" s="27" t="s">
        <v>605</v>
      </c>
      <c r="G1058" s="27" t="s">
        <v>1011</v>
      </c>
      <c r="H1058" s="27" t="s">
        <v>647</v>
      </c>
      <c r="I1058" s="27" t="s">
        <v>9000</v>
      </c>
      <c r="J1058" s="27" t="s">
        <v>1093</v>
      </c>
      <c r="K1058" s="27" t="s">
        <v>9001</v>
      </c>
      <c r="L1058" s="27" t="s">
        <v>161</v>
      </c>
      <c r="M1058" s="28" t="s">
        <v>9002</v>
      </c>
      <c r="N1058" s="26" t="s">
        <v>9003</v>
      </c>
      <c r="O1058" s="26" t="s">
        <v>9004</v>
      </c>
      <c r="P1058" t="s">
        <v>9005</v>
      </c>
      <c r="Q1058" t="s">
        <v>9006</v>
      </c>
      <c r="R1058" s="26" t="s">
        <v>9007</v>
      </c>
      <c r="S1058" s="27" t="s">
        <v>9008</v>
      </c>
      <c r="T1058" s="26" t="s">
        <v>7336</v>
      </c>
      <c r="U1058" s="27" t="s">
        <v>103</v>
      </c>
      <c r="V1058" s="26" t="s">
        <v>161</v>
      </c>
      <c r="W1058" s="27" t="s">
        <v>161</v>
      </c>
      <c r="X1058" s="26" t="s">
        <v>7337</v>
      </c>
      <c r="Y1058" s="27" t="s">
        <v>7338</v>
      </c>
      <c r="Z1058" s="29"/>
      <c r="AA1058" s="29"/>
    </row>
    <row r="1059" spans="1:27" ht="15" customHeight="1" x14ac:dyDescent="0.25">
      <c r="A1059" s="26" t="s">
        <v>7282</v>
      </c>
      <c r="B1059" s="27" t="s">
        <v>102</v>
      </c>
      <c r="C1059" s="26" t="s">
        <v>602</v>
      </c>
      <c r="D1059" s="27" t="s">
        <v>603</v>
      </c>
      <c r="E1059" s="26" t="s">
        <v>604</v>
      </c>
      <c r="F1059" s="27" t="s">
        <v>605</v>
      </c>
      <c r="G1059" s="27" t="s">
        <v>1011</v>
      </c>
      <c r="H1059" s="27" t="s">
        <v>647</v>
      </c>
      <c r="I1059" s="27" t="s">
        <v>9009</v>
      </c>
      <c r="J1059" s="27" t="s">
        <v>1093</v>
      </c>
      <c r="K1059" s="27" t="s">
        <v>9010</v>
      </c>
      <c r="L1059" s="27" t="s">
        <v>161</v>
      </c>
      <c r="M1059" s="28" t="s">
        <v>9011</v>
      </c>
      <c r="N1059" s="26" t="s">
        <v>9012</v>
      </c>
      <c r="O1059" s="26" t="s">
        <v>9013</v>
      </c>
      <c r="P1059" t="s">
        <v>9014</v>
      </c>
      <c r="Q1059" t="s">
        <v>9015</v>
      </c>
      <c r="R1059" s="26" t="s">
        <v>9016</v>
      </c>
      <c r="S1059" s="27" t="s">
        <v>9017</v>
      </c>
      <c r="T1059" s="26" t="s">
        <v>7336</v>
      </c>
      <c r="U1059" s="27" t="s">
        <v>103</v>
      </c>
      <c r="V1059" s="26" t="s">
        <v>161</v>
      </c>
      <c r="W1059" s="27" t="s">
        <v>161</v>
      </c>
      <c r="X1059" s="26" t="s">
        <v>7348</v>
      </c>
      <c r="Y1059" s="27" t="s">
        <v>7349</v>
      </c>
      <c r="Z1059" s="29"/>
      <c r="AA1059" s="29"/>
    </row>
    <row r="1060" spans="1:27" ht="15" customHeight="1" x14ac:dyDescent="0.25">
      <c r="A1060" s="26" t="s">
        <v>7282</v>
      </c>
      <c r="B1060" s="27" t="s">
        <v>102</v>
      </c>
      <c r="C1060" s="26" t="s">
        <v>602</v>
      </c>
      <c r="D1060" s="27" t="s">
        <v>603</v>
      </c>
      <c r="E1060" s="26" t="s">
        <v>604</v>
      </c>
      <c r="F1060" s="27" t="s">
        <v>605</v>
      </c>
      <c r="G1060" s="27" t="s">
        <v>1011</v>
      </c>
      <c r="H1060" s="27" t="s">
        <v>647</v>
      </c>
      <c r="I1060" s="27" t="s">
        <v>9018</v>
      </c>
      <c r="J1060" s="27" t="s">
        <v>1093</v>
      </c>
      <c r="K1060" s="27" t="s">
        <v>9019</v>
      </c>
      <c r="L1060" s="27" t="s">
        <v>161</v>
      </c>
      <c r="M1060" s="28" t="s">
        <v>9020</v>
      </c>
      <c r="N1060" s="26" t="s">
        <v>9021</v>
      </c>
      <c r="O1060" s="26" t="s">
        <v>9022</v>
      </c>
      <c r="P1060" t="s">
        <v>9023</v>
      </c>
      <c r="Q1060" t="s">
        <v>9024</v>
      </c>
      <c r="R1060" s="26" t="s">
        <v>8434</v>
      </c>
      <c r="S1060" s="27" t="s">
        <v>8435</v>
      </c>
      <c r="T1060" s="26" t="s">
        <v>7293</v>
      </c>
      <c r="U1060" s="27" t="s">
        <v>121</v>
      </c>
      <c r="V1060" s="26" t="s">
        <v>161</v>
      </c>
      <c r="W1060" s="27" t="s">
        <v>161</v>
      </c>
      <c r="X1060" s="26" t="s">
        <v>7303</v>
      </c>
      <c r="Y1060" s="27" t="s">
        <v>7304</v>
      </c>
      <c r="Z1060" s="29"/>
      <c r="AA1060" s="29"/>
    </row>
    <row r="1061" spans="1:27" ht="15" customHeight="1" x14ac:dyDescent="0.25">
      <c r="A1061" s="26" t="s">
        <v>7282</v>
      </c>
      <c r="B1061" s="27" t="s">
        <v>102</v>
      </c>
      <c r="C1061" s="26" t="s">
        <v>602</v>
      </c>
      <c r="D1061" s="27" t="s">
        <v>603</v>
      </c>
      <c r="E1061" s="26" t="s">
        <v>604</v>
      </c>
      <c r="F1061" s="27" t="s">
        <v>605</v>
      </c>
      <c r="G1061" s="27" t="s">
        <v>1011</v>
      </c>
      <c r="H1061" s="27" t="s">
        <v>647</v>
      </c>
      <c r="I1061" s="27" t="s">
        <v>9025</v>
      </c>
      <c r="J1061" s="27" t="s">
        <v>9026</v>
      </c>
      <c r="K1061" s="27" t="s">
        <v>9027</v>
      </c>
      <c r="L1061" s="27" t="s">
        <v>161</v>
      </c>
      <c r="M1061" s="28" t="s">
        <v>9028</v>
      </c>
      <c r="N1061" s="26" t="s">
        <v>9029</v>
      </c>
      <c r="O1061" s="26" t="s">
        <v>9030</v>
      </c>
      <c r="P1061" t="s">
        <v>9031</v>
      </c>
      <c r="Q1061" t="s">
        <v>9032</v>
      </c>
      <c r="R1061" s="26" t="s">
        <v>8376</v>
      </c>
      <c r="S1061" s="27" t="s">
        <v>8377</v>
      </c>
      <c r="T1061" s="26" t="s">
        <v>7336</v>
      </c>
      <c r="U1061" s="27" t="s">
        <v>103</v>
      </c>
      <c r="V1061" s="26" t="s">
        <v>161</v>
      </c>
      <c r="W1061" s="27" t="s">
        <v>161</v>
      </c>
      <c r="X1061" s="26" t="s">
        <v>7454</v>
      </c>
      <c r="Y1061" s="27" t="s">
        <v>7455</v>
      </c>
      <c r="Z1061" s="29"/>
      <c r="AA1061" s="29"/>
    </row>
    <row r="1062" spans="1:27" ht="15" customHeight="1" x14ac:dyDescent="0.25">
      <c r="A1062" s="26" t="s">
        <v>7282</v>
      </c>
      <c r="B1062" s="27" t="s">
        <v>102</v>
      </c>
      <c r="C1062" s="26" t="s">
        <v>602</v>
      </c>
      <c r="D1062" s="27" t="s">
        <v>603</v>
      </c>
      <c r="E1062" s="26" t="s">
        <v>604</v>
      </c>
      <c r="F1062" s="27" t="s">
        <v>605</v>
      </c>
      <c r="G1062" s="27" t="s">
        <v>1011</v>
      </c>
      <c r="H1062" s="27" t="s">
        <v>647</v>
      </c>
      <c r="I1062" s="27" t="s">
        <v>9033</v>
      </c>
      <c r="J1062" s="27" t="s">
        <v>1093</v>
      </c>
      <c r="K1062" s="27" t="s">
        <v>9034</v>
      </c>
      <c r="L1062" s="27" t="s">
        <v>161</v>
      </c>
      <c r="M1062" s="28" t="s">
        <v>9035</v>
      </c>
      <c r="N1062" s="26" t="s">
        <v>9036</v>
      </c>
      <c r="O1062" s="26" t="s">
        <v>9037</v>
      </c>
      <c r="P1062" t="s">
        <v>9038</v>
      </c>
      <c r="Q1062" t="s">
        <v>9039</v>
      </c>
      <c r="R1062" s="26" t="s">
        <v>9040</v>
      </c>
      <c r="S1062" s="27" t="s">
        <v>9041</v>
      </c>
      <c r="T1062" s="26" t="s">
        <v>7336</v>
      </c>
      <c r="U1062" s="27" t="s">
        <v>103</v>
      </c>
      <c r="V1062" s="26" t="s">
        <v>161</v>
      </c>
      <c r="W1062" s="27" t="s">
        <v>161</v>
      </c>
      <c r="X1062" s="26" t="s">
        <v>7454</v>
      </c>
      <c r="Y1062" s="27" t="s">
        <v>7455</v>
      </c>
      <c r="Z1062" s="29"/>
      <c r="AA1062" s="29"/>
    </row>
    <row r="1063" spans="1:27" ht="15" customHeight="1" x14ac:dyDescent="0.25">
      <c r="A1063" s="26" t="s">
        <v>7282</v>
      </c>
      <c r="B1063" s="27" t="s">
        <v>102</v>
      </c>
      <c r="C1063" s="26" t="s">
        <v>602</v>
      </c>
      <c r="D1063" s="27" t="s">
        <v>603</v>
      </c>
      <c r="E1063" s="26" t="s">
        <v>604</v>
      </c>
      <c r="F1063" s="27" t="s">
        <v>605</v>
      </c>
      <c r="G1063" s="27" t="s">
        <v>1011</v>
      </c>
      <c r="H1063" s="27" t="s">
        <v>647</v>
      </c>
      <c r="I1063" s="27" t="s">
        <v>9042</v>
      </c>
      <c r="J1063" s="27" t="s">
        <v>9043</v>
      </c>
      <c r="K1063" s="27" t="s">
        <v>9044</v>
      </c>
      <c r="L1063" s="27" t="s">
        <v>9045</v>
      </c>
      <c r="M1063" s="28" t="s">
        <v>9046</v>
      </c>
      <c r="N1063" s="26" t="s">
        <v>9047</v>
      </c>
      <c r="O1063" s="26" t="s">
        <v>9048</v>
      </c>
      <c r="P1063" t="s">
        <v>9049</v>
      </c>
      <c r="Q1063" t="s">
        <v>9050</v>
      </c>
      <c r="R1063" s="26" t="s">
        <v>7347</v>
      </c>
      <c r="S1063" s="27" t="s">
        <v>103</v>
      </c>
      <c r="T1063" s="26" t="s">
        <v>7336</v>
      </c>
      <c r="U1063" s="27" t="s">
        <v>103</v>
      </c>
      <c r="V1063" s="26" t="s">
        <v>161</v>
      </c>
      <c r="W1063" s="27" t="s">
        <v>161</v>
      </c>
      <c r="X1063" s="26" t="s">
        <v>7348</v>
      </c>
      <c r="Y1063" s="27" t="s">
        <v>7349</v>
      </c>
      <c r="Z1063" s="29" t="s">
        <v>599</v>
      </c>
      <c r="AA1063" s="29"/>
    </row>
    <row r="1064" spans="1:27" ht="15" customHeight="1" x14ac:dyDescent="0.25">
      <c r="A1064" s="26" t="s">
        <v>7282</v>
      </c>
      <c r="B1064" s="27" t="s">
        <v>102</v>
      </c>
      <c r="C1064" s="26" t="s">
        <v>602</v>
      </c>
      <c r="D1064" s="27" t="s">
        <v>603</v>
      </c>
      <c r="E1064" s="26" t="s">
        <v>604</v>
      </c>
      <c r="F1064" s="27" t="s">
        <v>605</v>
      </c>
      <c r="G1064" s="27" t="s">
        <v>1011</v>
      </c>
      <c r="H1064" s="27" t="s">
        <v>647</v>
      </c>
      <c r="I1064" s="27" t="s">
        <v>9051</v>
      </c>
      <c r="J1064" s="27" t="s">
        <v>9052</v>
      </c>
      <c r="K1064" s="27" t="s">
        <v>9053</v>
      </c>
      <c r="L1064" s="27" t="s">
        <v>161</v>
      </c>
      <c r="M1064" s="28" t="s">
        <v>9054</v>
      </c>
      <c r="N1064" s="26" t="s">
        <v>9055</v>
      </c>
      <c r="O1064" s="26" t="s">
        <v>9056</v>
      </c>
      <c r="P1064" t="s">
        <v>9057</v>
      </c>
      <c r="Q1064" t="s">
        <v>9058</v>
      </c>
      <c r="R1064" s="26" t="s">
        <v>7347</v>
      </c>
      <c r="S1064" s="27" t="s">
        <v>103</v>
      </c>
      <c r="T1064" s="26" t="s">
        <v>7336</v>
      </c>
      <c r="U1064" s="27" t="s">
        <v>103</v>
      </c>
      <c r="V1064" s="26" t="s">
        <v>161</v>
      </c>
      <c r="W1064" s="27" t="s">
        <v>161</v>
      </c>
      <c r="X1064" s="26" t="s">
        <v>7348</v>
      </c>
      <c r="Y1064" s="27" t="s">
        <v>7349</v>
      </c>
      <c r="Z1064" s="29"/>
      <c r="AA1064" s="29"/>
    </row>
    <row r="1065" spans="1:27" ht="15" customHeight="1" x14ac:dyDescent="0.25">
      <c r="A1065" s="26" t="s">
        <v>7282</v>
      </c>
      <c r="B1065" s="27" t="s">
        <v>102</v>
      </c>
      <c r="C1065" s="26" t="s">
        <v>602</v>
      </c>
      <c r="D1065" s="27" t="s">
        <v>603</v>
      </c>
      <c r="E1065" s="26" t="s">
        <v>604</v>
      </c>
      <c r="F1065" s="27" t="s">
        <v>605</v>
      </c>
      <c r="G1065" s="27" t="s">
        <v>1011</v>
      </c>
      <c r="H1065" s="27" t="s">
        <v>647</v>
      </c>
      <c r="I1065" s="27" t="s">
        <v>9059</v>
      </c>
      <c r="J1065" s="27" t="s">
        <v>9060</v>
      </c>
      <c r="K1065" s="27" t="s">
        <v>9061</v>
      </c>
      <c r="L1065" s="27" t="s">
        <v>161</v>
      </c>
      <c r="M1065" s="28" t="s">
        <v>9062</v>
      </c>
      <c r="N1065" s="26" t="s">
        <v>9063</v>
      </c>
      <c r="O1065" s="26" t="s">
        <v>9064</v>
      </c>
      <c r="P1065" t="s">
        <v>9065</v>
      </c>
      <c r="Q1065" t="s">
        <v>9066</v>
      </c>
      <c r="R1065" s="26" t="s">
        <v>7347</v>
      </c>
      <c r="S1065" s="27" t="s">
        <v>103</v>
      </c>
      <c r="T1065" s="26" t="s">
        <v>7336</v>
      </c>
      <c r="U1065" s="27" t="s">
        <v>103</v>
      </c>
      <c r="V1065" s="26" t="s">
        <v>161</v>
      </c>
      <c r="W1065" s="27" t="s">
        <v>161</v>
      </c>
      <c r="X1065" s="26" t="s">
        <v>7348</v>
      </c>
      <c r="Y1065" s="27" t="s">
        <v>7349</v>
      </c>
      <c r="Z1065" s="29"/>
      <c r="AA1065" s="29"/>
    </row>
    <row r="1066" spans="1:27" ht="15" customHeight="1" x14ac:dyDescent="0.25">
      <c r="A1066" s="26" t="s">
        <v>7282</v>
      </c>
      <c r="B1066" s="27" t="s">
        <v>102</v>
      </c>
      <c r="C1066" s="26" t="s">
        <v>602</v>
      </c>
      <c r="D1066" s="27" t="s">
        <v>603</v>
      </c>
      <c r="E1066" s="26" t="s">
        <v>604</v>
      </c>
      <c r="F1066" s="27" t="s">
        <v>605</v>
      </c>
      <c r="G1066" s="27" t="s">
        <v>1011</v>
      </c>
      <c r="H1066" s="27" t="s">
        <v>647</v>
      </c>
      <c r="I1066" s="27" t="s">
        <v>9067</v>
      </c>
      <c r="J1066" s="27" t="s">
        <v>9068</v>
      </c>
      <c r="K1066" s="27" t="s">
        <v>9069</v>
      </c>
      <c r="L1066" s="27" t="s">
        <v>161</v>
      </c>
      <c r="M1066" s="28" t="s">
        <v>9070</v>
      </c>
      <c r="N1066" s="26">
        <v>774555</v>
      </c>
      <c r="O1066" s="26" t="s">
        <v>9071</v>
      </c>
      <c r="P1066" t="s">
        <v>9072</v>
      </c>
      <c r="Q1066" t="s">
        <v>9073</v>
      </c>
      <c r="R1066" s="26" t="s">
        <v>7347</v>
      </c>
      <c r="S1066" s="27" t="s">
        <v>103</v>
      </c>
      <c r="T1066" s="26" t="s">
        <v>7336</v>
      </c>
      <c r="U1066" s="27" t="s">
        <v>103</v>
      </c>
      <c r="V1066" s="26" t="s">
        <v>161</v>
      </c>
      <c r="W1066" s="27" t="s">
        <v>161</v>
      </c>
      <c r="X1066" s="26" t="s">
        <v>7416</v>
      </c>
      <c r="Y1066" s="27" t="s">
        <v>7417</v>
      </c>
      <c r="Z1066" s="29"/>
      <c r="AA1066" s="29" t="s">
        <v>645</v>
      </c>
    </row>
    <row r="1067" spans="1:27" ht="15" customHeight="1" x14ac:dyDescent="0.25">
      <c r="A1067" s="26" t="s">
        <v>7282</v>
      </c>
      <c r="B1067" s="27" t="s">
        <v>102</v>
      </c>
      <c r="C1067" s="26" t="s">
        <v>602</v>
      </c>
      <c r="D1067" s="27" t="s">
        <v>603</v>
      </c>
      <c r="E1067" s="26" t="s">
        <v>604</v>
      </c>
      <c r="F1067" s="27" t="s">
        <v>605</v>
      </c>
      <c r="G1067" s="27" t="s">
        <v>1011</v>
      </c>
      <c r="H1067" s="27" t="s">
        <v>647</v>
      </c>
      <c r="I1067" s="27" t="s">
        <v>9074</v>
      </c>
      <c r="J1067" s="27" t="s">
        <v>9075</v>
      </c>
      <c r="K1067" s="27" t="s">
        <v>9076</v>
      </c>
      <c r="L1067" s="27" t="s">
        <v>161</v>
      </c>
      <c r="M1067" s="28" t="s">
        <v>9077</v>
      </c>
      <c r="N1067" s="26" t="s">
        <v>9078</v>
      </c>
      <c r="O1067" s="26" t="s">
        <v>9079</v>
      </c>
      <c r="P1067" t="s">
        <v>9080</v>
      </c>
      <c r="Q1067" t="s">
        <v>9081</v>
      </c>
      <c r="R1067" s="26" t="s">
        <v>7347</v>
      </c>
      <c r="S1067" s="27" t="s">
        <v>103</v>
      </c>
      <c r="T1067" s="26" t="s">
        <v>7336</v>
      </c>
      <c r="U1067" s="27" t="s">
        <v>103</v>
      </c>
      <c r="V1067" s="26" t="s">
        <v>161</v>
      </c>
      <c r="W1067" s="27" t="s">
        <v>161</v>
      </c>
      <c r="X1067" s="26" t="s">
        <v>7348</v>
      </c>
      <c r="Y1067" s="27" t="s">
        <v>7349</v>
      </c>
      <c r="Z1067" s="29"/>
      <c r="AA1067" s="29"/>
    </row>
    <row r="1068" spans="1:27" ht="15" customHeight="1" x14ac:dyDescent="0.25">
      <c r="A1068" s="26" t="s">
        <v>7282</v>
      </c>
      <c r="B1068" s="27" t="s">
        <v>102</v>
      </c>
      <c r="C1068" s="26" t="s">
        <v>602</v>
      </c>
      <c r="D1068" s="27" t="s">
        <v>603</v>
      </c>
      <c r="E1068" s="26" t="s">
        <v>604</v>
      </c>
      <c r="F1068" s="27" t="s">
        <v>605</v>
      </c>
      <c r="G1068" s="27" t="s">
        <v>1011</v>
      </c>
      <c r="H1068" s="27" t="s">
        <v>647</v>
      </c>
      <c r="I1068" s="27" t="s">
        <v>9082</v>
      </c>
      <c r="J1068" s="27" t="s">
        <v>9083</v>
      </c>
      <c r="K1068" s="27" t="s">
        <v>9084</v>
      </c>
      <c r="L1068" s="27" t="s">
        <v>161</v>
      </c>
      <c r="M1068" s="28" t="s">
        <v>9085</v>
      </c>
      <c r="N1068" s="26" t="s">
        <v>9086</v>
      </c>
      <c r="O1068" s="26" t="s">
        <v>9087</v>
      </c>
      <c r="P1068" t="s">
        <v>9088</v>
      </c>
      <c r="Q1068" t="s">
        <v>9089</v>
      </c>
      <c r="R1068" s="26" t="s">
        <v>7347</v>
      </c>
      <c r="S1068" s="27" t="s">
        <v>103</v>
      </c>
      <c r="T1068" s="26" t="s">
        <v>7336</v>
      </c>
      <c r="U1068" s="27" t="s">
        <v>103</v>
      </c>
      <c r="V1068" s="26" t="s">
        <v>161</v>
      </c>
      <c r="W1068" s="27" t="s">
        <v>161</v>
      </c>
      <c r="X1068" s="26" t="s">
        <v>7337</v>
      </c>
      <c r="Y1068" s="27" t="s">
        <v>7338</v>
      </c>
      <c r="Z1068" s="29"/>
      <c r="AA1068" s="29"/>
    </row>
    <row r="1069" spans="1:27" ht="15" customHeight="1" x14ac:dyDescent="0.25">
      <c r="A1069" s="26" t="s">
        <v>7282</v>
      </c>
      <c r="B1069" s="27" t="s">
        <v>102</v>
      </c>
      <c r="C1069" s="26" t="s">
        <v>602</v>
      </c>
      <c r="D1069" s="27" t="s">
        <v>603</v>
      </c>
      <c r="E1069" s="26" t="s">
        <v>604</v>
      </c>
      <c r="F1069" s="27" t="s">
        <v>605</v>
      </c>
      <c r="G1069" s="27" t="s">
        <v>1011</v>
      </c>
      <c r="H1069" s="27" t="s">
        <v>647</v>
      </c>
      <c r="I1069" s="27" t="s">
        <v>9090</v>
      </c>
      <c r="J1069" s="27" t="s">
        <v>9091</v>
      </c>
      <c r="K1069" s="27" t="s">
        <v>9092</v>
      </c>
      <c r="L1069" s="27" t="s">
        <v>161</v>
      </c>
      <c r="M1069" s="28" t="s">
        <v>9093</v>
      </c>
      <c r="N1069" s="26" t="s">
        <v>9094</v>
      </c>
      <c r="O1069" s="26" t="s">
        <v>9095</v>
      </c>
      <c r="P1069" t="s">
        <v>9096</v>
      </c>
      <c r="Q1069" t="s">
        <v>9097</v>
      </c>
      <c r="R1069" s="26" t="s">
        <v>7347</v>
      </c>
      <c r="S1069" s="27" t="s">
        <v>103</v>
      </c>
      <c r="T1069" s="26" t="s">
        <v>7336</v>
      </c>
      <c r="U1069" s="27" t="s">
        <v>103</v>
      </c>
      <c r="V1069" s="26" t="s">
        <v>161</v>
      </c>
      <c r="W1069" s="27" t="s">
        <v>161</v>
      </c>
      <c r="X1069" s="26" t="s">
        <v>7454</v>
      </c>
      <c r="Y1069" s="27" t="s">
        <v>7455</v>
      </c>
      <c r="Z1069" s="29"/>
      <c r="AA1069" s="29"/>
    </row>
    <row r="1070" spans="1:27" ht="15" customHeight="1" x14ac:dyDescent="0.25">
      <c r="A1070" s="26" t="s">
        <v>7282</v>
      </c>
      <c r="B1070" s="27" t="s">
        <v>102</v>
      </c>
      <c r="C1070" s="26" t="s">
        <v>602</v>
      </c>
      <c r="D1070" s="27" t="s">
        <v>603</v>
      </c>
      <c r="E1070" s="26" t="s">
        <v>604</v>
      </c>
      <c r="F1070" s="27" t="s">
        <v>605</v>
      </c>
      <c r="G1070" s="27" t="s">
        <v>1011</v>
      </c>
      <c r="H1070" s="27" t="s">
        <v>647</v>
      </c>
      <c r="I1070" s="27" t="s">
        <v>9098</v>
      </c>
      <c r="J1070" s="27" t="s">
        <v>9099</v>
      </c>
      <c r="K1070" s="27" t="s">
        <v>9100</v>
      </c>
      <c r="L1070" s="27" t="s">
        <v>9100</v>
      </c>
      <c r="M1070" s="28" t="s">
        <v>9101</v>
      </c>
      <c r="N1070" s="26" t="s">
        <v>9102</v>
      </c>
      <c r="O1070" s="26" t="s">
        <v>9103</v>
      </c>
      <c r="P1070" t="s">
        <v>9104</v>
      </c>
      <c r="Q1070" t="s">
        <v>9105</v>
      </c>
      <c r="R1070" s="26" t="s">
        <v>7347</v>
      </c>
      <c r="S1070" s="27" t="s">
        <v>103</v>
      </c>
      <c r="T1070" s="26" t="s">
        <v>7336</v>
      </c>
      <c r="U1070" s="27" t="s">
        <v>103</v>
      </c>
      <c r="V1070" s="26" t="s">
        <v>161</v>
      </c>
      <c r="W1070" s="27" t="s">
        <v>161</v>
      </c>
      <c r="X1070" s="26" t="s">
        <v>7454</v>
      </c>
      <c r="Y1070" s="27" t="s">
        <v>7455</v>
      </c>
      <c r="Z1070" s="29"/>
      <c r="AA1070" s="29" t="s">
        <v>645</v>
      </c>
    </row>
    <row r="1071" spans="1:27" ht="15" customHeight="1" x14ac:dyDescent="0.25">
      <c r="A1071" s="26" t="s">
        <v>7282</v>
      </c>
      <c r="B1071" s="27" t="s">
        <v>102</v>
      </c>
      <c r="C1071" s="26" t="s">
        <v>602</v>
      </c>
      <c r="D1071" s="27" t="s">
        <v>603</v>
      </c>
      <c r="E1071" s="26" t="s">
        <v>604</v>
      </c>
      <c r="F1071" s="27" t="s">
        <v>605</v>
      </c>
      <c r="G1071" s="27" t="s">
        <v>1011</v>
      </c>
      <c r="H1071" s="27" t="s">
        <v>647</v>
      </c>
      <c r="I1071" s="27" t="s">
        <v>9106</v>
      </c>
      <c r="J1071" s="27" t="s">
        <v>9107</v>
      </c>
      <c r="K1071" s="27" t="s">
        <v>9108</v>
      </c>
      <c r="L1071" s="27" t="s">
        <v>161</v>
      </c>
      <c r="M1071" s="28" t="s">
        <v>9109</v>
      </c>
      <c r="N1071" s="26" t="s">
        <v>9110</v>
      </c>
      <c r="O1071" s="26" t="s">
        <v>9111</v>
      </c>
      <c r="P1071" t="s">
        <v>9112</v>
      </c>
      <c r="Q1071" t="s">
        <v>9113</v>
      </c>
      <c r="R1071" s="26" t="s">
        <v>7347</v>
      </c>
      <c r="S1071" s="27" t="s">
        <v>103</v>
      </c>
      <c r="T1071" s="26" t="s">
        <v>7336</v>
      </c>
      <c r="U1071" s="27" t="s">
        <v>103</v>
      </c>
      <c r="V1071" s="26" t="s">
        <v>161</v>
      </c>
      <c r="W1071" s="27" t="s">
        <v>161</v>
      </c>
      <c r="X1071" s="26" t="s">
        <v>7348</v>
      </c>
      <c r="Y1071" s="27" t="s">
        <v>7349</v>
      </c>
      <c r="Z1071" s="29"/>
      <c r="AA1071" s="29"/>
    </row>
    <row r="1072" spans="1:27" ht="15" customHeight="1" x14ac:dyDescent="0.25">
      <c r="A1072" s="26" t="s">
        <v>7282</v>
      </c>
      <c r="B1072" s="27" t="s">
        <v>102</v>
      </c>
      <c r="C1072" s="26" t="s">
        <v>602</v>
      </c>
      <c r="D1072" s="27" t="s">
        <v>603</v>
      </c>
      <c r="E1072" s="26" t="s">
        <v>604</v>
      </c>
      <c r="F1072" s="27" t="s">
        <v>605</v>
      </c>
      <c r="G1072" s="27" t="s">
        <v>1011</v>
      </c>
      <c r="H1072" s="27" t="s">
        <v>647</v>
      </c>
      <c r="I1072" s="27" t="s">
        <v>9114</v>
      </c>
      <c r="J1072" s="27" t="s">
        <v>9115</v>
      </c>
      <c r="K1072" s="27" t="s">
        <v>9116</v>
      </c>
      <c r="L1072" s="27" t="s">
        <v>161</v>
      </c>
      <c r="M1072" s="28" t="s">
        <v>9117</v>
      </c>
      <c r="N1072" s="26" t="s">
        <v>9118</v>
      </c>
      <c r="O1072" s="26" t="s">
        <v>9119</v>
      </c>
      <c r="P1072" t="s">
        <v>9120</v>
      </c>
      <c r="Q1072" t="s">
        <v>9121</v>
      </c>
      <c r="R1072" s="26" t="s">
        <v>7347</v>
      </c>
      <c r="S1072" s="27" t="s">
        <v>103</v>
      </c>
      <c r="T1072" s="26" t="s">
        <v>7336</v>
      </c>
      <c r="U1072" s="27" t="s">
        <v>103</v>
      </c>
      <c r="V1072" s="26" t="s">
        <v>161</v>
      </c>
      <c r="W1072" s="27" t="s">
        <v>161</v>
      </c>
      <c r="X1072" s="26" t="s">
        <v>7348</v>
      </c>
      <c r="Y1072" s="27" t="s">
        <v>7349</v>
      </c>
      <c r="Z1072" s="29"/>
      <c r="AA1072" s="29"/>
    </row>
    <row r="1073" spans="1:27" ht="15" customHeight="1" x14ac:dyDescent="0.25">
      <c r="A1073" s="26" t="s">
        <v>7282</v>
      </c>
      <c r="B1073" s="27" t="s">
        <v>102</v>
      </c>
      <c r="C1073" s="26" t="s">
        <v>602</v>
      </c>
      <c r="D1073" s="27" t="s">
        <v>603</v>
      </c>
      <c r="E1073" s="26" t="s">
        <v>604</v>
      </c>
      <c r="F1073" s="27" t="s">
        <v>605</v>
      </c>
      <c r="G1073" s="27" t="s">
        <v>1011</v>
      </c>
      <c r="H1073" s="27" t="s">
        <v>647</v>
      </c>
      <c r="I1073" s="27" t="s">
        <v>9122</v>
      </c>
      <c r="J1073" s="27" t="s">
        <v>9123</v>
      </c>
      <c r="K1073" s="27" t="s">
        <v>9124</v>
      </c>
      <c r="L1073" s="27" t="s">
        <v>161</v>
      </c>
      <c r="M1073" s="28" t="s">
        <v>9125</v>
      </c>
      <c r="N1073" s="26" t="s">
        <v>9126</v>
      </c>
      <c r="O1073" s="26" t="s">
        <v>9127</v>
      </c>
      <c r="P1073" t="s">
        <v>9128</v>
      </c>
      <c r="Q1073" t="s">
        <v>9129</v>
      </c>
      <c r="R1073" s="26" t="s">
        <v>7347</v>
      </c>
      <c r="S1073" s="27" t="s">
        <v>103</v>
      </c>
      <c r="T1073" s="26" t="s">
        <v>7336</v>
      </c>
      <c r="U1073" s="27" t="s">
        <v>103</v>
      </c>
      <c r="V1073" s="26" t="s">
        <v>161</v>
      </c>
      <c r="W1073" s="27" t="s">
        <v>161</v>
      </c>
      <c r="X1073" s="26" t="s">
        <v>7348</v>
      </c>
      <c r="Y1073" s="27" t="s">
        <v>7349</v>
      </c>
      <c r="Z1073" s="29"/>
      <c r="AA1073" s="29"/>
    </row>
    <row r="1074" spans="1:27" ht="15" customHeight="1" x14ac:dyDescent="0.25">
      <c r="A1074" s="26" t="s">
        <v>7282</v>
      </c>
      <c r="B1074" s="27" t="s">
        <v>102</v>
      </c>
      <c r="C1074" s="26" t="s">
        <v>602</v>
      </c>
      <c r="D1074" s="27" t="s">
        <v>603</v>
      </c>
      <c r="E1074" s="26" t="s">
        <v>604</v>
      </c>
      <c r="F1074" s="27" t="s">
        <v>605</v>
      </c>
      <c r="G1074" s="27" t="s">
        <v>1011</v>
      </c>
      <c r="H1074" s="27" t="s">
        <v>647</v>
      </c>
      <c r="I1074" s="27" t="s">
        <v>9130</v>
      </c>
      <c r="J1074" s="27" t="s">
        <v>9131</v>
      </c>
      <c r="K1074" s="27" t="s">
        <v>9132</v>
      </c>
      <c r="L1074" s="27" t="s">
        <v>161</v>
      </c>
      <c r="M1074" s="28" t="s">
        <v>9133</v>
      </c>
      <c r="N1074" s="26" t="s">
        <v>9134</v>
      </c>
      <c r="O1074" s="26" t="s">
        <v>9135</v>
      </c>
      <c r="P1074" t="s">
        <v>9136</v>
      </c>
      <c r="Q1074" t="s">
        <v>9137</v>
      </c>
      <c r="R1074" s="26" t="s">
        <v>7347</v>
      </c>
      <c r="S1074" s="27" t="s">
        <v>103</v>
      </c>
      <c r="T1074" s="26" t="s">
        <v>7336</v>
      </c>
      <c r="U1074" s="27" t="s">
        <v>103</v>
      </c>
      <c r="V1074" s="26" t="s">
        <v>161</v>
      </c>
      <c r="W1074" s="27" t="s">
        <v>161</v>
      </c>
      <c r="X1074" s="26" t="s">
        <v>7348</v>
      </c>
      <c r="Y1074" s="27" t="s">
        <v>7349</v>
      </c>
      <c r="Z1074" s="29"/>
      <c r="AA1074" s="29"/>
    </row>
    <row r="1075" spans="1:27" ht="15" customHeight="1" x14ac:dyDescent="0.25">
      <c r="A1075" s="26" t="s">
        <v>7282</v>
      </c>
      <c r="B1075" s="27" t="s">
        <v>102</v>
      </c>
      <c r="C1075" s="26" t="s">
        <v>602</v>
      </c>
      <c r="D1075" s="27" t="s">
        <v>603</v>
      </c>
      <c r="E1075" s="26" t="s">
        <v>604</v>
      </c>
      <c r="F1075" s="27" t="s">
        <v>605</v>
      </c>
      <c r="G1075" s="27" t="s">
        <v>1011</v>
      </c>
      <c r="H1075" s="27" t="s">
        <v>647</v>
      </c>
      <c r="I1075" s="27" t="s">
        <v>9138</v>
      </c>
      <c r="J1075" s="27" t="s">
        <v>9139</v>
      </c>
      <c r="K1075" s="27" t="s">
        <v>9140</v>
      </c>
      <c r="L1075" s="27" t="s">
        <v>161</v>
      </c>
      <c r="M1075" s="28" t="s">
        <v>9141</v>
      </c>
      <c r="N1075" s="26" t="s">
        <v>9142</v>
      </c>
      <c r="O1075" s="26" t="s">
        <v>9143</v>
      </c>
      <c r="P1075" t="s">
        <v>9144</v>
      </c>
      <c r="Q1075" t="s">
        <v>9145</v>
      </c>
      <c r="R1075" s="26" t="s">
        <v>7347</v>
      </c>
      <c r="S1075" s="27" t="s">
        <v>103</v>
      </c>
      <c r="T1075" s="26" t="s">
        <v>7336</v>
      </c>
      <c r="U1075" s="27" t="s">
        <v>103</v>
      </c>
      <c r="V1075" s="26" t="s">
        <v>161</v>
      </c>
      <c r="W1075" s="27" t="s">
        <v>161</v>
      </c>
      <c r="X1075" s="26" t="s">
        <v>7454</v>
      </c>
      <c r="Y1075" s="27" t="s">
        <v>7455</v>
      </c>
      <c r="Z1075" s="29"/>
      <c r="AA1075" s="29"/>
    </row>
    <row r="1076" spans="1:27" ht="15" customHeight="1" x14ac:dyDescent="0.25">
      <c r="A1076" s="26" t="s">
        <v>7282</v>
      </c>
      <c r="B1076" s="27" t="s">
        <v>102</v>
      </c>
      <c r="C1076" s="26" t="s">
        <v>602</v>
      </c>
      <c r="D1076" s="27" t="s">
        <v>603</v>
      </c>
      <c r="E1076" s="26" t="s">
        <v>604</v>
      </c>
      <c r="F1076" s="27" t="s">
        <v>605</v>
      </c>
      <c r="G1076" s="27" t="s">
        <v>1011</v>
      </c>
      <c r="H1076" s="27" t="s">
        <v>647</v>
      </c>
      <c r="I1076" s="27" t="s">
        <v>9146</v>
      </c>
      <c r="J1076" s="27" t="s">
        <v>9147</v>
      </c>
      <c r="K1076" s="27" t="s">
        <v>9148</v>
      </c>
      <c r="L1076" s="27" t="s">
        <v>161</v>
      </c>
      <c r="M1076" s="28" t="s">
        <v>9149</v>
      </c>
      <c r="N1076" s="26" t="s">
        <v>9150</v>
      </c>
      <c r="O1076" s="26" t="s">
        <v>9151</v>
      </c>
      <c r="P1076" t="s">
        <v>9152</v>
      </c>
      <c r="Q1076" t="s">
        <v>9153</v>
      </c>
      <c r="R1076" s="26" t="s">
        <v>7292</v>
      </c>
      <c r="S1076" s="27" t="s">
        <v>123</v>
      </c>
      <c r="T1076" s="26" t="s">
        <v>7293</v>
      </c>
      <c r="U1076" s="27" t="s">
        <v>121</v>
      </c>
      <c r="V1076" s="26" t="s">
        <v>161</v>
      </c>
      <c r="W1076" s="27" t="s">
        <v>161</v>
      </c>
      <c r="X1076" s="26" t="s">
        <v>7405</v>
      </c>
      <c r="Y1076" s="27" t="s">
        <v>7406</v>
      </c>
      <c r="Z1076" s="29"/>
      <c r="AA1076" s="29"/>
    </row>
    <row r="1077" spans="1:27" ht="15" customHeight="1" x14ac:dyDescent="0.25">
      <c r="A1077" s="26" t="s">
        <v>7282</v>
      </c>
      <c r="B1077" s="27" t="s">
        <v>102</v>
      </c>
      <c r="C1077" s="26" t="s">
        <v>602</v>
      </c>
      <c r="D1077" s="27" t="s">
        <v>603</v>
      </c>
      <c r="E1077" s="26" t="s">
        <v>604</v>
      </c>
      <c r="F1077" s="27" t="s">
        <v>605</v>
      </c>
      <c r="G1077" s="27" t="s">
        <v>1011</v>
      </c>
      <c r="H1077" s="27" t="s">
        <v>647</v>
      </c>
      <c r="I1077" s="27" t="s">
        <v>9154</v>
      </c>
      <c r="J1077" s="27" t="s">
        <v>9155</v>
      </c>
      <c r="K1077" s="27" t="s">
        <v>9156</v>
      </c>
      <c r="L1077" s="27" t="s">
        <v>161</v>
      </c>
      <c r="M1077" s="28" t="s">
        <v>9157</v>
      </c>
      <c r="N1077" s="26" t="s">
        <v>9158</v>
      </c>
      <c r="O1077" s="26" t="s">
        <v>9159</v>
      </c>
      <c r="P1077" t="s">
        <v>9160</v>
      </c>
      <c r="Q1077" t="s">
        <v>9161</v>
      </c>
      <c r="R1077" s="26" t="s">
        <v>7292</v>
      </c>
      <c r="S1077" s="27" t="s">
        <v>123</v>
      </c>
      <c r="T1077" s="26" t="s">
        <v>7293</v>
      </c>
      <c r="U1077" s="27" t="s">
        <v>121</v>
      </c>
      <c r="V1077" s="26" t="s">
        <v>161</v>
      </c>
      <c r="W1077" s="27" t="s">
        <v>161</v>
      </c>
      <c r="X1077" s="26" t="s">
        <v>7303</v>
      </c>
      <c r="Y1077" s="27" t="s">
        <v>7304</v>
      </c>
      <c r="Z1077" s="29"/>
      <c r="AA1077" s="29"/>
    </row>
    <row r="1078" spans="1:27" ht="15" customHeight="1" x14ac:dyDescent="0.25">
      <c r="A1078" s="26" t="s">
        <v>7282</v>
      </c>
      <c r="B1078" s="27" t="s">
        <v>102</v>
      </c>
      <c r="C1078" s="26" t="s">
        <v>602</v>
      </c>
      <c r="D1078" s="27" t="s">
        <v>603</v>
      </c>
      <c r="E1078" s="26" t="s">
        <v>604</v>
      </c>
      <c r="F1078" s="27" t="s">
        <v>605</v>
      </c>
      <c r="G1078" s="27" t="s">
        <v>1011</v>
      </c>
      <c r="H1078" s="27" t="s">
        <v>647</v>
      </c>
      <c r="I1078" s="27" t="s">
        <v>9162</v>
      </c>
      <c r="J1078" s="27" t="s">
        <v>9163</v>
      </c>
      <c r="K1078" s="27" t="s">
        <v>9164</v>
      </c>
      <c r="L1078" s="27" t="s">
        <v>161</v>
      </c>
      <c r="M1078" s="28" t="s">
        <v>9165</v>
      </c>
      <c r="N1078" s="26" t="s">
        <v>9166</v>
      </c>
      <c r="O1078" s="26" t="s">
        <v>9167</v>
      </c>
      <c r="P1078" t="s">
        <v>9168</v>
      </c>
      <c r="Q1078" t="s">
        <v>9169</v>
      </c>
      <c r="R1078" s="26" t="s">
        <v>7292</v>
      </c>
      <c r="S1078" s="27" t="s">
        <v>123</v>
      </c>
      <c r="T1078" s="26" t="s">
        <v>7293</v>
      </c>
      <c r="U1078" s="27" t="s">
        <v>121</v>
      </c>
      <c r="V1078" s="26" t="s">
        <v>161</v>
      </c>
      <c r="W1078" s="27" t="s">
        <v>161</v>
      </c>
      <c r="X1078" s="26" t="s">
        <v>7405</v>
      </c>
      <c r="Y1078" s="27" t="s">
        <v>7406</v>
      </c>
      <c r="Z1078" s="29"/>
      <c r="AA1078" s="29"/>
    </row>
    <row r="1079" spans="1:27" ht="15" customHeight="1" x14ac:dyDescent="0.25">
      <c r="A1079" s="26" t="s">
        <v>7282</v>
      </c>
      <c r="B1079" s="27" t="s">
        <v>102</v>
      </c>
      <c r="C1079" s="26" t="s">
        <v>602</v>
      </c>
      <c r="D1079" s="27" t="s">
        <v>603</v>
      </c>
      <c r="E1079" s="26" t="s">
        <v>604</v>
      </c>
      <c r="F1079" s="27" t="s">
        <v>605</v>
      </c>
      <c r="G1079" s="27" t="s">
        <v>1011</v>
      </c>
      <c r="H1079" s="27" t="s">
        <v>647</v>
      </c>
      <c r="I1079" s="27" t="s">
        <v>9170</v>
      </c>
      <c r="J1079" s="27" t="s">
        <v>1093</v>
      </c>
      <c r="K1079" s="27" t="s">
        <v>9171</v>
      </c>
      <c r="L1079" s="27" t="s">
        <v>161</v>
      </c>
      <c r="M1079" s="28" t="s">
        <v>9172</v>
      </c>
      <c r="N1079" s="26" t="s">
        <v>9173</v>
      </c>
      <c r="O1079" s="26" t="s">
        <v>9174</v>
      </c>
      <c r="P1079" t="s">
        <v>9175</v>
      </c>
      <c r="Q1079" t="s">
        <v>9176</v>
      </c>
      <c r="R1079" s="26" t="s">
        <v>8039</v>
      </c>
      <c r="S1079" s="27" t="s">
        <v>242</v>
      </c>
      <c r="T1079" s="26" t="s">
        <v>7293</v>
      </c>
      <c r="U1079" s="27" t="s">
        <v>121</v>
      </c>
      <c r="V1079" s="26" t="s">
        <v>161</v>
      </c>
      <c r="W1079" s="27" t="s">
        <v>161</v>
      </c>
      <c r="X1079" s="26" t="s">
        <v>7405</v>
      </c>
      <c r="Y1079" s="27" t="s">
        <v>7406</v>
      </c>
      <c r="Z1079" s="29"/>
      <c r="AA1079" s="29"/>
    </row>
    <row r="1080" spans="1:27" ht="15" customHeight="1" x14ac:dyDescent="0.25">
      <c r="A1080" s="26" t="s">
        <v>7282</v>
      </c>
      <c r="B1080" s="27" t="s">
        <v>102</v>
      </c>
      <c r="C1080" s="26" t="s">
        <v>602</v>
      </c>
      <c r="D1080" s="27" t="s">
        <v>603</v>
      </c>
      <c r="E1080" s="26" t="s">
        <v>604</v>
      </c>
      <c r="F1080" s="27" t="s">
        <v>605</v>
      </c>
      <c r="G1080" s="27" t="s">
        <v>1011</v>
      </c>
      <c r="H1080" s="27" t="s">
        <v>647</v>
      </c>
      <c r="I1080" s="27" t="s">
        <v>9177</v>
      </c>
      <c r="J1080" s="27" t="s">
        <v>1093</v>
      </c>
      <c r="K1080" s="27" t="s">
        <v>9178</v>
      </c>
      <c r="L1080" s="27" t="s">
        <v>161</v>
      </c>
      <c r="M1080" s="28" t="s">
        <v>9179</v>
      </c>
      <c r="N1080" s="26" t="s">
        <v>9180</v>
      </c>
      <c r="O1080" s="26" t="s">
        <v>9181</v>
      </c>
      <c r="P1080" t="s">
        <v>9182</v>
      </c>
      <c r="Q1080" t="s">
        <v>9183</v>
      </c>
      <c r="R1080" s="26" t="s">
        <v>8109</v>
      </c>
      <c r="S1080" s="27" t="s">
        <v>8110</v>
      </c>
      <c r="T1080" s="26" t="s">
        <v>7293</v>
      </c>
      <c r="U1080" s="27" t="s">
        <v>121</v>
      </c>
      <c r="V1080" s="26" t="s">
        <v>161</v>
      </c>
      <c r="W1080" s="27" t="s">
        <v>161</v>
      </c>
      <c r="X1080" s="26" t="s">
        <v>7303</v>
      </c>
      <c r="Y1080" s="27" t="s">
        <v>7304</v>
      </c>
      <c r="Z1080" s="29"/>
      <c r="AA1080" s="29"/>
    </row>
    <row r="1081" spans="1:27" ht="15" customHeight="1" x14ac:dyDescent="0.25">
      <c r="A1081" s="26" t="s">
        <v>7282</v>
      </c>
      <c r="B1081" s="27" t="s">
        <v>102</v>
      </c>
      <c r="C1081" s="26" t="s">
        <v>602</v>
      </c>
      <c r="D1081" s="27" t="s">
        <v>603</v>
      </c>
      <c r="E1081" s="26" t="s">
        <v>604</v>
      </c>
      <c r="F1081" s="27" t="s">
        <v>605</v>
      </c>
      <c r="G1081" s="27" t="s">
        <v>1011</v>
      </c>
      <c r="H1081" s="27" t="s">
        <v>647</v>
      </c>
      <c r="I1081" s="27" t="s">
        <v>9184</v>
      </c>
      <c r="J1081" s="27" t="s">
        <v>9185</v>
      </c>
      <c r="K1081" s="27" t="s">
        <v>8776</v>
      </c>
      <c r="L1081" s="27" t="s">
        <v>161</v>
      </c>
      <c r="M1081" s="28" t="s">
        <v>9186</v>
      </c>
      <c r="N1081" s="26" t="s">
        <v>9187</v>
      </c>
      <c r="O1081" s="26" t="s">
        <v>9188</v>
      </c>
      <c r="P1081" t="s">
        <v>9189</v>
      </c>
      <c r="Q1081" t="s">
        <v>9190</v>
      </c>
      <c r="R1081" s="26" t="s">
        <v>8782</v>
      </c>
      <c r="S1081" s="27" t="s">
        <v>8783</v>
      </c>
      <c r="T1081" s="26" t="s">
        <v>7293</v>
      </c>
      <c r="U1081" s="27" t="s">
        <v>121</v>
      </c>
      <c r="V1081" s="26" t="s">
        <v>161</v>
      </c>
      <c r="W1081" s="27" t="s">
        <v>161</v>
      </c>
      <c r="X1081" s="26" t="s">
        <v>7303</v>
      </c>
      <c r="Y1081" s="27" t="s">
        <v>7304</v>
      </c>
      <c r="Z1081" s="29"/>
      <c r="AA1081" s="29"/>
    </row>
    <row r="1082" spans="1:27" ht="15" customHeight="1" x14ac:dyDescent="0.25">
      <c r="A1082" s="26" t="s">
        <v>7282</v>
      </c>
      <c r="B1082" s="27" t="s">
        <v>102</v>
      </c>
      <c r="C1082" s="26" t="s">
        <v>602</v>
      </c>
      <c r="D1082" s="27" t="s">
        <v>603</v>
      </c>
      <c r="E1082" s="26" t="s">
        <v>604</v>
      </c>
      <c r="F1082" s="27" t="s">
        <v>605</v>
      </c>
      <c r="G1082" s="27" t="s">
        <v>1011</v>
      </c>
      <c r="H1082" s="27" t="s">
        <v>647</v>
      </c>
      <c r="I1082" s="27" t="s">
        <v>9191</v>
      </c>
      <c r="J1082" s="27" t="s">
        <v>1093</v>
      </c>
      <c r="K1082" s="27" t="s">
        <v>9192</v>
      </c>
      <c r="L1082" s="27" t="s">
        <v>161</v>
      </c>
      <c r="M1082" s="28" t="s">
        <v>9193</v>
      </c>
      <c r="N1082" s="26" t="s">
        <v>9194</v>
      </c>
      <c r="O1082" s="26" t="s">
        <v>9195</v>
      </c>
      <c r="P1082" t="s">
        <v>9196</v>
      </c>
      <c r="Q1082" t="s">
        <v>9197</v>
      </c>
      <c r="R1082" s="26" t="s">
        <v>7806</v>
      </c>
      <c r="S1082" s="27" t="s">
        <v>7807</v>
      </c>
      <c r="T1082" s="26" t="s">
        <v>7293</v>
      </c>
      <c r="U1082" s="27" t="s">
        <v>121</v>
      </c>
      <c r="V1082" s="26" t="s">
        <v>161</v>
      </c>
      <c r="W1082" s="27" t="s">
        <v>161</v>
      </c>
      <c r="X1082" s="26" t="s">
        <v>7405</v>
      </c>
      <c r="Y1082" s="27" t="s">
        <v>7406</v>
      </c>
      <c r="Z1082" s="29"/>
      <c r="AA1082" s="29"/>
    </row>
    <row r="1083" spans="1:27" ht="15" customHeight="1" x14ac:dyDescent="0.25">
      <c r="A1083" s="26" t="s">
        <v>7282</v>
      </c>
      <c r="B1083" s="27" t="s">
        <v>102</v>
      </c>
      <c r="C1083" s="26" t="s">
        <v>602</v>
      </c>
      <c r="D1083" s="27" t="s">
        <v>603</v>
      </c>
      <c r="E1083" s="26" t="s">
        <v>604</v>
      </c>
      <c r="F1083" s="27" t="s">
        <v>605</v>
      </c>
      <c r="G1083" s="27" t="s">
        <v>1011</v>
      </c>
      <c r="H1083" s="27" t="s">
        <v>647</v>
      </c>
      <c r="I1083" s="27" t="s">
        <v>9198</v>
      </c>
      <c r="J1083" s="27" t="s">
        <v>1093</v>
      </c>
      <c r="K1083" s="27" t="s">
        <v>9199</v>
      </c>
      <c r="L1083" s="27" t="s">
        <v>161</v>
      </c>
      <c r="M1083" s="28" t="s">
        <v>9200</v>
      </c>
      <c r="N1083" s="26" t="s">
        <v>9201</v>
      </c>
      <c r="O1083" s="26">
        <v>6856665</v>
      </c>
      <c r="P1083" t="s">
        <v>9202</v>
      </c>
      <c r="Q1083" t="s">
        <v>9203</v>
      </c>
      <c r="R1083" s="26" t="s">
        <v>9204</v>
      </c>
      <c r="S1083" s="27" t="s">
        <v>9205</v>
      </c>
      <c r="T1083" s="26" t="s">
        <v>7293</v>
      </c>
      <c r="U1083" s="27" t="s">
        <v>121</v>
      </c>
      <c r="V1083" s="26" t="s">
        <v>161</v>
      </c>
      <c r="W1083" s="27" t="s">
        <v>161</v>
      </c>
      <c r="X1083" s="26" t="s">
        <v>7405</v>
      </c>
      <c r="Y1083" s="27" t="s">
        <v>7406</v>
      </c>
      <c r="Z1083" s="29"/>
      <c r="AA1083" s="29"/>
    </row>
    <row r="1084" spans="1:27" ht="15" customHeight="1" x14ac:dyDescent="0.25">
      <c r="A1084" s="26" t="s">
        <v>7282</v>
      </c>
      <c r="B1084" s="27" t="s">
        <v>102</v>
      </c>
      <c r="C1084" s="26" t="s">
        <v>602</v>
      </c>
      <c r="D1084" s="27" t="s">
        <v>603</v>
      </c>
      <c r="E1084" s="26" t="s">
        <v>604</v>
      </c>
      <c r="F1084" s="27" t="s">
        <v>605</v>
      </c>
      <c r="G1084" s="27" t="s">
        <v>1011</v>
      </c>
      <c r="H1084" s="27" t="s">
        <v>647</v>
      </c>
      <c r="I1084" s="27" t="s">
        <v>9206</v>
      </c>
      <c r="J1084" s="27" t="s">
        <v>1093</v>
      </c>
      <c r="K1084" s="27" t="s">
        <v>9207</v>
      </c>
      <c r="L1084" s="27" t="s">
        <v>161</v>
      </c>
      <c r="M1084" s="28" t="s">
        <v>9208</v>
      </c>
      <c r="N1084" s="26" t="s">
        <v>9209</v>
      </c>
      <c r="O1084" s="26" t="s">
        <v>9210</v>
      </c>
      <c r="P1084" t="s">
        <v>9211</v>
      </c>
      <c r="Q1084" t="s">
        <v>9212</v>
      </c>
      <c r="R1084" s="26" t="s">
        <v>9213</v>
      </c>
      <c r="S1084" s="27" t="s">
        <v>9214</v>
      </c>
      <c r="T1084" s="26" t="s">
        <v>7293</v>
      </c>
      <c r="U1084" s="27" t="s">
        <v>121</v>
      </c>
      <c r="V1084" s="26" t="s">
        <v>161</v>
      </c>
      <c r="W1084" s="27" t="s">
        <v>161</v>
      </c>
      <c r="X1084" s="26" t="s">
        <v>7405</v>
      </c>
      <c r="Y1084" s="27" t="s">
        <v>7406</v>
      </c>
      <c r="Z1084" s="29"/>
      <c r="AA1084" s="29"/>
    </row>
    <row r="1085" spans="1:27" ht="15" customHeight="1" x14ac:dyDescent="0.25">
      <c r="A1085" s="26" t="s">
        <v>7282</v>
      </c>
      <c r="B1085" s="27" t="s">
        <v>102</v>
      </c>
      <c r="C1085" s="26" t="s">
        <v>602</v>
      </c>
      <c r="D1085" s="27" t="s">
        <v>603</v>
      </c>
      <c r="E1085" s="26" t="s">
        <v>604</v>
      </c>
      <c r="F1085" s="27" t="s">
        <v>605</v>
      </c>
      <c r="G1085" s="27" t="s">
        <v>1011</v>
      </c>
      <c r="H1085" s="27" t="s">
        <v>647</v>
      </c>
      <c r="I1085" s="27" t="s">
        <v>9215</v>
      </c>
      <c r="J1085" s="27" t="s">
        <v>1093</v>
      </c>
      <c r="K1085" s="27" t="s">
        <v>9216</v>
      </c>
      <c r="L1085" s="27" t="s">
        <v>9216</v>
      </c>
      <c r="M1085" s="28" t="s">
        <v>9217</v>
      </c>
      <c r="N1085" s="26" t="s">
        <v>9218</v>
      </c>
      <c r="O1085" s="26" t="s">
        <v>9219</v>
      </c>
      <c r="P1085" t="s">
        <v>9220</v>
      </c>
      <c r="Q1085" t="s">
        <v>9221</v>
      </c>
      <c r="R1085" s="26" t="s">
        <v>8749</v>
      </c>
      <c r="S1085" s="27" t="s">
        <v>8750</v>
      </c>
      <c r="T1085" s="26" t="s">
        <v>7293</v>
      </c>
      <c r="U1085" s="27" t="s">
        <v>121</v>
      </c>
      <c r="V1085" s="26" t="s">
        <v>161</v>
      </c>
      <c r="W1085" s="27" t="s">
        <v>161</v>
      </c>
      <c r="X1085" s="26" t="s">
        <v>7294</v>
      </c>
      <c r="Y1085" s="27" t="s">
        <v>7295</v>
      </c>
      <c r="Z1085" s="29"/>
      <c r="AA1085" s="29"/>
    </row>
    <row r="1086" spans="1:27" ht="15" customHeight="1" x14ac:dyDescent="0.25">
      <c r="A1086" s="26" t="s">
        <v>7282</v>
      </c>
      <c r="B1086" s="27" t="s">
        <v>102</v>
      </c>
      <c r="C1086" s="26" t="s">
        <v>602</v>
      </c>
      <c r="D1086" s="27" t="s">
        <v>603</v>
      </c>
      <c r="E1086" s="26" t="s">
        <v>604</v>
      </c>
      <c r="F1086" s="27" t="s">
        <v>605</v>
      </c>
      <c r="G1086" s="27" t="s">
        <v>1011</v>
      </c>
      <c r="H1086" s="27" t="s">
        <v>647</v>
      </c>
      <c r="I1086" s="27" t="s">
        <v>9222</v>
      </c>
      <c r="J1086" s="27" t="s">
        <v>9223</v>
      </c>
      <c r="K1086" s="27" t="s">
        <v>9224</v>
      </c>
      <c r="L1086" s="27" t="s">
        <v>161</v>
      </c>
      <c r="M1086" s="28" t="s">
        <v>9225</v>
      </c>
      <c r="N1086" s="26" t="s">
        <v>8025</v>
      </c>
      <c r="O1086" s="26" t="s">
        <v>9226</v>
      </c>
      <c r="P1086" t="s">
        <v>9227</v>
      </c>
      <c r="Q1086" t="s">
        <v>9228</v>
      </c>
      <c r="R1086" s="26" t="s">
        <v>8029</v>
      </c>
      <c r="S1086" s="27" t="s">
        <v>8030</v>
      </c>
      <c r="T1086" s="26" t="s">
        <v>7293</v>
      </c>
      <c r="U1086" s="27" t="s">
        <v>121</v>
      </c>
      <c r="V1086" s="26" t="s">
        <v>161</v>
      </c>
      <c r="W1086" s="27" t="s">
        <v>161</v>
      </c>
      <c r="X1086" s="26" t="s">
        <v>7294</v>
      </c>
      <c r="Y1086" s="27" t="s">
        <v>7295</v>
      </c>
      <c r="Z1086" s="29"/>
      <c r="AA1086" s="29"/>
    </row>
    <row r="1087" spans="1:27" ht="15" customHeight="1" x14ac:dyDescent="0.25">
      <c r="A1087" s="26" t="s">
        <v>7282</v>
      </c>
      <c r="B1087" s="27" t="s">
        <v>102</v>
      </c>
      <c r="C1087" s="26" t="s">
        <v>602</v>
      </c>
      <c r="D1087" s="27" t="s">
        <v>603</v>
      </c>
      <c r="E1087" s="26" t="s">
        <v>604</v>
      </c>
      <c r="F1087" s="27" t="s">
        <v>605</v>
      </c>
      <c r="G1087" s="27" t="s">
        <v>1011</v>
      </c>
      <c r="H1087" s="27" t="s">
        <v>647</v>
      </c>
      <c r="I1087" s="27" t="s">
        <v>9229</v>
      </c>
      <c r="J1087" s="27" t="s">
        <v>9230</v>
      </c>
      <c r="K1087" s="27" t="s">
        <v>9231</v>
      </c>
      <c r="L1087" s="27" t="s">
        <v>161</v>
      </c>
      <c r="M1087" s="28" t="s">
        <v>9232</v>
      </c>
      <c r="N1087" s="26" t="s">
        <v>9233</v>
      </c>
      <c r="O1087" s="26" t="s">
        <v>9234</v>
      </c>
      <c r="P1087" t="s">
        <v>9235</v>
      </c>
      <c r="Q1087" t="s">
        <v>9236</v>
      </c>
      <c r="R1087" s="26" t="s">
        <v>8279</v>
      </c>
      <c r="S1087" s="27" t="s">
        <v>8280</v>
      </c>
      <c r="T1087" s="26" t="s">
        <v>7293</v>
      </c>
      <c r="U1087" s="27" t="s">
        <v>121</v>
      </c>
      <c r="V1087" s="26" t="s">
        <v>161</v>
      </c>
      <c r="W1087" s="27" t="s">
        <v>161</v>
      </c>
      <c r="X1087" s="26" t="s">
        <v>7294</v>
      </c>
      <c r="Y1087" s="27" t="s">
        <v>7295</v>
      </c>
      <c r="Z1087" s="29"/>
      <c r="AA1087" s="29"/>
    </row>
    <row r="1088" spans="1:27" ht="15" customHeight="1" x14ac:dyDescent="0.25">
      <c r="A1088" s="26" t="s">
        <v>7282</v>
      </c>
      <c r="B1088" s="27" t="s">
        <v>102</v>
      </c>
      <c r="C1088" s="26" t="s">
        <v>602</v>
      </c>
      <c r="D1088" s="27" t="s">
        <v>603</v>
      </c>
      <c r="E1088" s="26" t="s">
        <v>604</v>
      </c>
      <c r="F1088" s="27" t="s">
        <v>605</v>
      </c>
      <c r="G1088" s="27" t="s">
        <v>1011</v>
      </c>
      <c r="H1088" s="27" t="s">
        <v>647</v>
      </c>
      <c r="I1088" s="27" t="s">
        <v>9237</v>
      </c>
      <c r="J1088" s="27" t="s">
        <v>9238</v>
      </c>
      <c r="K1088" s="27" t="s">
        <v>9239</v>
      </c>
      <c r="L1088" s="27" t="s">
        <v>9239</v>
      </c>
      <c r="M1088" s="28" t="s">
        <v>9240</v>
      </c>
      <c r="N1088" s="26" t="s">
        <v>9241</v>
      </c>
      <c r="O1088" s="26" t="s">
        <v>9242</v>
      </c>
      <c r="P1088" t="s">
        <v>9243</v>
      </c>
      <c r="Q1088" t="s">
        <v>9244</v>
      </c>
      <c r="R1088" s="26" t="s">
        <v>7815</v>
      </c>
      <c r="S1088" s="27" t="s">
        <v>249</v>
      </c>
      <c r="T1088" s="26" t="s">
        <v>7293</v>
      </c>
      <c r="U1088" s="27" t="s">
        <v>121</v>
      </c>
      <c r="V1088" s="26" t="s">
        <v>161</v>
      </c>
      <c r="W1088" s="27" t="s">
        <v>161</v>
      </c>
      <c r="X1088" s="26" t="s">
        <v>7294</v>
      </c>
      <c r="Y1088" s="27" t="s">
        <v>7295</v>
      </c>
      <c r="Z1088" s="29"/>
      <c r="AA1088" s="29"/>
    </row>
    <row r="1089" spans="1:27" ht="15" customHeight="1" x14ac:dyDescent="0.25">
      <c r="A1089" s="26" t="s">
        <v>7282</v>
      </c>
      <c r="B1089" s="27" t="s">
        <v>102</v>
      </c>
      <c r="C1089" s="26" t="s">
        <v>602</v>
      </c>
      <c r="D1089" s="27" t="s">
        <v>603</v>
      </c>
      <c r="E1089" s="26" t="s">
        <v>604</v>
      </c>
      <c r="F1089" s="27" t="s">
        <v>605</v>
      </c>
      <c r="G1089" s="27" t="s">
        <v>1011</v>
      </c>
      <c r="H1089" s="27" t="s">
        <v>647</v>
      </c>
      <c r="I1089" s="27" t="s">
        <v>9245</v>
      </c>
      <c r="J1089" s="27" t="s">
        <v>9246</v>
      </c>
      <c r="K1089" s="27" t="s">
        <v>9247</v>
      </c>
      <c r="L1089" s="27" t="s">
        <v>161</v>
      </c>
      <c r="M1089" s="28" t="s">
        <v>9248</v>
      </c>
      <c r="N1089" s="26" t="s">
        <v>9249</v>
      </c>
      <c r="O1089" s="26" t="s">
        <v>9250</v>
      </c>
      <c r="P1089" t="s">
        <v>9251</v>
      </c>
      <c r="Q1089" t="s">
        <v>9252</v>
      </c>
      <c r="R1089" s="26" t="s">
        <v>7815</v>
      </c>
      <c r="S1089" s="27" t="s">
        <v>249</v>
      </c>
      <c r="T1089" s="26" t="s">
        <v>7293</v>
      </c>
      <c r="U1089" s="27" t="s">
        <v>121</v>
      </c>
      <c r="V1089" s="26" t="s">
        <v>161</v>
      </c>
      <c r="W1089" s="27" t="s">
        <v>161</v>
      </c>
      <c r="X1089" s="26" t="s">
        <v>7294</v>
      </c>
      <c r="Y1089" s="27" t="s">
        <v>7295</v>
      </c>
      <c r="Z1089" s="29"/>
      <c r="AA1089" s="29"/>
    </row>
    <row r="1090" spans="1:27" ht="15" customHeight="1" x14ac:dyDescent="0.25">
      <c r="A1090" s="26" t="s">
        <v>7282</v>
      </c>
      <c r="B1090" s="27" t="s">
        <v>102</v>
      </c>
      <c r="C1090" s="26" t="s">
        <v>602</v>
      </c>
      <c r="D1090" s="27" t="s">
        <v>603</v>
      </c>
      <c r="E1090" s="26" t="s">
        <v>604</v>
      </c>
      <c r="F1090" s="27" t="s">
        <v>605</v>
      </c>
      <c r="G1090" s="27" t="s">
        <v>1011</v>
      </c>
      <c r="H1090" s="27" t="s">
        <v>647</v>
      </c>
      <c r="I1090" s="27" t="s">
        <v>9253</v>
      </c>
      <c r="J1090" s="27" t="s">
        <v>1093</v>
      </c>
      <c r="K1090" s="27" t="s">
        <v>9254</v>
      </c>
      <c r="L1090" s="27" t="s">
        <v>161</v>
      </c>
      <c r="M1090" s="28" t="s">
        <v>9255</v>
      </c>
      <c r="N1090" s="26" t="s">
        <v>9256</v>
      </c>
      <c r="O1090" s="26" t="s">
        <v>9257</v>
      </c>
      <c r="P1090" t="s">
        <v>9258</v>
      </c>
      <c r="Q1090" t="s">
        <v>9259</v>
      </c>
      <c r="R1090" s="26" t="s">
        <v>9260</v>
      </c>
      <c r="S1090" s="27" t="s">
        <v>4181</v>
      </c>
      <c r="T1090" s="26" t="s">
        <v>7293</v>
      </c>
      <c r="U1090" s="27" t="s">
        <v>121</v>
      </c>
      <c r="V1090" s="26" t="s">
        <v>161</v>
      </c>
      <c r="W1090" s="27" t="s">
        <v>161</v>
      </c>
      <c r="X1090" s="26" t="s">
        <v>7294</v>
      </c>
      <c r="Y1090" s="27" t="s">
        <v>7295</v>
      </c>
      <c r="Z1090" s="29"/>
      <c r="AA1090" s="29"/>
    </row>
    <row r="1091" spans="1:27" ht="15" customHeight="1" x14ac:dyDescent="0.25">
      <c r="A1091" s="26" t="s">
        <v>7282</v>
      </c>
      <c r="B1091" s="27" t="s">
        <v>102</v>
      </c>
      <c r="C1091" s="26" t="s">
        <v>602</v>
      </c>
      <c r="D1091" s="27" t="s">
        <v>603</v>
      </c>
      <c r="E1091" s="26" t="s">
        <v>604</v>
      </c>
      <c r="F1091" s="27" t="s">
        <v>605</v>
      </c>
      <c r="G1091" s="27" t="s">
        <v>1011</v>
      </c>
      <c r="H1091" s="27" t="s">
        <v>647</v>
      </c>
      <c r="I1091" s="27" t="s">
        <v>9261</v>
      </c>
      <c r="J1091" s="27" t="s">
        <v>1093</v>
      </c>
      <c r="K1091" s="27" t="s">
        <v>9262</v>
      </c>
      <c r="L1091" s="27" t="s">
        <v>161</v>
      </c>
      <c r="M1091" s="28" t="s">
        <v>9263</v>
      </c>
      <c r="N1091" s="26" t="s">
        <v>9264</v>
      </c>
      <c r="O1091" s="26" t="s">
        <v>9265</v>
      </c>
      <c r="P1091" t="s">
        <v>9266</v>
      </c>
      <c r="Q1091" t="s">
        <v>9267</v>
      </c>
      <c r="R1091" s="26" t="s">
        <v>9268</v>
      </c>
      <c r="S1091" s="27" t="s">
        <v>9269</v>
      </c>
      <c r="T1091" s="26" t="s">
        <v>7293</v>
      </c>
      <c r="U1091" s="27" t="s">
        <v>121</v>
      </c>
      <c r="V1091" s="26" t="s">
        <v>161</v>
      </c>
      <c r="W1091" s="27" t="s">
        <v>161</v>
      </c>
      <c r="X1091" s="26" t="s">
        <v>7294</v>
      </c>
      <c r="Y1091" s="27" t="s">
        <v>7295</v>
      </c>
      <c r="Z1091" s="29"/>
      <c r="AA1091" s="29"/>
    </row>
    <row r="1092" spans="1:27" ht="15" customHeight="1" x14ac:dyDescent="0.25">
      <c r="A1092" s="26" t="s">
        <v>7282</v>
      </c>
      <c r="B1092" s="27" t="s">
        <v>102</v>
      </c>
      <c r="C1092" s="26" t="s">
        <v>602</v>
      </c>
      <c r="D1092" s="27" t="s">
        <v>603</v>
      </c>
      <c r="E1092" s="26" t="s">
        <v>604</v>
      </c>
      <c r="F1092" s="27" t="s">
        <v>605</v>
      </c>
      <c r="G1092" s="27" t="s">
        <v>1011</v>
      </c>
      <c r="H1092" s="27" t="s">
        <v>647</v>
      </c>
      <c r="I1092" s="27" t="s">
        <v>9270</v>
      </c>
      <c r="J1092" s="27" t="s">
        <v>9271</v>
      </c>
      <c r="K1092" s="27" t="s">
        <v>9272</v>
      </c>
      <c r="L1092" s="27" t="s">
        <v>161</v>
      </c>
      <c r="M1092" s="28" t="s">
        <v>9273</v>
      </c>
      <c r="N1092" s="26" t="s">
        <v>9274</v>
      </c>
      <c r="O1092" s="26" t="s">
        <v>9275</v>
      </c>
      <c r="P1092" t="s">
        <v>9276</v>
      </c>
      <c r="Q1092" t="s">
        <v>9277</v>
      </c>
      <c r="R1092" s="26" t="s">
        <v>7831</v>
      </c>
      <c r="S1092" s="27" t="s">
        <v>127</v>
      </c>
      <c r="T1092" s="26" t="s">
        <v>7293</v>
      </c>
      <c r="U1092" s="27" t="s">
        <v>121</v>
      </c>
      <c r="V1092" s="26" t="s">
        <v>161</v>
      </c>
      <c r="W1092" s="27" t="s">
        <v>161</v>
      </c>
      <c r="X1092" s="26" t="s">
        <v>7832</v>
      </c>
      <c r="Y1092" s="27" t="s">
        <v>7833</v>
      </c>
      <c r="Z1092" s="29"/>
      <c r="AA1092" s="29"/>
    </row>
    <row r="1093" spans="1:27" ht="15" customHeight="1" x14ac:dyDescent="0.25">
      <c r="A1093" s="26" t="s">
        <v>7282</v>
      </c>
      <c r="B1093" s="27" t="s">
        <v>102</v>
      </c>
      <c r="C1093" s="26" t="s">
        <v>602</v>
      </c>
      <c r="D1093" s="27" t="s">
        <v>603</v>
      </c>
      <c r="E1093" s="26" t="s">
        <v>604</v>
      </c>
      <c r="F1093" s="27" t="s">
        <v>605</v>
      </c>
      <c r="G1093" s="27" t="s">
        <v>1011</v>
      </c>
      <c r="H1093" s="27" t="s">
        <v>647</v>
      </c>
      <c r="I1093" s="27" t="s">
        <v>9278</v>
      </c>
      <c r="J1093" s="27" t="s">
        <v>9279</v>
      </c>
      <c r="K1093" s="27" t="s">
        <v>9280</v>
      </c>
      <c r="L1093" s="27" t="s">
        <v>9281</v>
      </c>
      <c r="M1093" s="28" t="s">
        <v>9282</v>
      </c>
      <c r="N1093" s="26">
        <v>816248</v>
      </c>
      <c r="O1093" s="26" t="s">
        <v>9283</v>
      </c>
      <c r="P1093" t="s">
        <v>9284</v>
      </c>
      <c r="Q1093" t="s">
        <v>9285</v>
      </c>
      <c r="R1093" s="26" t="s">
        <v>7831</v>
      </c>
      <c r="S1093" s="27" t="s">
        <v>127</v>
      </c>
      <c r="T1093" s="26" t="s">
        <v>7293</v>
      </c>
      <c r="U1093" s="27" t="s">
        <v>121</v>
      </c>
      <c r="V1093" s="26" t="s">
        <v>161</v>
      </c>
      <c r="W1093" s="27" t="s">
        <v>161</v>
      </c>
      <c r="X1093" s="26" t="s">
        <v>7832</v>
      </c>
      <c r="Y1093" s="27" t="s">
        <v>7833</v>
      </c>
      <c r="Z1093" s="29"/>
      <c r="AA1093" s="29"/>
    </row>
    <row r="1094" spans="1:27" ht="15" customHeight="1" x14ac:dyDescent="0.25">
      <c r="A1094" s="26" t="s">
        <v>7282</v>
      </c>
      <c r="B1094" s="27" t="s">
        <v>102</v>
      </c>
      <c r="C1094" s="26" t="s">
        <v>602</v>
      </c>
      <c r="D1094" s="27" t="s">
        <v>603</v>
      </c>
      <c r="E1094" s="26" t="s">
        <v>604</v>
      </c>
      <c r="F1094" s="27" t="s">
        <v>605</v>
      </c>
      <c r="G1094" s="27" t="s">
        <v>1011</v>
      </c>
      <c r="H1094" s="27" t="s">
        <v>647</v>
      </c>
      <c r="I1094" s="27" t="s">
        <v>9286</v>
      </c>
      <c r="J1094" s="27" t="s">
        <v>1093</v>
      </c>
      <c r="K1094" s="27" t="s">
        <v>9287</v>
      </c>
      <c r="L1094" s="27" t="s">
        <v>161</v>
      </c>
      <c r="M1094" s="28" t="s">
        <v>9288</v>
      </c>
      <c r="N1094" s="26" t="s">
        <v>9289</v>
      </c>
      <c r="O1094" s="26">
        <v>6845491</v>
      </c>
      <c r="P1094" t="s">
        <v>9290</v>
      </c>
      <c r="Q1094" t="s">
        <v>9291</v>
      </c>
      <c r="R1094" s="26" t="s">
        <v>7855</v>
      </c>
      <c r="S1094" s="27" t="s">
        <v>239</v>
      </c>
      <c r="T1094" s="26" t="s">
        <v>7293</v>
      </c>
      <c r="U1094" s="27" t="s">
        <v>121</v>
      </c>
      <c r="V1094" s="26" t="s">
        <v>161</v>
      </c>
      <c r="W1094" s="27" t="s">
        <v>161</v>
      </c>
      <c r="X1094" s="26" t="s">
        <v>7832</v>
      </c>
      <c r="Y1094" s="27" t="s">
        <v>7833</v>
      </c>
      <c r="Z1094" s="29"/>
      <c r="AA1094" s="29"/>
    </row>
    <row r="1095" spans="1:27" ht="15" customHeight="1" x14ac:dyDescent="0.25">
      <c r="A1095" s="26" t="s">
        <v>7282</v>
      </c>
      <c r="B1095" s="27" t="s">
        <v>102</v>
      </c>
      <c r="C1095" s="26" t="s">
        <v>602</v>
      </c>
      <c r="D1095" s="27" t="s">
        <v>603</v>
      </c>
      <c r="E1095" s="26" t="s">
        <v>604</v>
      </c>
      <c r="F1095" s="27" t="s">
        <v>605</v>
      </c>
      <c r="G1095" s="27" t="s">
        <v>1011</v>
      </c>
      <c r="H1095" s="27" t="s">
        <v>647</v>
      </c>
      <c r="I1095" s="27" t="s">
        <v>9292</v>
      </c>
      <c r="J1095" s="27" t="s">
        <v>1093</v>
      </c>
      <c r="K1095" s="27" t="s">
        <v>9293</v>
      </c>
      <c r="L1095" s="27" t="s">
        <v>161</v>
      </c>
      <c r="M1095" s="28" t="s">
        <v>9294</v>
      </c>
      <c r="N1095" s="26" t="s">
        <v>9295</v>
      </c>
      <c r="O1095" s="26" t="s">
        <v>9296</v>
      </c>
      <c r="P1095" t="s">
        <v>9297</v>
      </c>
      <c r="Q1095" t="s">
        <v>9298</v>
      </c>
      <c r="R1095" s="26" t="s">
        <v>9299</v>
      </c>
      <c r="S1095" s="27" t="s">
        <v>9300</v>
      </c>
      <c r="T1095" s="26" t="s">
        <v>7293</v>
      </c>
      <c r="U1095" s="27" t="s">
        <v>121</v>
      </c>
      <c r="V1095" s="26" t="s">
        <v>161</v>
      </c>
      <c r="W1095" s="27" t="s">
        <v>161</v>
      </c>
      <c r="X1095" s="26" t="s">
        <v>7832</v>
      </c>
      <c r="Y1095" s="27" t="s">
        <v>7833</v>
      </c>
      <c r="Z1095" s="29"/>
      <c r="AA1095" s="29"/>
    </row>
    <row r="1096" spans="1:27" ht="15" customHeight="1" x14ac:dyDescent="0.25">
      <c r="A1096" s="26" t="s">
        <v>7282</v>
      </c>
      <c r="B1096" s="27" t="s">
        <v>102</v>
      </c>
      <c r="C1096" s="26" t="s">
        <v>602</v>
      </c>
      <c r="D1096" s="27" t="s">
        <v>603</v>
      </c>
      <c r="E1096" s="26" t="s">
        <v>604</v>
      </c>
      <c r="F1096" s="27" t="s">
        <v>605</v>
      </c>
      <c r="G1096" s="27" t="s">
        <v>1011</v>
      </c>
      <c r="H1096" s="27" t="s">
        <v>647</v>
      </c>
      <c r="I1096" s="27" t="s">
        <v>9301</v>
      </c>
      <c r="J1096" s="27" t="s">
        <v>1093</v>
      </c>
      <c r="K1096" s="27" t="s">
        <v>9302</v>
      </c>
      <c r="L1096" s="27" t="s">
        <v>161</v>
      </c>
      <c r="M1096" s="28" t="s">
        <v>9303</v>
      </c>
      <c r="N1096" s="26" t="s">
        <v>9304</v>
      </c>
      <c r="O1096" s="26">
        <v>6836541</v>
      </c>
      <c r="P1096" t="s">
        <v>9305</v>
      </c>
      <c r="Q1096" t="s">
        <v>9306</v>
      </c>
      <c r="R1096" s="26" t="s">
        <v>9307</v>
      </c>
      <c r="S1096" s="27" t="s">
        <v>9308</v>
      </c>
      <c r="T1096" s="26" t="s">
        <v>9309</v>
      </c>
      <c r="U1096" s="27" t="s">
        <v>130</v>
      </c>
      <c r="V1096" s="26" t="s">
        <v>161</v>
      </c>
      <c r="W1096" s="27" t="s">
        <v>161</v>
      </c>
      <c r="X1096" s="26" t="s">
        <v>7832</v>
      </c>
      <c r="Y1096" s="27" t="s">
        <v>7833</v>
      </c>
      <c r="Z1096" s="29"/>
      <c r="AA1096" s="29"/>
    </row>
    <row r="1097" spans="1:27" ht="15" customHeight="1" x14ac:dyDescent="0.25">
      <c r="A1097" s="26" t="s">
        <v>7282</v>
      </c>
      <c r="B1097" s="27" t="s">
        <v>102</v>
      </c>
      <c r="C1097" s="26" t="s">
        <v>602</v>
      </c>
      <c r="D1097" s="27" t="s">
        <v>603</v>
      </c>
      <c r="E1097" s="26" t="s">
        <v>604</v>
      </c>
      <c r="F1097" s="27" t="s">
        <v>605</v>
      </c>
      <c r="G1097" s="27" t="s">
        <v>1011</v>
      </c>
      <c r="H1097" s="27" t="s">
        <v>647</v>
      </c>
      <c r="I1097" s="27" t="s">
        <v>9310</v>
      </c>
      <c r="J1097" s="27" t="s">
        <v>1093</v>
      </c>
      <c r="K1097" s="27" t="s">
        <v>9311</v>
      </c>
      <c r="L1097" s="27" t="s">
        <v>161</v>
      </c>
      <c r="M1097" s="28" t="s">
        <v>9312</v>
      </c>
      <c r="N1097" s="26" t="s">
        <v>9313</v>
      </c>
      <c r="O1097" s="26" t="s">
        <v>9314</v>
      </c>
      <c r="P1097" t="s">
        <v>9315</v>
      </c>
      <c r="Q1097" t="s">
        <v>9316</v>
      </c>
      <c r="R1097" s="26" t="s">
        <v>9317</v>
      </c>
      <c r="S1097" s="27" t="s">
        <v>9318</v>
      </c>
      <c r="T1097" s="26" t="s">
        <v>7293</v>
      </c>
      <c r="U1097" s="27" t="s">
        <v>121</v>
      </c>
      <c r="V1097" s="26" t="s">
        <v>161</v>
      </c>
      <c r="W1097" s="27" t="s">
        <v>161</v>
      </c>
      <c r="X1097" s="26" t="s">
        <v>7832</v>
      </c>
      <c r="Y1097" s="27" t="s">
        <v>7833</v>
      </c>
      <c r="Z1097" s="29"/>
      <c r="AA1097" s="29"/>
    </row>
    <row r="1098" spans="1:27" ht="15" customHeight="1" x14ac:dyDescent="0.25">
      <c r="A1098" s="26" t="s">
        <v>7282</v>
      </c>
      <c r="B1098" s="27" t="s">
        <v>102</v>
      </c>
      <c r="C1098" s="26" t="s">
        <v>602</v>
      </c>
      <c r="D1098" s="27" t="s">
        <v>603</v>
      </c>
      <c r="E1098" s="26" t="s">
        <v>604</v>
      </c>
      <c r="F1098" s="27" t="s">
        <v>605</v>
      </c>
      <c r="G1098" s="27" t="s">
        <v>1011</v>
      </c>
      <c r="H1098" s="27" t="s">
        <v>647</v>
      </c>
      <c r="I1098" s="27" t="s">
        <v>9319</v>
      </c>
      <c r="J1098" s="27" t="s">
        <v>9320</v>
      </c>
      <c r="K1098" s="27" t="s">
        <v>9321</v>
      </c>
      <c r="L1098" s="27" t="s">
        <v>161</v>
      </c>
      <c r="M1098" s="28" t="s">
        <v>9322</v>
      </c>
      <c r="N1098" s="26">
        <v>840299</v>
      </c>
      <c r="O1098" s="26" t="s">
        <v>9323</v>
      </c>
      <c r="P1098" t="s">
        <v>9324</v>
      </c>
      <c r="Q1098" t="s">
        <v>9325</v>
      </c>
      <c r="R1098" s="26" t="s">
        <v>7873</v>
      </c>
      <c r="S1098" s="27" t="s">
        <v>257</v>
      </c>
      <c r="T1098" s="26" t="s">
        <v>7293</v>
      </c>
      <c r="U1098" s="27" t="s">
        <v>121</v>
      </c>
      <c r="V1098" s="26" t="s">
        <v>161</v>
      </c>
      <c r="W1098" s="27" t="s">
        <v>161</v>
      </c>
      <c r="X1098" s="26" t="s">
        <v>7832</v>
      </c>
      <c r="Y1098" s="27" t="s">
        <v>7833</v>
      </c>
      <c r="Z1098" s="29" t="s">
        <v>599</v>
      </c>
      <c r="AA1098" s="29"/>
    </row>
    <row r="1099" spans="1:27" ht="15" customHeight="1" x14ac:dyDescent="0.25">
      <c r="A1099" s="26" t="s">
        <v>7282</v>
      </c>
      <c r="B1099" s="27" t="s">
        <v>102</v>
      </c>
      <c r="C1099" s="26" t="s">
        <v>602</v>
      </c>
      <c r="D1099" s="27" t="s">
        <v>603</v>
      </c>
      <c r="E1099" s="26" t="s">
        <v>604</v>
      </c>
      <c r="F1099" s="27" t="s">
        <v>605</v>
      </c>
      <c r="G1099" s="27" t="s">
        <v>1011</v>
      </c>
      <c r="H1099" s="27" t="s">
        <v>647</v>
      </c>
      <c r="I1099" s="27" t="s">
        <v>9326</v>
      </c>
      <c r="J1099" s="27" t="s">
        <v>1093</v>
      </c>
      <c r="K1099" s="27" t="s">
        <v>9327</v>
      </c>
      <c r="L1099" s="27" t="s">
        <v>161</v>
      </c>
      <c r="M1099" s="28" t="s">
        <v>9328</v>
      </c>
      <c r="N1099" s="26" t="s">
        <v>9329</v>
      </c>
      <c r="O1099" s="26" t="s">
        <v>9330</v>
      </c>
      <c r="P1099" t="s">
        <v>9331</v>
      </c>
      <c r="Q1099" t="s">
        <v>9332</v>
      </c>
      <c r="R1099" s="26" t="s">
        <v>9333</v>
      </c>
      <c r="S1099" s="27" t="s">
        <v>9334</v>
      </c>
      <c r="T1099" s="26" t="s">
        <v>7293</v>
      </c>
      <c r="U1099" s="27" t="s">
        <v>121</v>
      </c>
      <c r="V1099" s="26" t="s">
        <v>161</v>
      </c>
      <c r="W1099" s="27" t="s">
        <v>161</v>
      </c>
      <c r="X1099" s="26" t="s">
        <v>7832</v>
      </c>
      <c r="Y1099" s="27" t="s">
        <v>7833</v>
      </c>
      <c r="Z1099" s="29" t="s">
        <v>599</v>
      </c>
      <c r="AA1099" s="29"/>
    </row>
    <row r="1100" spans="1:27" ht="15" customHeight="1" x14ac:dyDescent="0.25">
      <c r="A1100" s="26" t="s">
        <v>7282</v>
      </c>
      <c r="B1100" s="27" t="s">
        <v>102</v>
      </c>
      <c r="C1100" s="26" t="s">
        <v>602</v>
      </c>
      <c r="D1100" s="27" t="s">
        <v>603</v>
      </c>
      <c r="E1100" s="26" t="s">
        <v>604</v>
      </c>
      <c r="F1100" s="27" t="s">
        <v>605</v>
      </c>
      <c r="G1100" s="27" t="s">
        <v>1011</v>
      </c>
      <c r="H1100" s="27" t="s">
        <v>647</v>
      </c>
      <c r="I1100" s="27" t="s">
        <v>9335</v>
      </c>
      <c r="J1100" s="27" t="s">
        <v>1093</v>
      </c>
      <c r="K1100" s="27" t="s">
        <v>9336</v>
      </c>
      <c r="L1100" s="27" t="s">
        <v>161</v>
      </c>
      <c r="M1100" s="28" t="s">
        <v>9337</v>
      </c>
      <c r="N1100" s="26" t="s">
        <v>9338</v>
      </c>
      <c r="O1100" s="26" t="s">
        <v>9339</v>
      </c>
      <c r="P1100" t="s">
        <v>9340</v>
      </c>
      <c r="Q1100" t="s">
        <v>9341</v>
      </c>
      <c r="R1100" s="26" t="s">
        <v>9342</v>
      </c>
      <c r="S1100" s="27" t="s">
        <v>9343</v>
      </c>
      <c r="T1100" s="26" t="s">
        <v>7293</v>
      </c>
      <c r="U1100" s="27" t="s">
        <v>121</v>
      </c>
      <c r="V1100" s="26" t="s">
        <v>161</v>
      </c>
      <c r="W1100" s="27" t="s">
        <v>161</v>
      </c>
      <c r="X1100" s="26" t="s">
        <v>7832</v>
      </c>
      <c r="Y1100" s="27" t="s">
        <v>7833</v>
      </c>
      <c r="Z1100" s="29"/>
      <c r="AA1100" s="29"/>
    </row>
    <row r="1101" spans="1:27" ht="15" customHeight="1" x14ac:dyDescent="0.25">
      <c r="A1101" s="26" t="s">
        <v>7282</v>
      </c>
      <c r="B1101" s="27" t="s">
        <v>102</v>
      </c>
      <c r="C1101" s="26" t="s">
        <v>602</v>
      </c>
      <c r="D1101" s="27" t="s">
        <v>603</v>
      </c>
      <c r="E1101" s="26" t="s">
        <v>604</v>
      </c>
      <c r="F1101" s="27" t="s">
        <v>605</v>
      </c>
      <c r="G1101" s="27" t="s">
        <v>1011</v>
      </c>
      <c r="H1101" s="27" t="s">
        <v>647</v>
      </c>
      <c r="I1101" s="27" t="s">
        <v>9344</v>
      </c>
      <c r="J1101" s="27" t="s">
        <v>9345</v>
      </c>
      <c r="K1101" s="27" t="s">
        <v>9346</v>
      </c>
      <c r="L1101" s="27" t="s">
        <v>161</v>
      </c>
      <c r="M1101" s="28" t="s">
        <v>9347</v>
      </c>
      <c r="N1101" s="26" t="s">
        <v>9348</v>
      </c>
      <c r="O1101" s="26" t="s">
        <v>9349</v>
      </c>
      <c r="P1101" t="s">
        <v>9350</v>
      </c>
      <c r="Q1101" t="s">
        <v>9351</v>
      </c>
      <c r="R1101" s="26" t="s">
        <v>7882</v>
      </c>
      <c r="S1101" s="27" t="s">
        <v>116</v>
      </c>
      <c r="T1101" s="26" t="s">
        <v>7359</v>
      </c>
      <c r="U1101" s="27" t="s">
        <v>116</v>
      </c>
      <c r="V1101" s="26" t="s">
        <v>161</v>
      </c>
      <c r="W1101" s="27" t="s">
        <v>161</v>
      </c>
      <c r="X1101" s="26" t="s">
        <v>7883</v>
      </c>
      <c r="Y1101" s="27" t="s">
        <v>7884</v>
      </c>
      <c r="Z1101" s="29"/>
      <c r="AA1101" s="29"/>
    </row>
    <row r="1102" spans="1:27" ht="15" customHeight="1" x14ac:dyDescent="0.25">
      <c r="A1102" s="26" t="s">
        <v>7282</v>
      </c>
      <c r="B1102" s="27" t="s">
        <v>102</v>
      </c>
      <c r="C1102" s="26" t="s">
        <v>602</v>
      </c>
      <c r="D1102" s="27" t="s">
        <v>603</v>
      </c>
      <c r="E1102" s="26" t="s">
        <v>604</v>
      </c>
      <c r="F1102" s="27" t="s">
        <v>605</v>
      </c>
      <c r="G1102" s="27" t="s">
        <v>1011</v>
      </c>
      <c r="H1102" s="27" t="s">
        <v>647</v>
      </c>
      <c r="I1102" s="27" t="s">
        <v>9352</v>
      </c>
      <c r="J1102" s="27" t="s">
        <v>4571</v>
      </c>
      <c r="K1102" s="27" t="s">
        <v>9353</v>
      </c>
      <c r="L1102" s="27" t="s">
        <v>161</v>
      </c>
      <c r="M1102" s="28" t="s">
        <v>9354</v>
      </c>
      <c r="N1102" s="26" t="s">
        <v>9355</v>
      </c>
      <c r="O1102" s="26" t="s">
        <v>9356</v>
      </c>
      <c r="P1102" t="s">
        <v>9357</v>
      </c>
      <c r="Q1102" t="s">
        <v>9358</v>
      </c>
      <c r="R1102" s="26" t="s">
        <v>7882</v>
      </c>
      <c r="S1102" s="27" t="s">
        <v>116</v>
      </c>
      <c r="T1102" s="26" t="s">
        <v>7359</v>
      </c>
      <c r="U1102" s="27" t="s">
        <v>116</v>
      </c>
      <c r="V1102" s="26" t="s">
        <v>161</v>
      </c>
      <c r="W1102" s="27" t="s">
        <v>161</v>
      </c>
      <c r="X1102" s="26" t="s">
        <v>7883</v>
      </c>
      <c r="Y1102" s="27" t="s">
        <v>7884</v>
      </c>
      <c r="Z1102" s="29"/>
      <c r="AA1102" s="29"/>
    </row>
    <row r="1103" spans="1:27" ht="15" customHeight="1" x14ac:dyDescent="0.25">
      <c r="A1103" s="26" t="s">
        <v>7282</v>
      </c>
      <c r="B1103" s="27" t="s">
        <v>102</v>
      </c>
      <c r="C1103" s="26" t="s">
        <v>602</v>
      </c>
      <c r="D1103" s="27" t="s">
        <v>603</v>
      </c>
      <c r="E1103" s="26" t="s">
        <v>604</v>
      </c>
      <c r="F1103" s="27" t="s">
        <v>605</v>
      </c>
      <c r="G1103" s="27" t="s">
        <v>1011</v>
      </c>
      <c r="H1103" s="27" t="s">
        <v>647</v>
      </c>
      <c r="I1103" s="27" t="s">
        <v>9359</v>
      </c>
      <c r="J1103" s="27" t="s">
        <v>9360</v>
      </c>
      <c r="K1103" s="27" t="s">
        <v>9361</v>
      </c>
      <c r="L1103" s="27" t="s">
        <v>161</v>
      </c>
      <c r="M1103" s="28" t="s">
        <v>9362</v>
      </c>
      <c r="N1103" s="26" t="s">
        <v>9363</v>
      </c>
      <c r="O1103" s="26" t="s">
        <v>9364</v>
      </c>
      <c r="P1103" t="s">
        <v>9365</v>
      </c>
      <c r="Q1103" t="s">
        <v>9366</v>
      </c>
      <c r="R1103" s="26" t="s">
        <v>7882</v>
      </c>
      <c r="S1103" s="27" t="s">
        <v>116</v>
      </c>
      <c r="T1103" s="26" t="s">
        <v>7359</v>
      </c>
      <c r="U1103" s="27" t="s">
        <v>116</v>
      </c>
      <c r="V1103" s="26" t="s">
        <v>161</v>
      </c>
      <c r="W1103" s="27" t="s">
        <v>161</v>
      </c>
      <c r="X1103" s="26" t="s">
        <v>7883</v>
      </c>
      <c r="Y1103" s="27" t="s">
        <v>7884</v>
      </c>
      <c r="Z1103" s="29"/>
      <c r="AA1103" s="29"/>
    </row>
    <row r="1104" spans="1:27" ht="15" customHeight="1" x14ac:dyDescent="0.25">
      <c r="A1104" s="26" t="s">
        <v>7282</v>
      </c>
      <c r="B1104" s="27" t="s">
        <v>102</v>
      </c>
      <c r="C1104" s="26" t="s">
        <v>602</v>
      </c>
      <c r="D1104" s="27" t="s">
        <v>603</v>
      </c>
      <c r="E1104" s="26" t="s">
        <v>604</v>
      </c>
      <c r="F1104" s="27" t="s">
        <v>605</v>
      </c>
      <c r="G1104" s="27" t="s">
        <v>1011</v>
      </c>
      <c r="H1104" s="27" t="s">
        <v>647</v>
      </c>
      <c r="I1104" s="27" t="s">
        <v>9367</v>
      </c>
      <c r="J1104" s="27" t="s">
        <v>1093</v>
      </c>
      <c r="K1104" s="27" t="s">
        <v>9368</v>
      </c>
      <c r="L1104" s="27" t="s">
        <v>161</v>
      </c>
      <c r="M1104" s="28" t="s">
        <v>9369</v>
      </c>
      <c r="N1104" s="26" t="s">
        <v>9370</v>
      </c>
      <c r="O1104" s="26" t="s">
        <v>9371</v>
      </c>
      <c r="P1104" t="s">
        <v>9372</v>
      </c>
      <c r="Q1104" t="s">
        <v>9373</v>
      </c>
      <c r="R1104" s="26" t="s">
        <v>7933</v>
      </c>
      <c r="S1104" s="27" t="s">
        <v>7934</v>
      </c>
      <c r="T1104" s="26" t="s">
        <v>7359</v>
      </c>
      <c r="U1104" s="27" t="s">
        <v>116</v>
      </c>
      <c r="V1104" s="26" t="s">
        <v>161</v>
      </c>
      <c r="W1104" s="27" t="s">
        <v>161</v>
      </c>
      <c r="X1104" s="26" t="s">
        <v>7883</v>
      </c>
      <c r="Y1104" s="27" t="s">
        <v>7884</v>
      </c>
      <c r="Z1104" s="29"/>
      <c r="AA1104" s="29"/>
    </row>
    <row r="1105" spans="1:27" ht="15" customHeight="1" x14ac:dyDescent="0.25">
      <c r="A1105" s="26" t="s">
        <v>7282</v>
      </c>
      <c r="B1105" s="27" t="s">
        <v>102</v>
      </c>
      <c r="C1105" s="26" t="s">
        <v>602</v>
      </c>
      <c r="D1105" s="27" t="s">
        <v>603</v>
      </c>
      <c r="E1105" s="26" t="s">
        <v>604</v>
      </c>
      <c r="F1105" s="27" t="s">
        <v>605</v>
      </c>
      <c r="G1105" s="27" t="s">
        <v>1011</v>
      </c>
      <c r="H1105" s="27" t="s">
        <v>647</v>
      </c>
      <c r="I1105" s="27" t="s">
        <v>9374</v>
      </c>
      <c r="J1105" s="27" t="s">
        <v>1093</v>
      </c>
      <c r="K1105" s="27" t="s">
        <v>9375</v>
      </c>
      <c r="L1105" s="27" t="s">
        <v>161</v>
      </c>
      <c r="M1105" s="28" t="s">
        <v>9376</v>
      </c>
      <c r="N1105" s="26" t="s">
        <v>9377</v>
      </c>
      <c r="O1105" s="26" t="s">
        <v>9378</v>
      </c>
      <c r="P1105" t="s">
        <v>9379</v>
      </c>
      <c r="Q1105" t="s">
        <v>9380</v>
      </c>
      <c r="R1105" s="26" t="s">
        <v>9381</v>
      </c>
      <c r="S1105" s="27" t="s">
        <v>9382</v>
      </c>
      <c r="T1105" s="26" t="s">
        <v>7359</v>
      </c>
      <c r="U1105" s="27" t="s">
        <v>116</v>
      </c>
      <c r="V1105" s="26" t="s">
        <v>161</v>
      </c>
      <c r="W1105" s="27" t="s">
        <v>161</v>
      </c>
      <c r="X1105" s="26" t="s">
        <v>7883</v>
      </c>
      <c r="Y1105" s="27" t="s">
        <v>7884</v>
      </c>
      <c r="Z1105" s="29"/>
      <c r="AA1105" s="29"/>
    </row>
    <row r="1106" spans="1:27" ht="15" customHeight="1" x14ac:dyDescent="0.25">
      <c r="A1106" s="26" t="s">
        <v>7282</v>
      </c>
      <c r="B1106" s="27" t="s">
        <v>102</v>
      </c>
      <c r="C1106" s="26" t="s">
        <v>602</v>
      </c>
      <c r="D1106" s="27" t="s">
        <v>603</v>
      </c>
      <c r="E1106" s="26" t="s">
        <v>604</v>
      </c>
      <c r="F1106" s="27" t="s">
        <v>605</v>
      </c>
      <c r="G1106" s="27" t="s">
        <v>1011</v>
      </c>
      <c r="H1106" s="27" t="s">
        <v>647</v>
      </c>
      <c r="I1106" s="27" t="s">
        <v>9383</v>
      </c>
      <c r="J1106" s="27" t="s">
        <v>1093</v>
      </c>
      <c r="K1106" s="27" t="s">
        <v>9384</v>
      </c>
      <c r="L1106" s="27" t="s">
        <v>161</v>
      </c>
      <c r="M1106" s="28" t="s">
        <v>9385</v>
      </c>
      <c r="N1106" s="26" t="s">
        <v>9386</v>
      </c>
      <c r="O1106" s="26">
        <v>6887311</v>
      </c>
      <c r="P1106" t="s">
        <v>9387</v>
      </c>
      <c r="Q1106" t="s">
        <v>9388</v>
      </c>
      <c r="R1106" s="26" t="s">
        <v>8640</v>
      </c>
      <c r="S1106" s="27" t="s">
        <v>8641</v>
      </c>
      <c r="T1106" s="26" t="s">
        <v>7359</v>
      </c>
      <c r="U1106" s="27" t="s">
        <v>116</v>
      </c>
      <c r="V1106" s="26" t="s">
        <v>161</v>
      </c>
      <c r="W1106" s="27" t="s">
        <v>161</v>
      </c>
      <c r="X1106" s="26" t="s">
        <v>7883</v>
      </c>
      <c r="Y1106" s="27" t="s">
        <v>7884</v>
      </c>
      <c r="Z1106" s="29"/>
      <c r="AA1106" s="29"/>
    </row>
    <row r="1107" spans="1:27" ht="15" customHeight="1" x14ac:dyDescent="0.25">
      <c r="A1107" s="26" t="s">
        <v>7282</v>
      </c>
      <c r="B1107" s="27" t="s">
        <v>102</v>
      </c>
      <c r="C1107" s="26" t="s">
        <v>602</v>
      </c>
      <c r="D1107" s="27" t="s">
        <v>603</v>
      </c>
      <c r="E1107" s="26" t="s">
        <v>604</v>
      </c>
      <c r="F1107" s="27" t="s">
        <v>605</v>
      </c>
      <c r="G1107" s="27" t="s">
        <v>1011</v>
      </c>
      <c r="H1107" s="27" t="s">
        <v>647</v>
      </c>
      <c r="I1107" s="27" t="s">
        <v>9389</v>
      </c>
      <c r="J1107" s="27" t="s">
        <v>1093</v>
      </c>
      <c r="K1107" s="27" t="s">
        <v>9390</v>
      </c>
      <c r="L1107" s="27" t="s">
        <v>161</v>
      </c>
      <c r="M1107" s="28" t="s">
        <v>9391</v>
      </c>
      <c r="N1107" s="26">
        <v>772309</v>
      </c>
      <c r="O1107" s="26" t="s">
        <v>9392</v>
      </c>
      <c r="P1107" t="s">
        <v>9393</v>
      </c>
      <c r="Q1107" t="s">
        <v>9394</v>
      </c>
      <c r="R1107" s="26" t="s">
        <v>8134</v>
      </c>
      <c r="S1107" s="27" t="s">
        <v>8135</v>
      </c>
      <c r="T1107" s="26" t="s">
        <v>7359</v>
      </c>
      <c r="U1107" s="27" t="s">
        <v>116</v>
      </c>
      <c r="V1107" s="26" t="s">
        <v>161</v>
      </c>
      <c r="W1107" s="27" t="s">
        <v>161</v>
      </c>
      <c r="X1107" s="26" t="s">
        <v>7405</v>
      </c>
      <c r="Y1107" s="27" t="s">
        <v>7406</v>
      </c>
      <c r="Z1107" s="29"/>
      <c r="AA1107" s="29"/>
    </row>
    <row r="1108" spans="1:27" ht="15" customHeight="1" x14ac:dyDescent="0.25">
      <c r="A1108" s="26" t="s">
        <v>7282</v>
      </c>
      <c r="B1108" s="27" t="s">
        <v>102</v>
      </c>
      <c r="C1108" s="26" t="s">
        <v>602</v>
      </c>
      <c r="D1108" s="27" t="s">
        <v>603</v>
      </c>
      <c r="E1108" s="26" t="s">
        <v>604</v>
      </c>
      <c r="F1108" s="27" t="s">
        <v>605</v>
      </c>
      <c r="G1108" s="27" t="s">
        <v>1011</v>
      </c>
      <c r="H1108" s="27" t="s">
        <v>647</v>
      </c>
      <c r="I1108" s="27" t="s">
        <v>9395</v>
      </c>
      <c r="J1108" s="27" t="s">
        <v>1093</v>
      </c>
      <c r="K1108" s="27" t="s">
        <v>9396</v>
      </c>
      <c r="L1108" s="27" t="s">
        <v>161</v>
      </c>
      <c r="M1108" s="28" t="s">
        <v>9397</v>
      </c>
      <c r="N1108" s="26" t="s">
        <v>8670</v>
      </c>
      <c r="O1108" s="26" t="s">
        <v>9398</v>
      </c>
      <c r="P1108" t="s">
        <v>9399</v>
      </c>
      <c r="Q1108" t="s">
        <v>9400</v>
      </c>
      <c r="R1108" s="26" t="s">
        <v>8674</v>
      </c>
      <c r="S1108" s="27" t="s">
        <v>8675</v>
      </c>
      <c r="T1108" s="26" t="s">
        <v>7359</v>
      </c>
      <c r="U1108" s="27" t="s">
        <v>116</v>
      </c>
      <c r="V1108" s="26" t="s">
        <v>161</v>
      </c>
      <c r="W1108" s="27" t="s">
        <v>161</v>
      </c>
      <c r="X1108" s="26" t="s">
        <v>7405</v>
      </c>
      <c r="Y1108" s="27" t="s">
        <v>7406</v>
      </c>
      <c r="Z1108" s="29"/>
      <c r="AA1108" s="29"/>
    </row>
    <row r="1109" spans="1:27" ht="15" customHeight="1" x14ac:dyDescent="0.25">
      <c r="A1109" s="26" t="s">
        <v>7282</v>
      </c>
      <c r="B1109" s="27" t="s">
        <v>102</v>
      </c>
      <c r="C1109" s="26" t="s">
        <v>602</v>
      </c>
      <c r="D1109" s="27" t="s">
        <v>603</v>
      </c>
      <c r="E1109" s="26" t="s">
        <v>604</v>
      </c>
      <c r="F1109" s="27" t="s">
        <v>605</v>
      </c>
      <c r="G1109" s="27" t="s">
        <v>1011</v>
      </c>
      <c r="H1109" s="27" t="s">
        <v>647</v>
      </c>
      <c r="I1109" s="27" t="s">
        <v>9401</v>
      </c>
      <c r="J1109" s="27" t="s">
        <v>9402</v>
      </c>
      <c r="K1109" s="27" t="s">
        <v>9403</v>
      </c>
      <c r="L1109" s="27" t="s">
        <v>161</v>
      </c>
      <c r="M1109" s="28" t="s">
        <v>9404</v>
      </c>
      <c r="N1109" s="26" t="s">
        <v>9405</v>
      </c>
      <c r="O1109" s="26" t="s">
        <v>9406</v>
      </c>
      <c r="P1109" t="s">
        <v>9407</v>
      </c>
      <c r="Q1109" t="s">
        <v>9408</v>
      </c>
      <c r="R1109" s="26" t="s">
        <v>7959</v>
      </c>
      <c r="S1109" s="27" t="s">
        <v>275</v>
      </c>
      <c r="T1109" s="26" t="s">
        <v>7359</v>
      </c>
      <c r="U1109" s="27" t="s">
        <v>116</v>
      </c>
      <c r="V1109" s="26" t="s">
        <v>161</v>
      </c>
      <c r="W1109" s="27" t="s">
        <v>161</v>
      </c>
      <c r="X1109" s="26" t="s">
        <v>7303</v>
      </c>
      <c r="Y1109" s="27" t="s">
        <v>7304</v>
      </c>
      <c r="Z1109" s="29"/>
      <c r="AA1109" s="29"/>
    </row>
    <row r="1110" spans="1:27" ht="15" customHeight="1" x14ac:dyDescent="0.25">
      <c r="A1110" s="26" t="s">
        <v>7282</v>
      </c>
      <c r="B1110" s="27" t="s">
        <v>102</v>
      </c>
      <c r="C1110" s="26" t="s">
        <v>602</v>
      </c>
      <c r="D1110" s="27" t="s">
        <v>603</v>
      </c>
      <c r="E1110" s="26" t="s">
        <v>604</v>
      </c>
      <c r="F1110" s="27" t="s">
        <v>605</v>
      </c>
      <c r="G1110" s="27" t="s">
        <v>1011</v>
      </c>
      <c r="H1110" s="27" t="s">
        <v>647</v>
      </c>
      <c r="I1110" s="27" t="s">
        <v>9409</v>
      </c>
      <c r="J1110" s="27" t="s">
        <v>9410</v>
      </c>
      <c r="K1110" s="27" t="s">
        <v>9411</v>
      </c>
      <c r="L1110" s="27" t="s">
        <v>161</v>
      </c>
      <c r="M1110" s="28" t="s">
        <v>9412</v>
      </c>
      <c r="N1110" s="26">
        <v>773286</v>
      </c>
      <c r="O1110" s="26" t="s">
        <v>9413</v>
      </c>
      <c r="P1110" t="s">
        <v>9414</v>
      </c>
      <c r="Q1110" t="s">
        <v>9415</v>
      </c>
      <c r="R1110" s="26" t="s">
        <v>7959</v>
      </c>
      <c r="S1110" s="27" t="s">
        <v>275</v>
      </c>
      <c r="T1110" s="26" t="s">
        <v>7359</v>
      </c>
      <c r="U1110" s="27" t="s">
        <v>116</v>
      </c>
      <c r="V1110" s="26" t="s">
        <v>161</v>
      </c>
      <c r="W1110" s="27" t="s">
        <v>161</v>
      </c>
      <c r="X1110" s="26" t="s">
        <v>7303</v>
      </c>
      <c r="Y1110" s="27" t="s">
        <v>7304</v>
      </c>
      <c r="Z1110" s="29"/>
      <c r="AA1110" s="29"/>
    </row>
    <row r="1111" spans="1:27" ht="15" customHeight="1" x14ac:dyDescent="0.25">
      <c r="A1111" s="26" t="s">
        <v>7282</v>
      </c>
      <c r="B1111" s="27" t="s">
        <v>102</v>
      </c>
      <c r="C1111" s="26" t="s">
        <v>602</v>
      </c>
      <c r="D1111" s="27" t="s">
        <v>603</v>
      </c>
      <c r="E1111" s="26" t="s">
        <v>604</v>
      </c>
      <c r="F1111" s="27" t="s">
        <v>605</v>
      </c>
      <c r="G1111" s="27" t="s">
        <v>1011</v>
      </c>
      <c r="H1111" s="27" t="s">
        <v>647</v>
      </c>
      <c r="I1111" s="27" t="s">
        <v>9416</v>
      </c>
      <c r="J1111" s="27" t="s">
        <v>1093</v>
      </c>
      <c r="K1111" s="27" t="s">
        <v>9417</v>
      </c>
      <c r="L1111" s="27" t="s">
        <v>9418</v>
      </c>
      <c r="M1111" s="28" t="s">
        <v>9419</v>
      </c>
      <c r="N1111" s="26" t="s">
        <v>9420</v>
      </c>
      <c r="O1111" s="26" t="s">
        <v>9421</v>
      </c>
      <c r="P1111" t="s">
        <v>9422</v>
      </c>
      <c r="Q1111" t="s">
        <v>9423</v>
      </c>
      <c r="R1111" s="26" t="s">
        <v>9424</v>
      </c>
      <c r="S1111" s="27" t="s">
        <v>9425</v>
      </c>
      <c r="T1111" s="26" t="s">
        <v>7359</v>
      </c>
      <c r="U1111" s="27" t="s">
        <v>116</v>
      </c>
      <c r="V1111" s="26" t="s">
        <v>161</v>
      </c>
      <c r="W1111" s="27" t="s">
        <v>161</v>
      </c>
      <c r="X1111" s="26" t="s">
        <v>7303</v>
      </c>
      <c r="Y1111" s="27" t="s">
        <v>7304</v>
      </c>
      <c r="Z1111" s="29"/>
      <c r="AA1111" s="29"/>
    </row>
    <row r="1112" spans="1:27" ht="15" customHeight="1" x14ac:dyDescent="0.25">
      <c r="A1112" s="26" t="s">
        <v>7282</v>
      </c>
      <c r="B1112" s="27" t="s">
        <v>102</v>
      </c>
      <c r="C1112" s="26" t="s">
        <v>602</v>
      </c>
      <c r="D1112" s="27" t="s">
        <v>603</v>
      </c>
      <c r="E1112" s="26" t="s">
        <v>604</v>
      </c>
      <c r="F1112" s="27" t="s">
        <v>605</v>
      </c>
      <c r="G1112" s="27" t="s">
        <v>1011</v>
      </c>
      <c r="H1112" s="27" t="s">
        <v>647</v>
      </c>
      <c r="I1112" s="27" t="s">
        <v>9426</v>
      </c>
      <c r="J1112" s="27" t="s">
        <v>1093</v>
      </c>
      <c r="K1112" s="27" t="s">
        <v>9427</v>
      </c>
      <c r="L1112" s="27" t="s">
        <v>161</v>
      </c>
      <c r="M1112" s="28" t="s">
        <v>9428</v>
      </c>
      <c r="N1112" s="26" t="s">
        <v>9429</v>
      </c>
      <c r="O1112" s="26" t="s">
        <v>9430</v>
      </c>
      <c r="P1112" t="s">
        <v>9431</v>
      </c>
      <c r="Q1112" t="s">
        <v>9432</v>
      </c>
      <c r="R1112" s="26" t="s">
        <v>9433</v>
      </c>
      <c r="S1112" s="27" t="s">
        <v>9434</v>
      </c>
      <c r="T1112" s="26" t="s">
        <v>7359</v>
      </c>
      <c r="U1112" s="27" t="s">
        <v>116</v>
      </c>
      <c r="V1112" s="26" t="s">
        <v>161</v>
      </c>
      <c r="W1112" s="27" t="s">
        <v>161</v>
      </c>
      <c r="X1112" s="26" t="s">
        <v>7883</v>
      </c>
      <c r="Y1112" s="27" t="s">
        <v>7884</v>
      </c>
      <c r="Z1112" s="29"/>
      <c r="AA1112" s="29"/>
    </row>
    <row r="1113" spans="1:27" ht="15" customHeight="1" x14ac:dyDescent="0.25">
      <c r="A1113" s="26" t="s">
        <v>7282</v>
      </c>
      <c r="B1113" s="27" t="s">
        <v>102</v>
      </c>
      <c r="C1113" s="26" t="s">
        <v>602</v>
      </c>
      <c r="D1113" s="27" t="s">
        <v>603</v>
      </c>
      <c r="E1113" s="26" t="s">
        <v>604</v>
      </c>
      <c r="F1113" s="27" t="s">
        <v>605</v>
      </c>
      <c r="G1113" s="27" t="s">
        <v>1011</v>
      </c>
      <c r="H1113" s="27" t="s">
        <v>647</v>
      </c>
      <c r="I1113" s="27" t="s">
        <v>9435</v>
      </c>
      <c r="J1113" s="27" t="s">
        <v>1093</v>
      </c>
      <c r="K1113" s="27" t="s">
        <v>9436</v>
      </c>
      <c r="L1113" s="27" t="s">
        <v>161</v>
      </c>
      <c r="M1113" s="28" t="s">
        <v>9437</v>
      </c>
      <c r="N1113" s="26">
        <v>755453</v>
      </c>
      <c r="O1113" s="26" t="s">
        <v>9438</v>
      </c>
      <c r="P1113" t="s">
        <v>9439</v>
      </c>
      <c r="Q1113" t="s">
        <v>9440</v>
      </c>
      <c r="R1113" s="26" t="s">
        <v>9441</v>
      </c>
      <c r="S1113" s="27" t="s">
        <v>9442</v>
      </c>
      <c r="T1113" s="26" t="s">
        <v>7359</v>
      </c>
      <c r="U1113" s="27" t="s">
        <v>116</v>
      </c>
      <c r="V1113" s="26" t="s">
        <v>161</v>
      </c>
      <c r="W1113" s="27" t="s">
        <v>161</v>
      </c>
      <c r="X1113" s="26" t="s">
        <v>7883</v>
      </c>
      <c r="Y1113" s="27" t="s">
        <v>7884</v>
      </c>
      <c r="Z1113" s="29"/>
      <c r="AA1113" s="29"/>
    </row>
    <row r="1114" spans="1:27" ht="15" customHeight="1" x14ac:dyDescent="0.25">
      <c r="A1114" s="26" t="s">
        <v>7282</v>
      </c>
      <c r="B1114" s="27" t="s">
        <v>102</v>
      </c>
      <c r="C1114" s="26" t="s">
        <v>602</v>
      </c>
      <c r="D1114" s="27" t="s">
        <v>603</v>
      </c>
      <c r="E1114" s="26" t="s">
        <v>604</v>
      </c>
      <c r="F1114" s="27" t="s">
        <v>605</v>
      </c>
      <c r="G1114" s="27" t="s">
        <v>1011</v>
      </c>
      <c r="H1114" s="27" t="s">
        <v>647</v>
      </c>
      <c r="I1114" s="27" t="s">
        <v>9443</v>
      </c>
      <c r="J1114" s="27" t="s">
        <v>1093</v>
      </c>
      <c r="K1114" s="27" t="s">
        <v>9444</v>
      </c>
      <c r="L1114" s="27" t="s">
        <v>161</v>
      </c>
      <c r="M1114" s="28" t="s">
        <v>9445</v>
      </c>
      <c r="N1114" s="26" t="s">
        <v>9446</v>
      </c>
      <c r="O1114" s="26" t="s">
        <v>9447</v>
      </c>
      <c r="P1114" t="s">
        <v>9448</v>
      </c>
      <c r="Q1114" t="s">
        <v>9449</v>
      </c>
      <c r="R1114" s="26" t="s">
        <v>9450</v>
      </c>
      <c r="S1114" s="27" t="s">
        <v>9451</v>
      </c>
      <c r="T1114" s="26" t="s">
        <v>7359</v>
      </c>
      <c r="U1114" s="27" t="s">
        <v>116</v>
      </c>
      <c r="V1114" s="26" t="s">
        <v>161</v>
      </c>
      <c r="W1114" s="27" t="s">
        <v>161</v>
      </c>
      <c r="X1114" s="26" t="s">
        <v>7883</v>
      </c>
      <c r="Y1114" s="27" t="s">
        <v>7884</v>
      </c>
      <c r="Z1114" s="29"/>
      <c r="AA1114" s="29"/>
    </row>
    <row r="1115" spans="1:27" ht="15" customHeight="1" x14ac:dyDescent="0.25">
      <c r="A1115" s="26" t="s">
        <v>7282</v>
      </c>
      <c r="B1115" s="27" t="s">
        <v>102</v>
      </c>
      <c r="C1115" s="26" t="s">
        <v>602</v>
      </c>
      <c r="D1115" s="27" t="s">
        <v>603</v>
      </c>
      <c r="E1115" s="26" t="s">
        <v>604</v>
      </c>
      <c r="F1115" s="27" t="s">
        <v>605</v>
      </c>
      <c r="G1115" s="27" t="s">
        <v>1011</v>
      </c>
      <c r="H1115" s="27" t="s">
        <v>647</v>
      </c>
      <c r="I1115" s="27" t="s">
        <v>9452</v>
      </c>
      <c r="J1115" s="27" t="s">
        <v>1093</v>
      </c>
      <c r="K1115" s="27" t="s">
        <v>9453</v>
      </c>
      <c r="L1115" s="27" t="s">
        <v>161</v>
      </c>
      <c r="M1115" s="28" t="s">
        <v>9454</v>
      </c>
      <c r="N1115" s="26" t="s">
        <v>9455</v>
      </c>
      <c r="O1115" s="26" t="s">
        <v>9456</v>
      </c>
      <c r="P1115" t="s">
        <v>9457</v>
      </c>
      <c r="Q1115" t="s">
        <v>9458</v>
      </c>
      <c r="R1115" s="26" t="s">
        <v>8247</v>
      </c>
      <c r="S1115" s="27" t="s">
        <v>8248</v>
      </c>
      <c r="T1115" s="26" t="s">
        <v>7359</v>
      </c>
      <c r="U1115" s="27" t="s">
        <v>116</v>
      </c>
      <c r="V1115" s="26" t="s">
        <v>161</v>
      </c>
      <c r="W1115" s="27" t="s">
        <v>161</v>
      </c>
      <c r="X1115" s="26" t="s">
        <v>7883</v>
      </c>
      <c r="Y1115" s="27" t="s">
        <v>7884</v>
      </c>
      <c r="Z1115" s="29"/>
      <c r="AA1115" s="29"/>
    </row>
    <row r="1116" spans="1:27" ht="15" customHeight="1" x14ac:dyDescent="0.25">
      <c r="A1116" s="26" t="s">
        <v>7282</v>
      </c>
      <c r="B1116" s="27" t="s">
        <v>102</v>
      </c>
      <c r="C1116" s="26" t="s">
        <v>602</v>
      </c>
      <c r="D1116" s="27" t="s">
        <v>603</v>
      </c>
      <c r="E1116" s="26" t="s">
        <v>604</v>
      </c>
      <c r="F1116" s="27" t="s">
        <v>605</v>
      </c>
      <c r="G1116" s="27" t="s">
        <v>1011</v>
      </c>
      <c r="H1116" s="27" t="s">
        <v>647</v>
      </c>
      <c r="I1116" s="27" t="s">
        <v>9459</v>
      </c>
      <c r="J1116" s="27" t="s">
        <v>1093</v>
      </c>
      <c r="K1116" s="27" t="s">
        <v>9460</v>
      </c>
      <c r="L1116" s="27" t="s">
        <v>161</v>
      </c>
      <c r="M1116" s="28" t="s">
        <v>9461</v>
      </c>
      <c r="N1116" s="26" t="s">
        <v>9462</v>
      </c>
      <c r="O1116" s="26">
        <v>6887349</v>
      </c>
      <c r="P1116" t="s">
        <v>9463</v>
      </c>
      <c r="Q1116" t="s">
        <v>9464</v>
      </c>
      <c r="R1116" s="26" t="s">
        <v>9465</v>
      </c>
      <c r="S1116" s="27" t="s">
        <v>9466</v>
      </c>
      <c r="T1116" s="26" t="s">
        <v>7359</v>
      </c>
      <c r="U1116" s="27" t="s">
        <v>116</v>
      </c>
      <c r="V1116" s="26" t="s">
        <v>161</v>
      </c>
      <c r="W1116" s="27" t="s">
        <v>161</v>
      </c>
      <c r="X1116" s="26" t="s">
        <v>7883</v>
      </c>
      <c r="Y1116" s="27" t="s">
        <v>7884</v>
      </c>
      <c r="Z1116" s="29"/>
      <c r="AA1116" s="29"/>
    </row>
    <row r="1117" spans="1:27" ht="15" customHeight="1" x14ac:dyDescent="0.25">
      <c r="A1117" s="26" t="s">
        <v>7282</v>
      </c>
      <c r="B1117" s="27" t="s">
        <v>102</v>
      </c>
      <c r="C1117" s="26" t="s">
        <v>602</v>
      </c>
      <c r="D1117" s="27" t="s">
        <v>603</v>
      </c>
      <c r="E1117" s="26" t="s">
        <v>604</v>
      </c>
      <c r="F1117" s="27" t="s">
        <v>605</v>
      </c>
      <c r="G1117" s="27" t="s">
        <v>1011</v>
      </c>
      <c r="H1117" s="27" t="s">
        <v>647</v>
      </c>
      <c r="I1117" s="27" t="s">
        <v>9467</v>
      </c>
      <c r="J1117" s="27" t="s">
        <v>1093</v>
      </c>
      <c r="K1117" s="27" t="s">
        <v>9468</v>
      </c>
      <c r="L1117" s="27" t="s">
        <v>161</v>
      </c>
      <c r="M1117" s="28" t="s">
        <v>9469</v>
      </c>
      <c r="N1117" s="26" t="s">
        <v>9470</v>
      </c>
      <c r="O1117" s="26" t="s">
        <v>9471</v>
      </c>
      <c r="P1117" t="s">
        <v>9472</v>
      </c>
      <c r="Q1117" t="s">
        <v>9473</v>
      </c>
      <c r="R1117" s="26" t="s">
        <v>9474</v>
      </c>
      <c r="S1117" s="27" t="s">
        <v>9475</v>
      </c>
      <c r="T1117" s="26" t="s">
        <v>9309</v>
      </c>
      <c r="U1117" s="27" t="s">
        <v>130</v>
      </c>
      <c r="V1117" s="26" t="s">
        <v>161</v>
      </c>
      <c r="W1117" s="27" t="s">
        <v>161</v>
      </c>
      <c r="X1117" s="26" t="s">
        <v>7832</v>
      </c>
      <c r="Y1117" s="27" t="s">
        <v>7833</v>
      </c>
      <c r="Z1117" s="29"/>
      <c r="AA1117" s="29"/>
    </row>
    <row r="1118" spans="1:27" ht="15" customHeight="1" x14ac:dyDescent="0.25">
      <c r="A1118" s="26" t="s">
        <v>7282</v>
      </c>
      <c r="B1118" s="27" t="s">
        <v>102</v>
      </c>
      <c r="C1118" s="26" t="s">
        <v>602</v>
      </c>
      <c r="D1118" s="27" t="s">
        <v>603</v>
      </c>
      <c r="E1118" s="26" t="s">
        <v>604</v>
      </c>
      <c r="F1118" s="27" t="s">
        <v>605</v>
      </c>
      <c r="G1118" s="27" t="s">
        <v>1011</v>
      </c>
      <c r="H1118" s="27" t="s">
        <v>647</v>
      </c>
      <c r="I1118" s="27" t="s">
        <v>9476</v>
      </c>
      <c r="J1118" s="27" t="s">
        <v>9477</v>
      </c>
      <c r="K1118" s="27" t="s">
        <v>9478</v>
      </c>
      <c r="L1118" s="27" t="s">
        <v>161</v>
      </c>
      <c r="M1118" s="28" t="s">
        <v>9479</v>
      </c>
      <c r="N1118" s="26" t="s">
        <v>9480</v>
      </c>
      <c r="O1118" s="26" t="s">
        <v>9481</v>
      </c>
      <c r="P1118" t="s">
        <v>9482</v>
      </c>
      <c r="Q1118" t="s">
        <v>9483</v>
      </c>
      <c r="R1118" s="26" t="s">
        <v>7395</v>
      </c>
      <c r="S1118" s="27" t="s">
        <v>119</v>
      </c>
      <c r="T1118" s="26" t="s">
        <v>7359</v>
      </c>
      <c r="U1118" s="27" t="s">
        <v>116</v>
      </c>
      <c r="V1118" s="26" t="s">
        <v>161</v>
      </c>
      <c r="W1118" s="27" t="s">
        <v>161</v>
      </c>
      <c r="X1118" s="26" t="s">
        <v>7360</v>
      </c>
      <c r="Y1118" s="27" t="s">
        <v>7361</v>
      </c>
      <c r="Z1118" s="29"/>
      <c r="AA1118" s="29"/>
    </row>
    <row r="1119" spans="1:27" ht="15" customHeight="1" x14ac:dyDescent="0.25">
      <c r="A1119" s="26" t="s">
        <v>7282</v>
      </c>
      <c r="B1119" s="27" t="s">
        <v>102</v>
      </c>
      <c r="C1119" s="26" t="s">
        <v>602</v>
      </c>
      <c r="D1119" s="27" t="s">
        <v>603</v>
      </c>
      <c r="E1119" s="26" t="s">
        <v>604</v>
      </c>
      <c r="F1119" s="27" t="s">
        <v>605</v>
      </c>
      <c r="G1119" s="27" t="s">
        <v>1011</v>
      </c>
      <c r="H1119" s="27" t="s">
        <v>647</v>
      </c>
      <c r="I1119" s="27" t="s">
        <v>9484</v>
      </c>
      <c r="J1119" s="27" t="s">
        <v>9485</v>
      </c>
      <c r="K1119" s="27" t="s">
        <v>9486</v>
      </c>
      <c r="L1119" s="27" t="s">
        <v>161</v>
      </c>
      <c r="M1119" s="28" t="s">
        <v>9487</v>
      </c>
      <c r="N1119" s="26" t="s">
        <v>9488</v>
      </c>
      <c r="O1119" s="26" t="s">
        <v>9489</v>
      </c>
      <c r="P1119" t="s">
        <v>9490</v>
      </c>
      <c r="Q1119" t="s">
        <v>9491</v>
      </c>
      <c r="R1119" s="26" t="s">
        <v>7347</v>
      </c>
      <c r="S1119" s="27" t="s">
        <v>103</v>
      </c>
      <c r="T1119" s="26" t="s">
        <v>7336</v>
      </c>
      <c r="U1119" s="27" t="s">
        <v>103</v>
      </c>
      <c r="V1119" s="26" t="s">
        <v>161</v>
      </c>
      <c r="W1119" s="27" t="s">
        <v>161</v>
      </c>
      <c r="X1119" s="26" t="s">
        <v>7454</v>
      </c>
      <c r="Y1119" s="27" t="s">
        <v>7455</v>
      </c>
      <c r="Z1119" s="29"/>
      <c r="AA1119" s="29" t="s">
        <v>645</v>
      </c>
    </row>
    <row r="1120" spans="1:27" ht="15" customHeight="1" x14ac:dyDescent="0.25">
      <c r="A1120" s="26" t="s">
        <v>7282</v>
      </c>
      <c r="B1120" s="27" t="s">
        <v>102</v>
      </c>
      <c r="C1120" s="26" t="s">
        <v>602</v>
      </c>
      <c r="D1120" s="27" t="s">
        <v>603</v>
      </c>
      <c r="E1120" s="26" t="s">
        <v>604</v>
      </c>
      <c r="F1120" s="27" t="s">
        <v>605</v>
      </c>
      <c r="G1120" s="27" t="s">
        <v>1011</v>
      </c>
      <c r="H1120" s="27" t="s">
        <v>647</v>
      </c>
      <c r="I1120" s="27" t="s">
        <v>9492</v>
      </c>
      <c r="J1120" s="27" t="s">
        <v>9493</v>
      </c>
      <c r="K1120" s="27" t="s">
        <v>9494</v>
      </c>
      <c r="L1120" s="27" t="s">
        <v>161</v>
      </c>
      <c r="M1120" s="28" t="s">
        <v>9495</v>
      </c>
      <c r="N1120" s="26" t="s">
        <v>8140</v>
      </c>
      <c r="O1120" s="26" t="s">
        <v>9496</v>
      </c>
      <c r="P1120" t="s">
        <v>9497</v>
      </c>
      <c r="Q1120" t="s">
        <v>9498</v>
      </c>
      <c r="R1120" s="26" t="s">
        <v>7347</v>
      </c>
      <c r="S1120" s="27" t="s">
        <v>103</v>
      </c>
      <c r="T1120" s="26" t="s">
        <v>7336</v>
      </c>
      <c r="U1120" s="27" t="s">
        <v>103</v>
      </c>
      <c r="V1120" s="26" t="s">
        <v>161</v>
      </c>
      <c r="W1120" s="27" t="s">
        <v>161</v>
      </c>
      <c r="X1120" s="26" t="s">
        <v>7496</v>
      </c>
      <c r="Y1120" s="27" t="s">
        <v>7497</v>
      </c>
      <c r="Z1120" s="29"/>
      <c r="AA1120" s="29" t="s">
        <v>645</v>
      </c>
    </row>
    <row r="1121" spans="1:27" ht="15" customHeight="1" x14ac:dyDescent="0.25">
      <c r="A1121" s="26" t="s">
        <v>7282</v>
      </c>
      <c r="B1121" s="27" t="s">
        <v>102</v>
      </c>
      <c r="C1121" s="26" t="s">
        <v>602</v>
      </c>
      <c r="D1121" s="27" t="s">
        <v>603</v>
      </c>
      <c r="E1121" s="26" t="s">
        <v>604</v>
      </c>
      <c r="F1121" s="27" t="s">
        <v>605</v>
      </c>
      <c r="G1121" s="27" t="s">
        <v>1011</v>
      </c>
      <c r="H1121" s="27" t="s">
        <v>647</v>
      </c>
      <c r="I1121" s="27" t="s">
        <v>9499</v>
      </c>
      <c r="J1121" s="27" t="s">
        <v>1093</v>
      </c>
      <c r="K1121" s="27" t="s">
        <v>9500</v>
      </c>
      <c r="L1121" s="27" t="s">
        <v>161</v>
      </c>
      <c r="M1121" s="28" t="s">
        <v>9501</v>
      </c>
      <c r="N1121" s="26" t="s">
        <v>9502</v>
      </c>
      <c r="O1121" s="26" t="s">
        <v>9503</v>
      </c>
      <c r="P1121" t="s">
        <v>9504</v>
      </c>
      <c r="Q1121" t="s">
        <v>9505</v>
      </c>
      <c r="R1121" s="26" t="s">
        <v>8047</v>
      </c>
      <c r="S1121" s="27" t="s">
        <v>322</v>
      </c>
      <c r="T1121" s="26" t="s">
        <v>7336</v>
      </c>
      <c r="U1121" s="27" t="s">
        <v>103</v>
      </c>
      <c r="V1121" s="26" t="s">
        <v>161</v>
      </c>
      <c r="W1121" s="27" t="s">
        <v>161</v>
      </c>
      <c r="X1121" s="26" t="s">
        <v>7337</v>
      </c>
      <c r="Y1121" s="27" t="s">
        <v>7338</v>
      </c>
      <c r="Z1121" s="29"/>
      <c r="AA1121" s="29"/>
    </row>
    <row r="1122" spans="1:27" ht="15" customHeight="1" x14ac:dyDescent="0.25">
      <c r="A1122" s="26" t="s">
        <v>7282</v>
      </c>
      <c r="B1122" s="27" t="s">
        <v>102</v>
      </c>
      <c r="C1122" s="26" t="s">
        <v>602</v>
      </c>
      <c r="D1122" s="27" t="s">
        <v>603</v>
      </c>
      <c r="E1122" s="26" t="s">
        <v>604</v>
      </c>
      <c r="F1122" s="27" t="s">
        <v>605</v>
      </c>
      <c r="G1122" s="27" t="s">
        <v>1011</v>
      </c>
      <c r="H1122" s="27" t="s">
        <v>647</v>
      </c>
      <c r="I1122" s="27" t="s">
        <v>9506</v>
      </c>
      <c r="J1122" s="27" t="s">
        <v>9507</v>
      </c>
      <c r="K1122" s="27" t="s">
        <v>9508</v>
      </c>
      <c r="L1122" s="27" t="s">
        <v>161</v>
      </c>
      <c r="M1122" s="28" t="s">
        <v>9509</v>
      </c>
      <c r="N1122" s="26" t="s">
        <v>9510</v>
      </c>
      <c r="O1122" s="26" t="s">
        <v>9511</v>
      </c>
      <c r="P1122" t="s">
        <v>9512</v>
      </c>
      <c r="Q1122" t="s">
        <v>9513</v>
      </c>
      <c r="R1122" s="26" t="s">
        <v>8340</v>
      </c>
      <c r="S1122" s="27" t="s">
        <v>8341</v>
      </c>
      <c r="T1122" s="26" t="s">
        <v>7359</v>
      </c>
      <c r="U1122" s="27" t="s">
        <v>116</v>
      </c>
      <c r="V1122" s="26" t="s">
        <v>161</v>
      </c>
      <c r="W1122" s="27" t="s">
        <v>161</v>
      </c>
      <c r="X1122" s="26" t="s">
        <v>7883</v>
      </c>
      <c r="Y1122" s="27" t="s">
        <v>7884</v>
      </c>
      <c r="Z1122" s="29"/>
      <c r="AA1122" s="29"/>
    </row>
    <row r="1123" spans="1:27" ht="15" customHeight="1" x14ac:dyDescent="0.25">
      <c r="A1123" s="26" t="s">
        <v>7282</v>
      </c>
      <c r="B1123" s="27" t="s">
        <v>102</v>
      </c>
      <c r="C1123" s="26" t="s">
        <v>602</v>
      </c>
      <c r="D1123" s="27" t="s">
        <v>603</v>
      </c>
      <c r="E1123" s="26" t="s">
        <v>604</v>
      </c>
      <c r="F1123" s="27" t="s">
        <v>605</v>
      </c>
      <c r="G1123" s="27" t="s">
        <v>1011</v>
      </c>
      <c r="H1123" s="27" t="s">
        <v>647</v>
      </c>
      <c r="I1123" s="27" t="s">
        <v>9514</v>
      </c>
      <c r="J1123" s="27" t="s">
        <v>1093</v>
      </c>
      <c r="K1123" s="27" t="s">
        <v>9515</v>
      </c>
      <c r="L1123" s="27" t="s">
        <v>161</v>
      </c>
      <c r="M1123" s="28" t="s">
        <v>9516</v>
      </c>
      <c r="N1123" s="26" t="s">
        <v>9517</v>
      </c>
      <c r="O1123" s="26" t="s">
        <v>9518</v>
      </c>
      <c r="P1123" t="s">
        <v>9519</v>
      </c>
      <c r="Q1123" t="s">
        <v>9520</v>
      </c>
      <c r="R1123" s="26" t="s">
        <v>7378</v>
      </c>
      <c r="S1123" s="27" t="s">
        <v>297</v>
      </c>
      <c r="T1123" s="26" t="s">
        <v>7359</v>
      </c>
      <c r="U1123" s="27" t="s">
        <v>116</v>
      </c>
      <c r="V1123" s="26" t="s">
        <v>161</v>
      </c>
      <c r="W1123" s="27" t="s">
        <v>161</v>
      </c>
      <c r="X1123" s="26" t="s">
        <v>7360</v>
      </c>
      <c r="Y1123" s="27" t="s">
        <v>7361</v>
      </c>
      <c r="Z1123" s="29"/>
      <c r="AA1123" s="29"/>
    </row>
    <row r="1124" spans="1:27" ht="15" customHeight="1" x14ac:dyDescent="0.25">
      <c r="A1124" s="26" t="s">
        <v>7282</v>
      </c>
      <c r="B1124" s="27" t="s">
        <v>102</v>
      </c>
      <c r="C1124" s="26" t="s">
        <v>602</v>
      </c>
      <c r="D1124" s="27" t="s">
        <v>603</v>
      </c>
      <c r="E1124" s="26" t="s">
        <v>604</v>
      </c>
      <c r="F1124" s="27" t="s">
        <v>605</v>
      </c>
      <c r="G1124" s="27" t="s">
        <v>1011</v>
      </c>
      <c r="H1124" s="27" t="s">
        <v>647</v>
      </c>
      <c r="I1124" s="27" t="s">
        <v>9521</v>
      </c>
      <c r="J1124" s="27" t="s">
        <v>1093</v>
      </c>
      <c r="K1124" s="27" t="s">
        <v>9522</v>
      </c>
      <c r="L1124" s="27" t="s">
        <v>161</v>
      </c>
      <c r="M1124" s="28" t="s">
        <v>9523</v>
      </c>
      <c r="N1124" s="26" t="s">
        <v>9524</v>
      </c>
      <c r="O1124" s="26" t="s">
        <v>9525</v>
      </c>
      <c r="P1124" t="s">
        <v>9526</v>
      </c>
      <c r="Q1124" t="s">
        <v>9527</v>
      </c>
      <c r="R1124" s="26" t="s">
        <v>8288</v>
      </c>
      <c r="S1124" s="27" t="s">
        <v>292</v>
      </c>
      <c r="T1124" s="26" t="s">
        <v>7359</v>
      </c>
      <c r="U1124" s="27" t="s">
        <v>116</v>
      </c>
      <c r="V1124" s="26" t="s">
        <v>161</v>
      </c>
      <c r="W1124" s="27" t="s">
        <v>161</v>
      </c>
      <c r="X1124" s="26" t="s">
        <v>7360</v>
      </c>
      <c r="Y1124" s="27" t="s">
        <v>7361</v>
      </c>
      <c r="Z1124" s="29"/>
      <c r="AA1124" s="29"/>
    </row>
    <row r="1125" spans="1:27" ht="15" customHeight="1" x14ac:dyDescent="0.25">
      <c r="A1125" s="26" t="s">
        <v>7282</v>
      </c>
      <c r="B1125" s="27" t="s">
        <v>102</v>
      </c>
      <c r="C1125" s="26" t="s">
        <v>602</v>
      </c>
      <c r="D1125" s="27" t="s">
        <v>603</v>
      </c>
      <c r="E1125" s="26" t="s">
        <v>604</v>
      </c>
      <c r="F1125" s="27" t="s">
        <v>605</v>
      </c>
      <c r="G1125" s="27" t="s">
        <v>1011</v>
      </c>
      <c r="H1125" s="27" t="s">
        <v>647</v>
      </c>
      <c r="I1125" s="27" t="s">
        <v>9528</v>
      </c>
      <c r="J1125" s="27" t="s">
        <v>9529</v>
      </c>
      <c r="K1125" s="27" t="s">
        <v>9530</v>
      </c>
      <c r="L1125" s="27" t="s">
        <v>161</v>
      </c>
      <c r="M1125" s="28" t="s">
        <v>9531</v>
      </c>
      <c r="N1125" s="26" t="s">
        <v>9532</v>
      </c>
      <c r="O1125" s="26" t="s">
        <v>9533</v>
      </c>
      <c r="P1125" t="s">
        <v>9534</v>
      </c>
      <c r="Q1125" t="s">
        <v>9535</v>
      </c>
      <c r="R1125" s="26" t="s">
        <v>8623</v>
      </c>
      <c r="S1125" s="27" t="s">
        <v>280</v>
      </c>
      <c r="T1125" s="26" t="s">
        <v>7359</v>
      </c>
      <c r="U1125" s="27" t="s">
        <v>116</v>
      </c>
      <c r="V1125" s="26" t="s">
        <v>161</v>
      </c>
      <c r="W1125" s="27" t="s">
        <v>161</v>
      </c>
      <c r="X1125" s="26" t="s">
        <v>7883</v>
      </c>
      <c r="Y1125" s="27" t="s">
        <v>7884</v>
      </c>
      <c r="Z1125" s="29"/>
      <c r="AA1125" s="29"/>
    </row>
    <row r="1126" spans="1:27" ht="15" customHeight="1" x14ac:dyDescent="0.25">
      <c r="A1126" s="26" t="s">
        <v>7282</v>
      </c>
      <c r="B1126" s="27" t="s">
        <v>102</v>
      </c>
      <c r="C1126" s="26" t="s">
        <v>602</v>
      </c>
      <c r="D1126" s="27" t="s">
        <v>603</v>
      </c>
      <c r="E1126" s="26" t="s">
        <v>604</v>
      </c>
      <c r="F1126" s="27" t="s">
        <v>605</v>
      </c>
      <c r="G1126" s="27" t="s">
        <v>1011</v>
      </c>
      <c r="H1126" s="27" t="s">
        <v>647</v>
      </c>
      <c r="I1126" s="27" t="s">
        <v>9536</v>
      </c>
      <c r="J1126" s="27" t="s">
        <v>1093</v>
      </c>
      <c r="K1126" s="27" t="s">
        <v>9537</v>
      </c>
      <c r="L1126" s="27" t="s">
        <v>161</v>
      </c>
      <c r="M1126" s="28" t="s">
        <v>9538</v>
      </c>
      <c r="N1126" s="26" t="s">
        <v>9539</v>
      </c>
      <c r="O1126" s="26" t="s">
        <v>9540</v>
      </c>
      <c r="P1126" t="s">
        <v>9541</v>
      </c>
      <c r="Q1126" t="s">
        <v>9542</v>
      </c>
      <c r="R1126" s="26" t="s">
        <v>9543</v>
      </c>
      <c r="S1126" s="27" t="s">
        <v>355</v>
      </c>
      <c r="T1126" s="26" t="s">
        <v>7336</v>
      </c>
      <c r="U1126" s="27" t="s">
        <v>103</v>
      </c>
      <c r="V1126" s="26" t="s">
        <v>161</v>
      </c>
      <c r="W1126" s="27" t="s">
        <v>161</v>
      </c>
      <c r="X1126" s="26" t="s">
        <v>7416</v>
      </c>
      <c r="Y1126" s="27" t="s">
        <v>7417</v>
      </c>
      <c r="Z1126" s="29"/>
      <c r="AA1126" s="29"/>
    </row>
    <row r="1127" spans="1:27" ht="15" customHeight="1" x14ac:dyDescent="0.25">
      <c r="A1127" s="26" t="s">
        <v>7282</v>
      </c>
      <c r="B1127" s="27" t="s">
        <v>102</v>
      </c>
      <c r="C1127" s="26" t="s">
        <v>602</v>
      </c>
      <c r="D1127" s="27" t="s">
        <v>603</v>
      </c>
      <c r="E1127" s="26" t="s">
        <v>604</v>
      </c>
      <c r="F1127" s="27" t="s">
        <v>605</v>
      </c>
      <c r="G1127" s="27" t="s">
        <v>1011</v>
      </c>
      <c r="H1127" s="27" t="s">
        <v>647</v>
      </c>
      <c r="I1127" s="27" t="s">
        <v>9544</v>
      </c>
      <c r="J1127" s="27" t="s">
        <v>1093</v>
      </c>
      <c r="K1127" s="27" t="s">
        <v>9545</v>
      </c>
      <c r="L1127" s="27" t="s">
        <v>161</v>
      </c>
      <c r="M1127" s="28" t="s">
        <v>9546</v>
      </c>
      <c r="N1127" s="26" t="s">
        <v>9547</v>
      </c>
      <c r="O1127" s="26">
        <v>6911621</v>
      </c>
      <c r="P1127" t="s">
        <v>9548</v>
      </c>
      <c r="Q1127" t="s">
        <v>9549</v>
      </c>
      <c r="R1127" s="26" t="s">
        <v>8166</v>
      </c>
      <c r="S1127" s="27" t="s">
        <v>362</v>
      </c>
      <c r="T1127" s="26" t="s">
        <v>7336</v>
      </c>
      <c r="U1127" s="27" t="s">
        <v>103</v>
      </c>
      <c r="V1127" s="26" t="s">
        <v>161</v>
      </c>
      <c r="W1127" s="27" t="s">
        <v>161</v>
      </c>
      <c r="X1127" s="26" t="s">
        <v>7348</v>
      </c>
      <c r="Y1127" s="27" t="s">
        <v>7349</v>
      </c>
      <c r="Z1127" s="29"/>
      <c r="AA1127" s="29"/>
    </row>
    <row r="1128" spans="1:27" ht="15" customHeight="1" x14ac:dyDescent="0.25">
      <c r="A1128" s="26" t="s">
        <v>7282</v>
      </c>
      <c r="B1128" s="27" t="s">
        <v>102</v>
      </c>
      <c r="C1128" s="26" t="s">
        <v>602</v>
      </c>
      <c r="D1128" s="27" t="s">
        <v>603</v>
      </c>
      <c r="E1128" s="26" t="s">
        <v>604</v>
      </c>
      <c r="F1128" s="27" t="s">
        <v>605</v>
      </c>
      <c r="G1128" s="27" t="s">
        <v>1011</v>
      </c>
      <c r="H1128" s="27" t="s">
        <v>647</v>
      </c>
      <c r="I1128" s="27" t="s">
        <v>9550</v>
      </c>
      <c r="J1128" s="27" t="s">
        <v>9551</v>
      </c>
      <c r="K1128" s="27" t="s">
        <v>9552</v>
      </c>
      <c r="L1128" s="27" t="s">
        <v>161</v>
      </c>
      <c r="M1128" s="28" t="s">
        <v>9553</v>
      </c>
      <c r="N1128" s="26" t="s">
        <v>9554</v>
      </c>
      <c r="O1128" s="26" t="s">
        <v>9555</v>
      </c>
      <c r="P1128" t="s">
        <v>9556</v>
      </c>
      <c r="Q1128" t="s">
        <v>9557</v>
      </c>
      <c r="R1128" s="26" t="s">
        <v>8175</v>
      </c>
      <c r="S1128" s="27" t="s">
        <v>8176</v>
      </c>
      <c r="T1128" s="26" t="s">
        <v>7336</v>
      </c>
      <c r="U1128" s="27" t="s">
        <v>103</v>
      </c>
      <c r="V1128" s="26" t="s">
        <v>161</v>
      </c>
      <c r="W1128" s="27" t="s">
        <v>161</v>
      </c>
      <c r="X1128" s="26" t="s">
        <v>7337</v>
      </c>
      <c r="Y1128" s="27" t="s">
        <v>7338</v>
      </c>
      <c r="Z1128" s="29"/>
      <c r="AA1128" s="29"/>
    </row>
    <row r="1129" spans="1:27" ht="15" customHeight="1" x14ac:dyDescent="0.25">
      <c r="A1129" s="26" t="s">
        <v>7282</v>
      </c>
      <c r="B1129" s="27" t="s">
        <v>102</v>
      </c>
      <c r="C1129" s="26" t="s">
        <v>602</v>
      </c>
      <c r="D1129" s="27" t="s">
        <v>603</v>
      </c>
      <c r="E1129" s="26" t="s">
        <v>604</v>
      </c>
      <c r="F1129" s="27" t="s">
        <v>605</v>
      </c>
      <c r="G1129" s="27" t="s">
        <v>1011</v>
      </c>
      <c r="H1129" s="27" t="s">
        <v>647</v>
      </c>
      <c r="I1129" s="27" t="s">
        <v>9558</v>
      </c>
      <c r="J1129" s="27" t="s">
        <v>9529</v>
      </c>
      <c r="K1129" s="27" t="s">
        <v>9559</v>
      </c>
      <c r="L1129" s="27" t="s">
        <v>9559</v>
      </c>
      <c r="M1129" s="28" t="s">
        <v>9560</v>
      </c>
      <c r="N1129" s="26" t="s">
        <v>9561</v>
      </c>
      <c r="O1129" s="26" t="s">
        <v>9562</v>
      </c>
      <c r="P1129" t="s">
        <v>9563</v>
      </c>
      <c r="Q1129" t="s">
        <v>9564</v>
      </c>
      <c r="R1129" s="26" t="s">
        <v>7395</v>
      </c>
      <c r="S1129" s="27" t="s">
        <v>119</v>
      </c>
      <c r="T1129" s="26" t="s">
        <v>7359</v>
      </c>
      <c r="U1129" s="27" t="s">
        <v>116</v>
      </c>
      <c r="V1129" s="26" t="s">
        <v>161</v>
      </c>
      <c r="W1129" s="27" t="s">
        <v>161</v>
      </c>
      <c r="X1129" s="26" t="s">
        <v>7360</v>
      </c>
      <c r="Y1129" s="27" t="s">
        <v>7361</v>
      </c>
      <c r="Z1129" s="29"/>
      <c r="AA1129" s="29"/>
    </row>
    <row r="1130" spans="1:27" ht="15" customHeight="1" x14ac:dyDescent="0.25">
      <c r="A1130" s="26" t="s">
        <v>7282</v>
      </c>
      <c r="B1130" s="27" t="s">
        <v>102</v>
      </c>
      <c r="C1130" s="26" t="s">
        <v>602</v>
      </c>
      <c r="D1130" s="27" t="s">
        <v>603</v>
      </c>
      <c r="E1130" s="26" t="s">
        <v>604</v>
      </c>
      <c r="F1130" s="27" t="s">
        <v>605</v>
      </c>
      <c r="G1130" s="27" t="s">
        <v>1011</v>
      </c>
      <c r="H1130" s="27" t="s">
        <v>647</v>
      </c>
      <c r="I1130" s="27" t="s">
        <v>9565</v>
      </c>
      <c r="J1130" s="27" t="s">
        <v>1093</v>
      </c>
      <c r="K1130" s="27" t="s">
        <v>9566</v>
      </c>
      <c r="L1130" s="27" t="s">
        <v>161</v>
      </c>
      <c r="M1130" s="28" t="s">
        <v>9567</v>
      </c>
      <c r="N1130" s="26" t="s">
        <v>9568</v>
      </c>
      <c r="O1130" s="26">
        <v>6874999</v>
      </c>
      <c r="P1130" t="s">
        <v>9569</v>
      </c>
      <c r="Q1130" t="s">
        <v>9570</v>
      </c>
      <c r="R1130" s="26" t="s">
        <v>7942</v>
      </c>
      <c r="S1130" s="27" t="s">
        <v>302</v>
      </c>
      <c r="T1130" s="26" t="s">
        <v>7359</v>
      </c>
      <c r="U1130" s="27" t="s">
        <v>116</v>
      </c>
      <c r="V1130" s="26" t="s">
        <v>161</v>
      </c>
      <c r="W1130" s="27" t="s">
        <v>161</v>
      </c>
      <c r="X1130" s="26" t="s">
        <v>7405</v>
      </c>
      <c r="Y1130" s="27" t="s">
        <v>7406</v>
      </c>
      <c r="Z1130" s="29"/>
      <c r="AA1130" s="29"/>
    </row>
    <row r="1131" spans="1:27" ht="15" customHeight="1" x14ac:dyDescent="0.25">
      <c r="A1131" s="26" t="s">
        <v>7282</v>
      </c>
      <c r="B1131" s="27" t="s">
        <v>102</v>
      </c>
      <c r="C1131" s="26" t="s">
        <v>602</v>
      </c>
      <c r="D1131" s="27" t="s">
        <v>603</v>
      </c>
      <c r="E1131" s="26" t="s">
        <v>604</v>
      </c>
      <c r="F1131" s="27" t="s">
        <v>605</v>
      </c>
      <c r="G1131" s="27" t="s">
        <v>1011</v>
      </c>
      <c r="H1131" s="27" t="s">
        <v>647</v>
      </c>
      <c r="I1131" s="27" t="s">
        <v>9571</v>
      </c>
      <c r="J1131" s="27" t="s">
        <v>9572</v>
      </c>
      <c r="K1131" s="27" t="s">
        <v>9573</v>
      </c>
      <c r="L1131" s="27" t="s">
        <v>161</v>
      </c>
      <c r="M1131" s="28" t="s">
        <v>9574</v>
      </c>
      <c r="N1131" s="26" t="s">
        <v>9575</v>
      </c>
      <c r="O1131" s="26" t="s">
        <v>9576</v>
      </c>
      <c r="P1131" t="s">
        <v>9577</v>
      </c>
      <c r="Q1131" t="s">
        <v>9578</v>
      </c>
      <c r="R1131" s="26" t="s">
        <v>8020</v>
      </c>
      <c r="S1131" s="27" t="s">
        <v>8021</v>
      </c>
      <c r="T1131" s="26" t="s">
        <v>7293</v>
      </c>
      <c r="U1131" s="27" t="s">
        <v>121</v>
      </c>
      <c r="V1131" s="26" t="s">
        <v>161</v>
      </c>
      <c r="W1131" s="27" t="s">
        <v>161</v>
      </c>
      <c r="X1131" s="26" t="s">
        <v>7405</v>
      </c>
      <c r="Y1131" s="27" t="s">
        <v>7406</v>
      </c>
      <c r="Z1131" s="29"/>
      <c r="AA1131" s="29"/>
    </row>
    <row r="1132" spans="1:27" ht="15" customHeight="1" x14ac:dyDescent="0.25">
      <c r="A1132" s="26" t="s">
        <v>7282</v>
      </c>
      <c r="B1132" s="27" t="s">
        <v>102</v>
      </c>
      <c r="C1132" s="26" t="s">
        <v>602</v>
      </c>
      <c r="D1132" s="27" t="s">
        <v>603</v>
      </c>
      <c r="E1132" s="26" t="s">
        <v>604</v>
      </c>
      <c r="F1132" s="27" t="s">
        <v>605</v>
      </c>
      <c r="G1132" s="27" t="s">
        <v>1011</v>
      </c>
      <c r="H1132" s="27" t="s">
        <v>647</v>
      </c>
      <c r="I1132" s="27" t="s">
        <v>9579</v>
      </c>
      <c r="J1132" s="27" t="s">
        <v>1093</v>
      </c>
      <c r="K1132" s="27" t="s">
        <v>9580</v>
      </c>
      <c r="L1132" s="27" t="s">
        <v>161</v>
      </c>
      <c r="M1132" s="28" t="s">
        <v>9581</v>
      </c>
      <c r="N1132" s="26" t="s">
        <v>9582</v>
      </c>
      <c r="O1132" s="26" t="s">
        <v>9583</v>
      </c>
      <c r="P1132" t="s">
        <v>9584</v>
      </c>
      <c r="Q1132" t="s">
        <v>9585</v>
      </c>
      <c r="R1132" s="26" t="s">
        <v>9586</v>
      </c>
      <c r="S1132" s="27" t="s">
        <v>9587</v>
      </c>
      <c r="T1132" s="26" t="s">
        <v>7336</v>
      </c>
      <c r="U1132" s="27" t="s">
        <v>103</v>
      </c>
      <c r="V1132" s="26" t="s">
        <v>161</v>
      </c>
      <c r="W1132" s="27" t="s">
        <v>161</v>
      </c>
      <c r="X1132" s="26" t="s">
        <v>7454</v>
      </c>
      <c r="Y1132" s="27" t="s">
        <v>7455</v>
      </c>
      <c r="Z1132" s="29"/>
      <c r="AA1132" s="29"/>
    </row>
    <row r="1133" spans="1:27" ht="15" customHeight="1" x14ac:dyDescent="0.25">
      <c r="A1133" s="26" t="s">
        <v>7282</v>
      </c>
      <c r="B1133" s="27" t="s">
        <v>102</v>
      </c>
      <c r="C1133" s="26" t="s">
        <v>602</v>
      </c>
      <c r="D1133" s="27" t="s">
        <v>603</v>
      </c>
      <c r="E1133" s="26" t="s">
        <v>604</v>
      </c>
      <c r="F1133" s="27" t="s">
        <v>605</v>
      </c>
      <c r="G1133" s="27" t="s">
        <v>1011</v>
      </c>
      <c r="H1133" s="27" t="s">
        <v>647</v>
      </c>
      <c r="I1133" s="27" t="s">
        <v>9588</v>
      </c>
      <c r="J1133" s="27" t="s">
        <v>1093</v>
      </c>
      <c r="K1133" s="27" t="s">
        <v>9589</v>
      </c>
      <c r="L1133" s="27" t="s">
        <v>161</v>
      </c>
      <c r="M1133" s="28" t="s">
        <v>9590</v>
      </c>
      <c r="N1133" s="26" t="s">
        <v>8522</v>
      </c>
      <c r="O1133" s="26" t="s">
        <v>9591</v>
      </c>
      <c r="P1133" t="s">
        <v>9592</v>
      </c>
      <c r="Q1133" t="s">
        <v>9593</v>
      </c>
      <c r="R1133" s="26" t="s">
        <v>8525</v>
      </c>
      <c r="S1133" s="27" t="s">
        <v>8526</v>
      </c>
      <c r="T1133" s="26" t="s">
        <v>7359</v>
      </c>
      <c r="U1133" s="27" t="s">
        <v>116</v>
      </c>
      <c r="V1133" s="26" t="s">
        <v>161</v>
      </c>
      <c r="W1133" s="27" t="s">
        <v>161</v>
      </c>
      <c r="X1133" s="26" t="s">
        <v>7883</v>
      </c>
      <c r="Y1133" s="27" t="s">
        <v>7884</v>
      </c>
      <c r="Z1133" s="29"/>
      <c r="AA1133" s="29"/>
    </row>
    <row r="1134" spans="1:27" ht="15" customHeight="1" x14ac:dyDescent="0.25">
      <c r="A1134" s="26" t="s">
        <v>7282</v>
      </c>
      <c r="B1134" s="27" t="s">
        <v>102</v>
      </c>
      <c r="C1134" s="26" t="s">
        <v>602</v>
      </c>
      <c r="D1134" s="27" t="s">
        <v>603</v>
      </c>
      <c r="E1134" s="26" t="s">
        <v>604</v>
      </c>
      <c r="F1134" s="27" t="s">
        <v>605</v>
      </c>
      <c r="G1134" s="27" t="s">
        <v>1011</v>
      </c>
      <c r="H1134" s="27" t="s">
        <v>647</v>
      </c>
      <c r="I1134" s="27" t="s">
        <v>9594</v>
      </c>
      <c r="J1134" s="27" t="s">
        <v>9595</v>
      </c>
      <c r="K1134" s="27" t="s">
        <v>9596</v>
      </c>
      <c r="L1134" s="27" t="s">
        <v>161</v>
      </c>
      <c r="M1134" s="28" t="s">
        <v>9597</v>
      </c>
      <c r="N1134" s="26" t="s">
        <v>9598</v>
      </c>
      <c r="O1134" s="26" t="s">
        <v>9599</v>
      </c>
      <c r="P1134" t="s">
        <v>9600</v>
      </c>
      <c r="Q1134" t="s">
        <v>9601</v>
      </c>
      <c r="R1134" s="26" t="s">
        <v>7415</v>
      </c>
      <c r="S1134" s="27" t="s">
        <v>329</v>
      </c>
      <c r="T1134" s="26" t="s">
        <v>7336</v>
      </c>
      <c r="U1134" s="27" t="s">
        <v>103</v>
      </c>
      <c r="V1134" s="26" t="s">
        <v>161</v>
      </c>
      <c r="W1134" s="27" t="s">
        <v>161</v>
      </c>
      <c r="X1134" s="26" t="s">
        <v>7416</v>
      </c>
      <c r="Y1134" s="27" t="s">
        <v>7417</v>
      </c>
      <c r="Z1134" s="29"/>
      <c r="AA1134" s="29"/>
    </row>
    <row r="1135" spans="1:27" ht="15" customHeight="1" x14ac:dyDescent="0.25">
      <c r="A1135" s="26" t="s">
        <v>7282</v>
      </c>
      <c r="B1135" s="27" t="s">
        <v>102</v>
      </c>
      <c r="C1135" s="26" t="s">
        <v>602</v>
      </c>
      <c r="D1135" s="27" t="s">
        <v>603</v>
      </c>
      <c r="E1135" s="26" t="s">
        <v>604</v>
      </c>
      <c r="F1135" s="27" t="s">
        <v>605</v>
      </c>
      <c r="G1135" s="27" t="s">
        <v>1011</v>
      </c>
      <c r="H1135" s="27" t="s">
        <v>647</v>
      </c>
      <c r="I1135" s="27" t="s">
        <v>9602</v>
      </c>
      <c r="J1135" s="27" t="s">
        <v>1093</v>
      </c>
      <c r="K1135" s="27" t="s">
        <v>9603</v>
      </c>
      <c r="L1135" s="27" t="s">
        <v>9603</v>
      </c>
      <c r="M1135" s="28" t="s">
        <v>9604</v>
      </c>
      <c r="N1135" s="26" t="s">
        <v>9605</v>
      </c>
      <c r="O1135" s="26" t="s">
        <v>9606</v>
      </c>
      <c r="P1135" t="s">
        <v>9607</v>
      </c>
      <c r="Q1135" t="s">
        <v>9608</v>
      </c>
      <c r="R1135" s="26" t="s">
        <v>8296</v>
      </c>
      <c r="S1135" s="27" t="s">
        <v>8297</v>
      </c>
      <c r="T1135" s="26" t="s">
        <v>7336</v>
      </c>
      <c r="U1135" s="27" t="s">
        <v>103</v>
      </c>
      <c r="V1135" s="26" t="s">
        <v>161</v>
      </c>
      <c r="W1135" s="27" t="s">
        <v>161</v>
      </c>
      <c r="X1135" s="26" t="s">
        <v>7454</v>
      </c>
      <c r="Y1135" s="27" t="s">
        <v>7455</v>
      </c>
      <c r="Z1135" s="29"/>
      <c r="AA1135" s="29"/>
    </row>
    <row r="1136" spans="1:27" ht="15" customHeight="1" x14ac:dyDescent="0.25">
      <c r="A1136" s="26" t="s">
        <v>7282</v>
      </c>
      <c r="B1136" s="27" t="s">
        <v>102</v>
      </c>
      <c r="C1136" s="26" t="s">
        <v>602</v>
      </c>
      <c r="D1136" s="27" t="s">
        <v>603</v>
      </c>
      <c r="E1136" s="26" t="s">
        <v>604</v>
      </c>
      <c r="F1136" s="27" t="s">
        <v>605</v>
      </c>
      <c r="G1136" s="27" t="s">
        <v>1011</v>
      </c>
      <c r="H1136" s="27" t="s">
        <v>647</v>
      </c>
      <c r="I1136" s="27" t="s">
        <v>9609</v>
      </c>
      <c r="J1136" s="27" t="s">
        <v>9610</v>
      </c>
      <c r="K1136" s="27" t="s">
        <v>9611</v>
      </c>
      <c r="L1136" s="27" t="s">
        <v>161</v>
      </c>
      <c r="M1136" s="28" t="s">
        <v>9612</v>
      </c>
      <c r="N1136" s="26" t="s">
        <v>9613</v>
      </c>
      <c r="O1136" s="26" t="s">
        <v>9614</v>
      </c>
      <c r="P1136" t="s">
        <v>9615</v>
      </c>
      <c r="Q1136" t="s">
        <v>9616</v>
      </c>
      <c r="R1136" s="26" t="s">
        <v>7347</v>
      </c>
      <c r="S1136" s="27" t="s">
        <v>103</v>
      </c>
      <c r="T1136" s="26" t="s">
        <v>7336</v>
      </c>
      <c r="U1136" s="27" t="s">
        <v>103</v>
      </c>
      <c r="V1136" s="26" t="s">
        <v>161</v>
      </c>
      <c r="W1136" s="27" t="s">
        <v>161</v>
      </c>
      <c r="X1136" s="26" t="s">
        <v>7496</v>
      </c>
      <c r="Y1136" s="27" t="s">
        <v>7497</v>
      </c>
      <c r="Z1136" s="29" t="s">
        <v>599</v>
      </c>
      <c r="AA1136" s="29"/>
    </row>
    <row r="1137" spans="1:27" ht="15" customHeight="1" x14ac:dyDescent="0.25">
      <c r="A1137" s="26" t="s">
        <v>7282</v>
      </c>
      <c r="B1137" s="27" t="s">
        <v>102</v>
      </c>
      <c r="C1137" s="26" t="s">
        <v>602</v>
      </c>
      <c r="D1137" s="27" t="s">
        <v>603</v>
      </c>
      <c r="E1137" s="26" t="s">
        <v>604</v>
      </c>
      <c r="F1137" s="27" t="s">
        <v>605</v>
      </c>
      <c r="G1137" s="27" t="s">
        <v>1011</v>
      </c>
      <c r="H1137" s="27" t="s">
        <v>647</v>
      </c>
      <c r="I1137" s="27" t="s">
        <v>9617</v>
      </c>
      <c r="J1137" s="27" t="s">
        <v>9618</v>
      </c>
      <c r="K1137" s="27" t="s">
        <v>9619</v>
      </c>
      <c r="L1137" s="27" t="s">
        <v>161</v>
      </c>
      <c r="M1137" s="28" t="s">
        <v>9620</v>
      </c>
      <c r="N1137" s="26" t="s">
        <v>9621</v>
      </c>
      <c r="O1137" s="26" t="s">
        <v>9622</v>
      </c>
      <c r="P1137" t="s">
        <v>9623</v>
      </c>
      <c r="Q1137" t="s">
        <v>9624</v>
      </c>
      <c r="R1137" s="26" t="s">
        <v>7347</v>
      </c>
      <c r="S1137" s="27" t="s">
        <v>103</v>
      </c>
      <c r="T1137" s="26" t="s">
        <v>7336</v>
      </c>
      <c r="U1137" s="27" t="s">
        <v>103</v>
      </c>
      <c r="V1137" s="26" t="s">
        <v>161</v>
      </c>
      <c r="W1137" s="27" t="s">
        <v>161</v>
      </c>
      <c r="X1137" s="26" t="s">
        <v>7454</v>
      </c>
      <c r="Y1137" s="27" t="s">
        <v>7455</v>
      </c>
      <c r="Z1137" s="29"/>
      <c r="AA1137" s="29"/>
    </row>
    <row r="1138" spans="1:27" ht="15" customHeight="1" x14ac:dyDescent="0.25">
      <c r="A1138" s="26" t="s">
        <v>7282</v>
      </c>
      <c r="B1138" s="27" t="s">
        <v>102</v>
      </c>
      <c r="C1138" s="26" t="s">
        <v>602</v>
      </c>
      <c r="D1138" s="27" t="s">
        <v>603</v>
      </c>
      <c r="E1138" s="26" t="s">
        <v>604</v>
      </c>
      <c r="F1138" s="27" t="s">
        <v>605</v>
      </c>
      <c r="G1138" s="27" t="s">
        <v>1011</v>
      </c>
      <c r="H1138" s="27" t="s">
        <v>647</v>
      </c>
      <c r="I1138" s="27" t="s">
        <v>9625</v>
      </c>
      <c r="J1138" s="27" t="s">
        <v>9626</v>
      </c>
      <c r="K1138" s="27" t="s">
        <v>9627</v>
      </c>
      <c r="L1138" s="27" t="s">
        <v>161</v>
      </c>
      <c r="M1138" s="28" t="s">
        <v>9628</v>
      </c>
      <c r="N1138" s="26" t="s">
        <v>9629</v>
      </c>
      <c r="O1138" s="26" t="s">
        <v>9630</v>
      </c>
      <c r="P1138" t="s">
        <v>9631</v>
      </c>
      <c r="Q1138" t="s">
        <v>9632</v>
      </c>
      <c r="R1138" s="26" t="s">
        <v>7347</v>
      </c>
      <c r="S1138" s="27" t="s">
        <v>103</v>
      </c>
      <c r="T1138" s="26" t="s">
        <v>7336</v>
      </c>
      <c r="U1138" s="27" t="s">
        <v>103</v>
      </c>
      <c r="V1138" s="26" t="s">
        <v>161</v>
      </c>
      <c r="W1138" s="27" t="s">
        <v>161</v>
      </c>
      <c r="X1138" s="26" t="s">
        <v>7348</v>
      </c>
      <c r="Y1138" s="27" t="s">
        <v>7349</v>
      </c>
      <c r="Z1138" s="29"/>
      <c r="AA1138" s="29"/>
    </row>
    <row r="1139" spans="1:27" ht="15" customHeight="1" x14ac:dyDescent="0.25">
      <c r="A1139" s="26" t="s">
        <v>7282</v>
      </c>
      <c r="B1139" s="27" t="s">
        <v>102</v>
      </c>
      <c r="C1139" s="26" t="s">
        <v>602</v>
      </c>
      <c r="D1139" s="27" t="s">
        <v>603</v>
      </c>
      <c r="E1139" s="26" t="s">
        <v>604</v>
      </c>
      <c r="F1139" s="27" t="s">
        <v>605</v>
      </c>
      <c r="G1139" s="27" t="s">
        <v>1011</v>
      </c>
      <c r="H1139" s="27" t="s">
        <v>647</v>
      </c>
      <c r="I1139" s="27" t="s">
        <v>9633</v>
      </c>
      <c r="J1139" s="27" t="s">
        <v>9634</v>
      </c>
      <c r="K1139" s="27" t="s">
        <v>9635</v>
      </c>
      <c r="L1139" s="27" t="s">
        <v>161</v>
      </c>
      <c r="M1139" s="28" t="s">
        <v>9636</v>
      </c>
      <c r="N1139" s="26" t="s">
        <v>9637</v>
      </c>
      <c r="O1139" s="26" t="s">
        <v>9638</v>
      </c>
      <c r="P1139" t="s">
        <v>9639</v>
      </c>
      <c r="Q1139" t="s">
        <v>9640</v>
      </c>
      <c r="R1139" s="26" t="s">
        <v>7347</v>
      </c>
      <c r="S1139" s="27" t="s">
        <v>103</v>
      </c>
      <c r="T1139" s="26" t="s">
        <v>7336</v>
      </c>
      <c r="U1139" s="27" t="s">
        <v>103</v>
      </c>
      <c r="V1139" s="26" t="s">
        <v>161</v>
      </c>
      <c r="W1139" s="27" t="s">
        <v>161</v>
      </c>
      <c r="X1139" s="26" t="s">
        <v>7496</v>
      </c>
      <c r="Y1139" s="27" t="s">
        <v>7497</v>
      </c>
      <c r="Z1139" s="29" t="s">
        <v>599</v>
      </c>
      <c r="AA1139" s="29"/>
    </row>
    <row r="1140" spans="1:27" ht="15" customHeight="1" x14ac:dyDescent="0.25">
      <c r="A1140" s="26" t="s">
        <v>7282</v>
      </c>
      <c r="B1140" s="27" t="s">
        <v>102</v>
      </c>
      <c r="C1140" s="26" t="s">
        <v>602</v>
      </c>
      <c r="D1140" s="27" t="s">
        <v>603</v>
      </c>
      <c r="E1140" s="26" t="s">
        <v>604</v>
      </c>
      <c r="F1140" s="27" t="s">
        <v>605</v>
      </c>
      <c r="G1140" s="27" t="s">
        <v>1011</v>
      </c>
      <c r="H1140" s="27" t="s">
        <v>647</v>
      </c>
      <c r="I1140" s="27" t="s">
        <v>9641</v>
      </c>
      <c r="J1140" s="27" t="s">
        <v>9642</v>
      </c>
      <c r="K1140" s="27" t="s">
        <v>9643</v>
      </c>
      <c r="L1140" s="27" t="s">
        <v>161</v>
      </c>
      <c r="M1140" s="28" t="s">
        <v>9644</v>
      </c>
      <c r="N1140" s="26" t="s">
        <v>9645</v>
      </c>
      <c r="O1140" s="26" t="s">
        <v>9646</v>
      </c>
      <c r="P1140" t="s">
        <v>9647</v>
      </c>
      <c r="Q1140" t="s">
        <v>9648</v>
      </c>
      <c r="R1140" s="26" t="s">
        <v>7347</v>
      </c>
      <c r="S1140" s="27" t="s">
        <v>103</v>
      </c>
      <c r="T1140" s="26" t="s">
        <v>7336</v>
      </c>
      <c r="U1140" s="27" t="s">
        <v>103</v>
      </c>
      <c r="V1140" s="26" t="s">
        <v>161</v>
      </c>
      <c r="W1140" s="27" t="s">
        <v>161</v>
      </c>
      <c r="X1140" s="26" t="s">
        <v>7337</v>
      </c>
      <c r="Y1140" s="27" t="s">
        <v>7338</v>
      </c>
      <c r="Z1140" s="29" t="s">
        <v>599</v>
      </c>
      <c r="AA1140" s="29"/>
    </row>
    <row r="1141" spans="1:27" ht="15" customHeight="1" x14ac:dyDescent="0.25">
      <c r="A1141" s="26" t="s">
        <v>7282</v>
      </c>
      <c r="B1141" s="27" t="s">
        <v>102</v>
      </c>
      <c r="C1141" s="26" t="s">
        <v>602</v>
      </c>
      <c r="D1141" s="27" t="s">
        <v>603</v>
      </c>
      <c r="E1141" s="26" t="s">
        <v>604</v>
      </c>
      <c r="F1141" s="27" t="s">
        <v>605</v>
      </c>
      <c r="G1141" s="27" t="s">
        <v>1011</v>
      </c>
      <c r="H1141" s="27" t="s">
        <v>647</v>
      </c>
      <c r="I1141" s="27" t="s">
        <v>9649</v>
      </c>
      <c r="J1141" s="27" t="s">
        <v>9163</v>
      </c>
      <c r="K1141" s="27" t="s">
        <v>9650</v>
      </c>
      <c r="L1141" s="27" t="s">
        <v>161</v>
      </c>
      <c r="M1141" s="28" t="s">
        <v>9651</v>
      </c>
      <c r="N1141" s="26" t="s">
        <v>9652</v>
      </c>
      <c r="O1141" s="26" t="s">
        <v>9653</v>
      </c>
      <c r="P1141" t="s">
        <v>9654</v>
      </c>
      <c r="Q1141" t="s">
        <v>9655</v>
      </c>
      <c r="R1141" s="26" t="s">
        <v>7831</v>
      </c>
      <c r="S1141" s="27" t="s">
        <v>127</v>
      </c>
      <c r="T1141" s="26" t="s">
        <v>7293</v>
      </c>
      <c r="U1141" s="27" t="s">
        <v>121</v>
      </c>
      <c r="V1141" s="26" t="s">
        <v>161</v>
      </c>
      <c r="W1141" s="27" t="s">
        <v>161</v>
      </c>
      <c r="X1141" s="26" t="s">
        <v>7832</v>
      </c>
      <c r="Y1141" s="27" t="s">
        <v>7833</v>
      </c>
      <c r="Z1141" s="29"/>
      <c r="AA1141" s="29"/>
    </row>
    <row r="1142" spans="1:27" ht="15" customHeight="1" x14ac:dyDescent="0.25">
      <c r="A1142" s="26" t="s">
        <v>7282</v>
      </c>
      <c r="B1142" s="27" t="s">
        <v>102</v>
      </c>
      <c r="C1142" s="26" t="s">
        <v>602</v>
      </c>
      <c r="D1142" s="27" t="s">
        <v>603</v>
      </c>
      <c r="E1142" s="26" t="s">
        <v>604</v>
      </c>
      <c r="F1142" s="27" t="s">
        <v>605</v>
      </c>
      <c r="G1142" s="27" t="s">
        <v>1011</v>
      </c>
      <c r="H1142" s="27" t="s">
        <v>647</v>
      </c>
      <c r="I1142" s="27" t="s">
        <v>9656</v>
      </c>
      <c r="J1142" s="27" t="s">
        <v>1093</v>
      </c>
      <c r="K1142" s="27" t="s">
        <v>9657</v>
      </c>
      <c r="L1142" s="27" t="s">
        <v>161</v>
      </c>
      <c r="M1142" s="28" t="s">
        <v>9658</v>
      </c>
      <c r="N1142" s="26" t="s">
        <v>9659</v>
      </c>
      <c r="O1142" s="26" t="s">
        <v>9660</v>
      </c>
      <c r="P1142" t="s">
        <v>9661</v>
      </c>
      <c r="Q1142" t="s">
        <v>9662</v>
      </c>
      <c r="R1142" s="26" t="s">
        <v>7924</v>
      </c>
      <c r="S1142" s="27" t="s">
        <v>7925</v>
      </c>
      <c r="T1142" s="26" t="s">
        <v>7359</v>
      </c>
      <c r="U1142" s="27" t="s">
        <v>116</v>
      </c>
      <c r="V1142" s="26" t="s">
        <v>161</v>
      </c>
      <c r="W1142" s="27" t="s">
        <v>161</v>
      </c>
      <c r="X1142" s="26" t="s">
        <v>7883</v>
      </c>
      <c r="Y1142" s="27" t="s">
        <v>7884</v>
      </c>
      <c r="Z1142" s="29"/>
      <c r="AA1142" s="29"/>
    </row>
    <row r="1143" spans="1:27" ht="15" customHeight="1" x14ac:dyDescent="0.25">
      <c r="A1143" s="26" t="s">
        <v>7282</v>
      </c>
      <c r="B1143" s="27" t="s">
        <v>102</v>
      </c>
      <c r="C1143" s="26" t="s">
        <v>602</v>
      </c>
      <c r="D1143" s="27" t="s">
        <v>603</v>
      </c>
      <c r="E1143" s="26" t="s">
        <v>604</v>
      </c>
      <c r="F1143" s="27" t="s">
        <v>605</v>
      </c>
      <c r="G1143" s="27" t="s">
        <v>1011</v>
      </c>
      <c r="H1143" s="27" t="s">
        <v>647</v>
      </c>
      <c r="I1143" s="27" t="s">
        <v>9663</v>
      </c>
      <c r="J1143" s="27" t="s">
        <v>1093</v>
      </c>
      <c r="K1143" s="27" t="s">
        <v>9664</v>
      </c>
      <c r="L1143" s="27" t="s">
        <v>161</v>
      </c>
      <c r="M1143" s="28" t="s">
        <v>9665</v>
      </c>
      <c r="N1143" s="26" t="s">
        <v>9666</v>
      </c>
      <c r="O1143" s="26" t="s">
        <v>9667</v>
      </c>
      <c r="P1143" t="s">
        <v>9668</v>
      </c>
      <c r="Q1143" t="s">
        <v>9669</v>
      </c>
      <c r="R1143" s="26" t="s">
        <v>8349</v>
      </c>
      <c r="S1143" s="27" t="s">
        <v>8350</v>
      </c>
      <c r="T1143" s="26" t="s">
        <v>7336</v>
      </c>
      <c r="U1143" s="27" t="s">
        <v>103</v>
      </c>
      <c r="V1143" s="26" t="s">
        <v>161</v>
      </c>
      <c r="W1143" s="27" t="s">
        <v>161</v>
      </c>
      <c r="X1143" s="26" t="s">
        <v>7416</v>
      </c>
      <c r="Y1143" s="27" t="s">
        <v>7417</v>
      </c>
      <c r="Z1143" s="29"/>
      <c r="AA1143" s="29"/>
    </row>
    <row r="1144" spans="1:27" ht="15" customHeight="1" x14ac:dyDescent="0.25">
      <c r="A1144" s="26" t="s">
        <v>7282</v>
      </c>
      <c r="B1144" s="27" t="s">
        <v>102</v>
      </c>
      <c r="C1144" s="26" t="s">
        <v>602</v>
      </c>
      <c r="D1144" s="27" t="s">
        <v>603</v>
      </c>
      <c r="E1144" s="26" t="s">
        <v>604</v>
      </c>
      <c r="F1144" s="27" t="s">
        <v>605</v>
      </c>
      <c r="G1144" s="27" t="s">
        <v>1011</v>
      </c>
      <c r="H1144" s="27" t="s">
        <v>647</v>
      </c>
      <c r="I1144" s="27" t="s">
        <v>9670</v>
      </c>
      <c r="J1144" s="27" t="s">
        <v>1093</v>
      </c>
      <c r="K1144" s="27" t="s">
        <v>9671</v>
      </c>
      <c r="L1144" s="27" t="s">
        <v>161</v>
      </c>
      <c r="M1144" s="28" t="s">
        <v>9672</v>
      </c>
      <c r="N1144" s="26" t="s">
        <v>8487</v>
      </c>
      <c r="O1144" s="26" t="s">
        <v>8488</v>
      </c>
      <c r="P1144" t="s">
        <v>8489</v>
      </c>
      <c r="Q1144" t="s">
        <v>8490</v>
      </c>
      <c r="R1144" s="26" t="s">
        <v>8491</v>
      </c>
      <c r="S1144" s="27" t="s">
        <v>8492</v>
      </c>
      <c r="T1144" s="26" t="s">
        <v>7336</v>
      </c>
      <c r="U1144" s="27" t="s">
        <v>103</v>
      </c>
      <c r="V1144" s="26" t="s">
        <v>161</v>
      </c>
      <c r="W1144" s="27" t="s">
        <v>161</v>
      </c>
      <c r="X1144" s="26" t="s">
        <v>7348</v>
      </c>
      <c r="Y1144" s="27" t="s">
        <v>7349</v>
      </c>
      <c r="Z1144" s="29"/>
      <c r="AA1144" s="29"/>
    </row>
    <row r="1145" spans="1:27" ht="15" customHeight="1" x14ac:dyDescent="0.25">
      <c r="A1145" s="26" t="s">
        <v>7282</v>
      </c>
      <c r="B1145" s="27" t="s">
        <v>102</v>
      </c>
      <c r="C1145" s="26" t="s">
        <v>602</v>
      </c>
      <c r="D1145" s="27" t="s">
        <v>603</v>
      </c>
      <c r="E1145" s="26" t="s">
        <v>604</v>
      </c>
      <c r="F1145" s="27" t="s">
        <v>605</v>
      </c>
      <c r="G1145" s="27" t="s">
        <v>1011</v>
      </c>
      <c r="H1145" s="27" t="s">
        <v>647</v>
      </c>
      <c r="I1145" s="27" t="s">
        <v>9673</v>
      </c>
      <c r="J1145" s="27" t="s">
        <v>1093</v>
      </c>
      <c r="K1145" s="27" t="s">
        <v>9674</v>
      </c>
      <c r="L1145" s="27" t="s">
        <v>161</v>
      </c>
      <c r="M1145" s="28" t="s">
        <v>9675</v>
      </c>
      <c r="N1145" s="26" t="s">
        <v>9676</v>
      </c>
      <c r="O1145" s="26" t="s">
        <v>9677</v>
      </c>
      <c r="P1145" t="s">
        <v>9678</v>
      </c>
      <c r="Q1145" t="s">
        <v>9679</v>
      </c>
      <c r="R1145" s="26" t="s">
        <v>8157</v>
      </c>
      <c r="S1145" s="27" t="s">
        <v>8158</v>
      </c>
      <c r="T1145" s="26" t="s">
        <v>7359</v>
      </c>
      <c r="U1145" s="27" t="s">
        <v>116</v>
      </c>
      <c r="V1145" s="26" t="s">
        <v>161</v>
      </c>
      <c r="W1145" s="27" t="s">
        <v>161</v>
      </c>
      <c r="X1145" s="26" t="s">
        <v>7303</v>
      </c>
      <c r="Y1145" s="27" t="s">
        <v>7304</v>
      </c>
      <c r="Z1145" s="29"/>
      <c r="AA1145" s="29"/>
    </row>
    <row r="1146" spans="1:27" ht="15" customHeight="1" x14ac:dyDescent="0.25">
      <c r="A1146" s="26" t="s">
        <v>7282</v>
      </c>
      <c r="B1146" s="27" t="s">
        <v>102</v>
      </c>
      <c r="C1146" s="26" t="s">
        <v>602</v>
      </c>
      <c r="D1146" s="27" t="s">
        <v>603</v>
      </c>
      <c r="E1146" s="26" t="s">
        <v>604</v>
      </c>
      <c r="F1146" s="27" t="s">
        <v>605</v>
      </c>
      <c r="G1146" s="27" t="s">
        <v>1011</v>
      </c>
      <c r="H1146" s="27" t="s">
        <v>647</v>
      </c>
      <c r="I1146" s="27" t="s">
        <v>9680</v>
      </c>
      <c r="J1146" s="27" t="s">
        <v>9681</v>
      </c>
      <c r="K1146" s="27" t="s">
        <v>9682</v>
      </c>
      <c r="L1146" s="27" t="s">
        <v>161</v>
      </c>
      <c r="M1146" s="28" t="s">
        <v>9683</v>
      </c>
      <c r="N1146" s="26" t="s">
        <v>9684</v>
      </c>
      <c r="O1146" s="26" t="s">
        <v>9685</v>
      </c>
      <c r="P1146" t="s">
        <v>9686</v>
      </c>
      <c r="Q1146" t="s">
        <v>9687</v>
      </c>
      <c r="R1146" s="26" t="s">
        <v>7347</v>
      </c>
      <c r="S1146" s="27" t="s">
        <v>103</v>
      </c>
      <c r="T1146" s="26" t="s">
        <v>7336</v>
      </c>
      <c r="U1146" s="27" t="s">
        <v>103</v>
      </c>
      <c r="V1146" s="26" t="s">
        <v>161</v>
      </c>
      <c r="W1146" s="27" t="s">
        <v>161</v>
      </c>
      <c r="X1146" s="26" t="s">
        <v>7496</v>
      </c>
      <c r="Y1146" s="27" t="s">
        <v>7497</v>
      </c>
      <c r="Z1146" s="29"/>
      <c r="AA1146" s="29" t="s">
        <v>645</v>
      </c>
    </row>
    <row r="1147" spans="1:27" ht="15" customHeight="1" x14ac:dyDescent="0.25">
      <c r="A1147" s="26" t="s">
        <v>7282</v>
      </c>
      <c r="B1147" s="27" t="s">
        <v>102</v>
      </c>
      <c r="C1147" s="26" t="s">
        <v>602</v>
      </c>
      <c r="D1147" s="27" t="s">
        <v>603</v>
      </c>
      <c r="E1147" s="26" t="s">
        <v>604</v>
      </c>
      <c r="F1147" s="27" t="s">
        <v>605</v>
      </c>
      <c r="G1147" s="27" t="s">
        <v>1011</v>
      </c>
      <c r="H1147" s="27" t="s">
        <v>647</v>
      </c>
      <c r="I1147" s="27" t="s">
        <v>9688</v>
      </c>
      <c r="J1147" s="27" t="s">
        <v>1093</v>
      </c>
      <c r="K1147" s="27" t="s">
        <v>9689</v>
      </c>
      <c r="L1147" s="27" t="s">
        <v>161</v>
      </c>
      <c r="M1147" s="28" t="s">
        <v>9690</v>
      </c>
      <c r="N1147" s="26" t="s">
        <v>9691</v>
      </c>
      <c r="O1147" s="26" t="s">
        <v>9692</v>
      </c>
      <c r="P1147" t="s">
        <v>9693</v>
      </c>
      <c r="Q1147" t="s">
        <v>9694</v>
      </c>
      <c r="R1147" s="26" t="s">
        <v>7967</v>
      </c>
      <c r="S1147" s="27" t="s">
        <v>7968</v>
      </c>
      <c r="T1147" s="26" t="s">
        <v>7359</v>
      </c>
      <c r="U1147" s="27" t="s">
        <v>116</v>
      </c>
      <c r="V1147" s="26" t="s">
        <v>161</v>
      </c>
      <c r="W1147" s="27" t="s">
        <v>161</v>
      </c>
      <c r="X1147" s="26" t="s">
        <v>7883</v>
      </c>
      <c r="Y1147" s="27" t="s">
        <v>7884</v>
      </c>
      <c r="Z1147" s="29"/>
      <c r="AA1147" s="29"/>
    </row>
    <row r="1148" spans="1:27" ht="15" customHeight="1" x14ac:dyDescent="0.25">
      <c r="A1148" s="26" t="s">
        <v>7282</v>
      </c>
      <c r="B1148" s="27" t="s">
        <v>102</v>
      </c>
      <c r="C1148" s="26" t="s">
        <v>602</v>
      </c>
      <c r="D1148" s="27" t="s">
        <v>603</v>
      </c>
      <c r="E1148" s="26" t="s">
        <v>604</v>
      </c>
      <c r="F1148" s="27" t="s">
        <v>605</v>
      </c>
      <c r="G1148" s="27" t="s">
        <v>1011</v>
      </c>
      <c r="H1148" s="27" t="s">
        <v>647</v>
      </c>
      <c r="I1148" s="27" t="s">
        <v>9695</v>
      </c>
      <c r="J1148" s="27" t="s">
        <v>1093</v>
      </c>
      <c r="K1148" s="27" t="s">
        <v>9696</v>
      </c>
      <c r="L1148" s="27" t="s">
        <v>161</v>
      </c>
      <c r="M1148" s="28" t="s">
        <v>9697</v>
      </c>
      <c r="N1148" s="26" t="s">
        <v>9698</v>
      </c>
      <c r="O1148" s="26">
        <v>6872328</v>
      </c>
      <c r="P1148" t="s">
        <v>9699</v>
      </c>
      <c r="Q1148" t="s">
        <v>9700</v>
      </c>
      <c r="R1148" s="26" t="s">
        <v>7950</v>
      </c>
      <c r="S1148" s="27" t="s">
        <v>7951</v>
      </c>
      <c r="T1148" s="26" t="s">
        <v>7359</v>
      </c>
      <c r="U1148" s="27" t="s">
        <v>116</v>
      </c>
      <c r="V1148" s="26" t="s">
        <v>161</v>
      </c>
      <c r="W1148" s="27" t="s">
        <v>161</v>
      </c>
      <c r="X1148" s="26" t="s">
        <v>7405</v>
      </c>
      <c r="Y1148" s="27" t="s">
        <v>7406</v>
      </c>
      <c r="Z1148" s="29"/>
      <c r="AA1148" s="29"/>
    </row>
    <row r="1149" spans="1:27" ht="15" customHeight="1" x14ac:dyDescent="0.25">
      <c r="A1149" s="26" t="s">
        <v>7282</v>
      </c>
      <c r="B1149" s="27" t="s">
        <v>102</v>
      </c>
      <c r="C1149" s="26" t="s">
        <v>602</v>
      </c>
      <c r="D1149" s="27" t="s">
        <v>603</v>
      </c>
      <c r="E1149" s="26" t="s">
        <v>604</v>
      </c>
      <c r="F1149" s="27" t="s">
        <v>605</v>
      </c>
      <c r="G1149" s="27" t="s">
        <v>1011</v>
      </c>
      <c r="H1149" s="27" t="s">
        <v>647</v>
      </c>
      <c r="I1149" s="27" t="s">
        <v>9701</v>
      </c>
      <c r="J1149" s="27" t="s">
        <v>1093</v>
      </c>
      <c r="K1149" s="27" t="s">
        <v>9702</v>
      </c>
      <c r="L1149" s="27" t="s">
        <v>161</v>
      </c>
      <c r="M1149" s="28" t="s">
        <v>9703</v>
      </c>
      <c r="N1149" s="26" t="s">
        <v>9704</v>
      </c>
      <c r="O1149" s="26" t="s">
        <v>9705</v>
      </c>
      <c r="P1149" t="s">
        <v>9706</v>
      </c>
      <c r="Q1149" t="s">
        <v>9707</v>
      </c>
      <c r="R1149" s="26" t="s">
        <v>8010</v>
      </c>
      <c r="S1149" s="27" t="s">
        <v>8011</v>
      </c>
      <c r="T1149" s="26" t="s">
        <v>7336</v>
      </c>
      <c r="U1149" s="27" t="s">
        <v>103</v>
      </c>
      <c r="V1149" s="26" t="s">
        <v>161</v>
      </c>
      <c r="W1149" s="27" t="s">
        <v>161</v>
      </c>
      <c r="X1149" s="26" t="s">
        <v>7416</v>
      </c>
      <c r="Y1149" s="27" t="s">
        <v>7417</v>
      </c>
      <c r="Z1149" s="29"/>
      <c r="AA1149" s="29"/>
    </row>
    <row r="1150" spans="1:27" ht="15" customHeight="1" x14ac:dyDescent="0.25">
      <c r="A1150" s="26" t="s">
        <v>7282</v>
      </c>
      <c r="B1150" s="27" t="s">
        <v>102</v>
      </c>
      <c r="C1150" s="26" t="s">
        <v>602</v>
      </c>
      <c r="D1150" s="27" t="s">
        <v>603</v>
      </c>
      <c r="E1150" s="26" t="s">
        <v>604</v>
      </c>
      <c r="F1150" s="27" t="s">
        <v>605</v>
      </c>
      <c r="G1150" s="27" t="s">
        <v>1011</v>
      </c>
      <c r="H1150" s="27" t="s">
        <v>647</v>
      </c>
      <c r="I1150" s="27" t="s">
        <v>9708</v>
      </c>
      <c r="J1150" s="27" t="s">
        <v>9709</v>
      </c>
      <c r="K1150" s="27" t="s">
        <v>9710</v>
      </c>
      <c r="L1150" s="27" t="s">
        <v>161</v>
      </c>
      <c r="M1150" s="28" t="s">
        <v>9711</v>
      </c>
      <c r="N1150" s="26" t="s">
        <v>9712</v>
      </c>
      <c r="O1150" s="26" t="s">
        <v>9713</v>
      </c>
      <c r="P1150" t="s">
        <v>9714</v>
      </c>
      <c r="Q1150" t="s">
        <v>9715</v>
      </c>
      <c r="R1150" s="26" t="s">
        <v>7347</v>
      </c>
      <c r="S1150" s="27" t="s">
        <v>103</v>
      </c>
      <c r="T1150" s="26" t="s">
        <v>7336</v>
      </c>
      <c r="U1150" s="27" t="s">
        <v>103</v>
      </c>
      <c r="V1150" s="26" t="s">
        <v>161</v>
      </c>
      <c r="W1150" s="27" t="s">
        <v>161</v>
      </c>
      <c r="X1150" s="26" t="s">
        <v>7416</v>
      </c>
      <c r="Y1150" s="27" t="s">
        <v>7417</v>
      </c>
      <c r="Z1150" s="29"/>
      <c r="AA1150" s="29"/>
    </row>
    <row r="1151" spans="1:27" ht="15" customHeight="1" x14ac:dyDescent="0.25">
      <c r="A1151" s="26" t="s">
        <v>7282</v>
      </c>
      <c r="B1151" s="27" t="s">
        <v>102</v>
      </c>
      <c r="C1151" s="26" t="s">
        <v>602</v>
      </c>
      <c r="D1151" s="27" t="s">
        <v>603</v>
      </c>
      <c r="E1151" s="26" t="s">
        <v>604</v>
      </c>
      <c r="F1151" s="27" t="s">
        <v>605</v>
      </c>
      <c r="G1151" s="27" t="s">
        <v>1011</v>
      </c>
      <c r="H1151" s="27" t="s">
        <v>647</v>
      </c>
      <c r="I1151" s="27" t="s">
        <v>9716</v>
      </c>
      <c r="J1151" s="27" t="s">
        <v>9717</v>
      </c>
      <c r="K1151" s="27" t="s">
        <v>9718</v>
      </c>
      <c r="L1151" s="27" t="s">
        <v>161</v>
      </c>
      <c r="M1151" s="28" t="s">
        <v>9719</v>
      </c>
      <c r="N1151" s="26" t="s">
        <v>7668</v>
      </c>
      <c r="O1151" s="26" t="s">
        <v>7669</v>
      </c>
      <c r="P1151" t="s">
        <v>7670</v>
      </c>
      <c r="Q1151" t="s">
        <v>7671</v>
      </c>
      <c r="R1151" s="26" t="s">
        <v>7347</v>
      </c>
      <c r="S1151" s="27" t="s">
        <v>103</v>
      </c>
      <c r="T1151" s="26" t="s">
        <v>7336</v>
      </c>
      <c r="U1151" s="27" t="s">
        <v>103</v>
      </c>
      <c r="V1151" s="26" t="s">
        <v>161</v>
      </c>
      <c r="W1151" s="27" t="s">
        <v>161</v>
      </c>
      <c r="X1151" s="26" t="s">
        <v>7496</v>
      </c>
      <c r="Y1151" s="27" t="s">
        <v>7497</v>
      </c>
      <c r="Z1151" s="29" t="s">
        <v>599</v>
      </c>
      <c r="AA1151" s="29"/>
    </row>
    <row r="1152" spans="1:27" ht="15" customHeight="1" x14ac:dyDescent="0.25">
      <c r="A1152" s="26" t="s">
        <v>7282</v>
      </c>
      <c r="B1152" s="27" t="s">
        <v>102</v>
      </c>
      <c r="C1152" s="26" t="s">
        <v>602</v>
      </c>
      <c r="D1152" s="27" t="s">
        <v>603</v>
      </c>
      <c r="E1152" s="26" t="s">
        <v>604</v>
      </c>
      <c r="F1152" s="27" t="s">
        <v>605</v>
      </c>
      <c r="G1152" s="27" t="s">
        <v>1011</v>
      </c>
      <c r="H1152" s="27" t="s">
        <v>647</v>
      </c>
      <c r="I1152" s="27" t="s">
        <v>9720</v>
      </c>
      <c r="J1152" s="27" t="s">
        <v>9721</v>
      </c>
      <c r="K1152" s="27" t="s">
        <v>9722</v>
      </c>
      <c r="L1152" s="27" t="s">
        <v>161</v>
      </c>
      <c r="M1152" s="28" t="s">
        <v>9723</v>
      </c>
      <c r="N1152" s="26">
        <v>774764</v>
      </c>
      <c r="O1152" s="26" t="s">
        <v>9724</v>
      </c>
      <c r="P1152" t="s">
        <v>9725</v>
      </c>
      <c r="Q1152" t="s">
        <v>9726</v>
      </c>
      <c r="R1152" s="26" t="s">
        <v>7347</v>
      </c>
      <c r="S1152" s="27" t="s">
        <v>103</v>
      </c>
      <c r="T1152" s="26" t="s">
        <v>7336</v>
      </c>
      <c r="U1152" s="27" t="s">
        <v>103</v>
      </c>
      <c r="V1152" s="26" t="s">
        <v>161</v>
      </c>
      <c r="W1152" s="27" t="s">
        <v>161</v>
      </c>
      <c r="X1152" s="26" t="s">
        <v>7454</v>
      </c>
      <c r="Y1152" s="27" t="s">
        <v>7455</v>
      </c>
      <c r="Z1152" s="29"/>
      <c r="AA1152" s="29" t="s">
        <v>645</v>
      </c>
    </row>
    <row r="1153" spans="1:27" ht="15" customHeight="1" x14ac:dyDescent="0.25">
      <c r="A1153" s="26" t="s">
        <v>7282</v>
      </c>
      <c r="B1153" s="27" t="s">
        <v>102</v>
      </c>
      <c r="C1153" s="26" t="s">
        <v>602</v>
      </c>
      <c r="D1153" s="27" t="s">
        <v>603</v>
      </c>
      <c r="E1153" s="26" t="s">
        <v>604</v>
      </c>
      <c r="F1153" s="27" t="s">
        <v>605</v>
      </c>
      <c r="G1153" s="27" t="s">
        <v>1011</v>
      </c>
      <c r="H1153" s="27" t="s">
        <v>647</v>
      </c>
      <c r="I1153" s="27" t="s">
        <v>9727</v>
      </c>
      <c r="J1153" s="27" t="s">
        <v>9728</v>
      </c>
      <c r="K1153" s="27" t="s">
        <v>9729</v>
      </c>
      <c r="L1153" s="27" t="s">
        <v>161</v>
      </c>
      <c r="M1153" s="28" t="s">
        <v>9730</v>
      </c>
      <c r="N1153" s="26" t="s">
        <v>9731</v>
      </c>
      <c r="O1153" s="26" t="s">
        <v>9732</v>
      </c>
      <c r="P1153" t="s">
        <v>9733</v>
      </c>
      <c r="Q1153" t="s">
        <v>9734</v>
      </c>
      <c r="R1153" s="26" t="s">
        <v>7464</v>
      </c>
      <c r="S1153" s="27" t="s">
        <v>259</v>
      </c>
      <c r="T1153" s="26" t="s">
        <v>7293</v>
      </c>
      <c r="U1153" s="27" t="s">
        <v>121</v>
      </c>
      <c r="V1153" s="26" t="s">
        <v>161</v>
      </c>
      <c r="W1153" s="27" t="s">
        <v>161</v>
      </c>
      <c r="X1153" s="26" t="s">
        <v>7303</v>
      </c>
      <c r="Y1153" s="27" t="s">
        <v>7304</v>
      </c>
      <c r="Z1153" s="29"/>
      <c r="AA1153" s="29"/>
    </row>
    <row r="1154" spans="1:27" ht="15" customHeight="1" x14ac:dyDescent="0.25">
      <c r="A1154" s="26" t="s">
        <v>7282</v>
      </c>
      <c r="B1154" s="27" t="s">
        <v>102</v>
      </c>
      <c r="C1154" s="26" t="s">
        <v>602</v>
      </c>
      <c r="D1154" s="27" t="s">
        <v>603</v>
      </c>
      <c r="E1154" s="26" t="s">
        <v>604</v>
      </c>
      <c r="F1154" s="27" t="s">
        <v>605</v>
      </c>
      <c r="G1154" s="27" t="s">
        <v>1011</v>
      </c>
      <c r="H1154" s="27" t="s">
        <v>647</v>
      </c>
      <c r="I1154" s="27" t="s">
        <v>9735</v>
      </c>
      <c r="J1154" s="27" t="s">
        <v>9736</v>
      </c>
      <c r="K1154" s="27" t="s">
        <v>9737</v>
      </c>
      <c r="L1154" s="27" t="s">
        <v>161</v>
      </c>
      <c r="M1154" s="28" t="s">
        <v>9738</v>
      </c>
      <c r="N1154" s="26" t="s">
        <v>9739</v>
      </c>
      <c r="O1154" s="26" t="s">
        <v>9740</v>
      </c>
      <c r="P1154" t="s">
        <v>9741</v>
      </c>
      <c r="Q1154" t="s">
        <v>9742</v>
      </c>
      <c r="R1154" s="26" t="s">
        <v>7464</v>
      </c>
      <c r="S1154" s="27" t="s">
        <v>259</v>
      </c>
      <c r="T1154" s="26" t="s">
        <v>7293</v>
      </c>
      <c r="U1154" s="27" t="s">
        <v>121</v>
      </c>
      <c r="V1154" s="26" t="s">
        <v>161</v>
      </c>
      <c r="W1154" s="27" t="s">
        <v>161</v>
      </c>
      <c r="X1154" s="26" t="s">
        <v>7303</v>
      </c>
      <c r="Y1154" s="27" t="s">
        <v>7304</v>
      </c>
      <c r="Z1154" s="29"/>
      <c r="AA1154" s="29"/>
    </row>
    <row r="1155" spans="1:27" ht="15" customHeight="1" x14ac:dyDescent="0.25">
      <c r="A1155" s="26" t="s">
        <v>7282</v>
      </c>
      <c r="B1155" s="27" t="s">
        <v>102</v>
      </c>
      <c r="C1155" s="26" t="s">
        <v>602</v>
      </c>
      <c r="D1155" s="27" t="s">
        <v>603</v>
      </c>
      <c r="E1155" s="26" t="s">
        <v>604</v>
      </c>
      <c r="F1155" s="27" t="s">
        <v>605</v>
      </c>
      <c r="G1155" s="27" t="s">
        <v>1011</v>
      </c>
      <c r="H1155" s="27" t="s">
        <v>647</v>
      </c>
      <c r="I1155" s="27" t="s">
        <v>9743</v>
      </c>
      <c r="J1155" s="27" t="s">
        <v>9744</v>
      </c>
      <c r="K1155" s="27" t="s">
        <v>9745</v>
      </c>
      <c r="L1155" s="27" t="s">
        <v>161</v>
      </c>
      <c r="M1155" s="28" t="s">
        <v>9746</v>
      </c>
      <c r="N1155" s="26" t="s">
        <v>9747</v>
      </c>
      <c r="O1155" s="26" t="s">
        <v>9748</v>
      </c>
      <c r="P1155" t="s">
        <v>9749</v>
      </c>
      <c r="Q1155" t="s">
        <v>9750</v>
      </c>
      <c r="R1155" s="26" t="s">
        <v>7347</v>
      </c>
      <c r="S1155" s="27" t="s">
        <v>103</v>
      </c>
      <c r="T1155" s="26" t="s">
        <v>7336</v>
      </c>
      <c r="U1155" s="27" t="s">
        <v>103</v>
      </c>
      <c r="V1155" s="26" t="s">
        <v>161</v>
      </c>
      <c r="W1155" s="27" t="s">
        <v>161</v>
      </c>
      <c r="X1155" s="26" t="s">
        <v>7496</v>
      </c>
      <c r="Y1155" s="27" t="s">
        <v>7497</v>
      </c>
      <c r="Z1155" s="29"/>
      <c r="AA1155" s="29" t="s">
        <v>645</v>
      </c>
    </row>
    <row r="1156" spans="1:27" ht="15" customHeight="1" x14ac:dyDescent="0.25">
      <c r="A1156" s="26" t="s">
        <v>7282</v>
      </c>
      <c r="B1156" s="27" t="s">
        <v>102</v>
      </c>
      <c r="C1156" s="26" t="s">
        <v>602</v>
      </c>
      <c r="D1156" s="27" t="s">
        <v>603</v>
      </c>
      <c r="E1156" s="26" t="s">
        <v>604</v>
      </c>
      <c r="F1156" s="27" t="s">
        <v>605</v>
      </c>
      <c r="G1156" s="27" t="s">
        <v>1011</v>
      </c>
      <c r="H1156" s="27" t="s">
        <v>647</v>
      </c>
      <c r="I1156" s="27" t="s">
        <v>9751</v>
      </c>
      <c r="J1156" s="27" t="s">
        <v>1093</v>
      </c>
      <c r="K1156" s="27" t="s">
        <v>9752</v>
      </c>
      <c r="L1156" s="27" t="s">
        <v>161</v>
      </c>
      <c r="M1156" s="28" t="s">
        <v>9753</v>
      </c>
      <c r="N1156" s="26" t="s">
        <v>9754</v>
      </c>
      <c r="O1156" s="26" t="s">
        <v>9755</v>
      </c>
      <c r="P1156" t="s">
        <v>9756</v>
      </c>
      <c r="Q1156" t="s">
        <v>9757</v>
      </c>
      <c r="R1156" s="26" t="s">
        <v>8385</v>
      </c>
      <c r="S1156" s="27" t="s">
        <v>8386</v>
      </c>
      <c r="T1156" s="26" t="s">
        <v>7359</v>
      </c>
      <c r="U1156" s="27" t="s">
        <v>116</v>
      </c>
      <c r="V1156" s="26" t="s">
        <v>161</v>
      </c>
      <c r="W1156" s="27" t="s">
        <v>161</v>
      </c>
      <c r="X1156" s="26" t="s">
        <v>7883</v>
      </c>
      <c r="Y1156" s="27" t="s">
        <v>7884</v>
      </c>
      <c r="Z1156" s="29"/>
      <c r="AA1156" s="29"/>
    </row>
    <row r="1157" spans="1:27" ht="15" customHeight="1" x14ac:dyDescent="0.25">
      <c r="A1157" s="26" t="s">
        <v>7282</v>
      </c>
      <c r="B1157" s="27" t="s">
        <v>102</v>
      </c>
      <c r="C1157" s="26" t="s">
        <v>602</v>
      </c>
      <c r="D1157" s="27" t="s">
        <v>603</v>
      </c>
      <c r="E1157" s="26" t="s">
        <v>604</v>
      </c>
      <c r="F1157" s="27" t="s">
        <v>605</v>
      </c>
      <c r="G1157" s="27" t="s">
        <v>1011</v>
      </c>
      <c r="H1157" s="27" t="s">
        <v>647</v>
      </c>
      <c r="I1157" s="27" t="s">
        <v>9758</v>
      </c>
      <c r="J1157" s="27" t="s">
        <v>1093</v>
      </c>
      <c r="K1157" s="27" t="s">
        <v>9759</v>
      </c>
      <c r="L1157" s="27" t="s">
        <v>161</v>
      </c>
      <c r="M1157" s="28" t="s">
        <v>9760</v>
      </c>
      <c r="N1157" s="26">
        <v>781903</v>
      </c>
      <c r="O1157" s="26" t="s">
        <v>9761</v>
      </c>
      <c r="P1157" t="s">
        <v>9762</v>
      </c>
      <c r="Q1157" t="s">
        <v>9763</v>
      </c>
      <c r="R1157" s="26" t="s">
        <v>8092</v>
      </c>
      <c r="S1157" s="27" t="s">
        <v>8093</v>
      </c>
      <c r="T1157" s="26" t="s">
        <v>7359</v>
      </c>
      <c r="U1157" s="27" t="s">
        <v>116</v>
      </c>
      <c r="V1157" s="26" t="s">
        <v>161</v>
      </c>
      <c r="W1157" s="27" t="s">
        <v>161</v>
      </c>
      <c r="X1157" s="26" t="s">
        <v>7303</v>
      </c>
      <c r="Y1157" s="27" t="s">
        <v>7304</v>
      </c>
      <c r="Z1157" s="29"/>
      <c r="AA1157" s="29"/>
    </row>
    <row r="1158" spans="1:27" ht="15" customHeight="1" x14ac:dyDescent="0.25">
      <c r="A1158" s="26" t="s">
        <v>7282</v>
      </c>
      <c r="B1158" s="27" t="s">
        <v>102</v>
      </c>
      <c r="C1158" s="26" t="s">
        <v>602</v>
      </c>
      <c r="D1158" s="27" t="s">
        <v>603</v>
      </c>
      <c r="E1158" s="26" t="s">
        <v>604</v>
      </c>
      <c r="F1158" s="27" t="s">
        <v>605</v>
      </c>
      <c r="G1158" s="27" t="s">
        <v>1011</v>
      </c>
      <c r="H1158" s="27" t="s">
        <v>647</v>
      </c>
      <c r="I1158" s="27" t="s">
        <v>9764</v>
      </c>
      <c r="J1158" s="27" t="s">
        <v>9765</v>
      </c>
      <c r="K1158" s="27" t="s">
        <v>9766</v>
      </c>
      <c r="L1158" s="27" t="s">
        <v>161</v>
      </c>
      <c r="M1158" s="28" t="s">
        <v>9767</v>
      </c>
      <c r="N1158" s="26">
        <v>775153</v>
      </c>
      <c r="O1158" s="26" t="s">
        <v>9768</v>
      </c>
      <c r="P1158" t="s">
        <v>9769</v>
      </c>
      <c r="Q1158" t="s">
        <v>9770</v>
      </c>
      <c r="R1158" s="26" t="s">
        <v>7347</v>
      </c>
      <c r="S1158" s="27" t="s">
        <v>103</v>
      </c>
      <c r="T1158" s="26" t="s">
        <v>7336</v>
      </c>
      <c r="U1158" s="27" t="s">
        <v>103</v>
      </c>
      <c r="V1158" s="26" t="s">
        <v>161</v>
      </c>
      <c r="W1158" s="27" t="s">
        <v>161</v>
      </c>
      <c r="X1158" s="26" t="s">
        <v>7454</v>
      </c>
      <c r="Y1158" s="27" t="s">
        <v>7455</v>
      </c>
      <c r="Z1158" s="29"/>
      <c r="AA1158" s="29"/>
    </row>
    <row r="1159" spans="1:27" ht="15" customHeight="1" x14ac:dyDescent="0.25">
      <c r="A1159" s="26" t="s">
        <v>7282</v>
      </c>
      <c r="B1159" s="27" t="s">
        <v>102</v>
      </c>
      <c r="C1159" s="26" t="s">
        <v>602</v>
      </c>
      <c r="D1159" s="27" t="s">
        <v>603</v>
      </c>
      <c r="E1159" s="26" t="s">
        <v>604</v>
      </c>
      <c r="F1159" s="27" t="s">
        <v>605</v>
      </c>
      <c r="G1159" s="27" t="s">
        <v>1011</v>
      </c>
      <c r="H1159" s="27" t="s">
        <v>647</v>
      </c>
      <c r="I1159" s="27" t="s">
        <v>9771</v>
      </c>
      <c r="J1159" s="27" t="s">
        <v>9772</v>
      </c>
      <c r="K1159" s="27" t="s">
        <v>9773</v>
      </c>
      <c r="L1159" s="27" t="s">
        <v>161</v>
      </c>
      <c r="M1159" s="28" t="s">
        <v>9774</v>
      </c>
      <c r="N1159" s="26" t="s">
        <v>9775</v>
      </c>
      <c r="O1159" s="26" t="s">
        <v>9776</v>
      </c>
      <c r="P1159" t="s">
        <v>9777</v>
      </c>
      <c r="Q1159" t="s">
        <v>9778</v>
      </c>
      <c r="R1159" s="26" t="s">
        <v>7347</v>
      </c>
      <c r="S1159" s="27" t="s">
        <v>103</v>
      </c>
      <c r="T1159" s="26" t="s">
        <v>7336</v>
      </c>
      <c r="U1159" s="27" t="s">
        <v>103</v>
      </c>
      <c r="V1159" s="26" t="s">
        <v>161</v>
      </c>
      <c r="W1159" s="27" t="s">
        <v>161</v>
      </c>
      <c r="X1159" s="26" t="s">
        <v>7496</v>
      </c>
      <c r="Y1159" s="27" t="s">
        <v>7497</v>
      </c>
      <c r="Z1159" s="29"/>
      <c r="AA1159" s="29" t="s">
        <v>645</v>
      </c>
    </row>
    <row r="1160" spans="1:27" ht="15" customHeight="1" x14ac:dyDescent="0.25">
      <c r="A1160" s="26" t="s">
        <v>7282</v>
      </c>
      <c r="B1160" s="27" t="s">
        <v>102</v>
      </c>
      <c r="C1160" s="26" t="s">
        <v>602</v>
      </c>
      <c r="D1160" s="27" t="s">
        <v>603</v>
      </c>
      <c r="E1160" s="26" t="s">
        <v>604</v>
      </c>
      <c r="F1160" s="27" t="s">
        <v>605</v>
      </c>
      <c r="G1160" s="27" t="s">
        <v>1011</v>
      </c>
      <c r="H1160" s="27" t="s">
        <v>647</v>
      </c>
      <c r="I1160" s="27" t="s">
        <v>9779</v>
      </c>
      <c r="J1160" s="27" t="s">
        <v>9780</v>
      </c>
      <c r="K1160" s="27" t="s">
        <v>9781</v>
      </c>
      <c r="L1160" s="27" t="s">
        <v>161</v>
      </c>
      <c r="M1160" s="28" t="s">
        <v>9782</v>
      </c>
      <c r="N1160" s="26">
        <v>800888</v>
      </c>
      <c r="O1160" s="26" t="s">
        <v>9783</v>
      </c>
      <c r="P1160" t="s">
        <v>9784</v>
      </c>
      <c r="Q1160" t="s">
        <v>9785</v>
      </c>
      <c r="R1160" s="26" t="s">
        <v>7292</v>
      </c>
      <c r="S1160" s="27" t="s">
        <v>123</v>
      </c>
      <c r="T1160" s="26" t="s">
        <v>7293</v>
      </c>
      <c r="U1160" s="27" t="s">
        <v>121</v>
      </c>
      <c r="V1160" s="26" t="s">
        <v>161</v>
      </c>
      <c r="W1160" s="27" t="s">
        <v>161</v>
      </c>
      <c r="X1160" s="26" t="s">
        <v>7294</v>
      </c>
      <c r="Y1160" s="27" t="s">
        <v>7295</v>
      </c>
      <c r="Z1160" s="29"/>
      <c r="AA1160" s="29"/>
    </row>
    <row r="1161" spans="1:27" ht="15" customHeight="1" x14ac:dyDescent="0.25">
      <c r="A1161" s="26" t="s">
        <v>7282</v>
      </c>
      <c r="B1161" s="27" t="s">
        <v>102</v>
      </c>
      <c r="C1161" s="26" t="s">
        <v>602</v>
      </c>
      <c r="D1161" s="27" t="s">
        <v>603</v>
      </c>
      <c r="E1161" s="26" t="s">
        <v>604</v>
      </c>
      <c r="F1161" s="27" t="s">
        <v>605</v>
      </c>
      <c r="G1161" s="27" t="s">
        <v>1011</v>
      </c>
      <c r="H1161" s="27" t="s">
        <v>647</v>
      </c>
      <c r="I1161" s="27" t="s">
        <v>9786</v>
      </c>
      <c r="J1161" s="27" t="s">
        <v>9787</v>
      </c>
      <c r="K1161" s="27" t="s">
        <v>9788</v>
      </c>
      <c r="L1161" s="27" t="s">
        <v>161</v>
      </c>
      <c r="M1161" s="28" t="s">
        <v>9789</v>
      </c>
      <c r="N1161" s="26">
        <v>799397</v>
      </c>
      <c r="O1161" s="26" t="s">
        <v>9790</v>
      </c>
      <c r="P1161" t="s">
        <v>9791</v>
      </c>
      <c r="Q1161" t="s">
        <v>9792</v>
      </c>
      <c r="R1161" s="26" t="s">
        <v>7292</v>
      </c>
      <c r="S1161" s="27" t="s">
        <v>123</v>
      </c>
      <c r="T1161" s="26" t="s">
        <v>7293</v>
      </c>
      <c r="U1161" s="27" t="s">
        <v>121</v>
      </c>
      <c r="V1161" s="26" t="s">
        <v>161</v>
      </c>
      <c r="W1161" s="27" t="s">
        <v>161</v>
      </c>
      <c r="X1161" s="26" t="s">
        <v>7303</v>
      </c>
      <c r="Y1161" s="27" t="s">
        <v>7304</v>
      </c>
      <c r="Z1161" s="29"/>
      <c r="AA1161" s="29"/>
    </row>
    <row r="1162" spans="1:27" ht="15" customHeight="1" x14ac:dyDescent="0.25">
      <c r="A1162" s="26" t="s">
        <v>7282</v>
      </c>
      <c r="B1162" s="27" t="s">
        <v>102</v>
      </c>
      <c r="C1162" s="26" t="s">
        <v>602</v>
      </c>
      <c r="D1162" s="27" t="s">
        <v>603</v>
      </c>
      <c r="E1162" s="26" t="s">
        <v>604</v>
      </c>
      <c r="F1162" s="27" t="s">
        <v>605</v>
      </c>
      <c r="G1162" s="27" t="s">
        <v>1011</v>
      </c>
      <c r="H1162" s="27" t="s">
        <v>647</v>
      </c>
      <c r="I1162" s="27" t="s">
        <v>9793</v>
      </c>
      <c r="J1162" s="27" t="s">
        <v>9794</v>
      </c>
      <c r="K1162" s="27" t="s">
        <v>9795</v>
      </c>
      <c r="L1162" s="27" t="s">
        <v>9796</v>
      </c>
      <c r="M1162" s="28" t="s">
        <v>9797</v>
      </c>
      <c r="N1162" s="26" t="s">
        <v>9798</v>
      </c>
      <c r="O1162" s="26" t="s">
        <v>9799</v>
      </c>
      <c r="P1162" t="s">
        <v>9800</v>
      </c>
      <c r="Q1162" t="s">
        <v>9801</v>
      </c>
      <c r="R1162" s="26" t="s">
        <v>7882</v>
      </c>
      <c r="S1162" s="27" t="s">
        <v>116</v>
      </c>
      <c r="T1162" s="26" t="s">
        <v>7359</v>
      </c>
      <c r="U1162" s="27" t="s">
        <v>116</v>
      </c>
      <c r="V1162" s="26" t="s">
        <v>161</v>
      </c>
      <c r="W1162" s="27" t="s">
        <v>161</v>
      </c>
      <c r="X1162" s="26" t="s">
        <v>7883</v>
      </c>
      <c r="Y1162" s="27" t="s">
        <v>7884</v>
      </c>
      <c r="Z1162" s="29"/>
      <c r="AA1162" s="29"/>
    </row>
    <row r="1163" spans="1:27" ht="15" customHeight="1" x14ac:dyDescent="0.25">
      <c r="A1163" s="26" t="s">
        <v>7282</v>
      </c>
      <c r="B1163" s="27" t="s">
        <v>102</v>
      </c>
      <c r="C1163" s="26" t="s">
        <v>602</v>
      </c>
      <c r="D1163" s="27" t="s">
        <v>603</v>
      </c>
      <c r="E1163" s="26" t="s">
        <v>604</v>
      </c>
      <c r="F1163" s="27" t="s">
        <v>605</v>
      </c>
      <c r="G1163" s="27" t="s">
        <v>1011</v>
      </c>
      <c r="H1163" s="27" t="s">
        <v>647</v>
      </c>
      <c r="I1163" s="27" t="s">
        <v>9802</v>
      </c>
      <c r="J1163" s="27" t="s">
        <v>9803</v>
      </c>
      <c r="K1163" s="27" t="s">
        <v>9804</v>
      </c>
      <c r="L1163" s="27" t="s">
        <v>161</v>
      </c>
      <c r="M1163" s="28" t="s">
        <v>9805</v>
      </c>
      <c r="N1163" s="26" t="s">
        <v>9806</v>
      </c>
      <c r="O1163" s="26" t="s">
        <v>9807</v>
      </c>
      <c r="P1163" t="s">
        <v>9808</v>
      </c>
      <c r="Q1163" t="s">
        <v>9809</v>
      </c>
      <c r="R1163" s="26" t="s">
        <v>7347</v>
      </c>
      <c r="S1163" s="27" t="s">
        <v>103</v>
      </c>
      <c r="T1163" s="26" t="s">
        <v>7336</v>
      </c>
      <c r="U1163" s="27" t="s">
        <v>103</v>
      </c>
      <c r="V1163" s="26" t="s">
        <v>161</v>
      </c>
      <c r="W1163" s="27" t="s">
        <v>161</v>
      </c>
      <c r="X1163" s="26" t="s">
        <v>7337</v>
      </c>
      <c r="Y1163" s="27" t="s">
        <v>7338</v>
      </c>
      <c r="Z1163" s="29" t="s">
        <v>599</v>
      </c>
      <c r="AA1163" s="29"/>
    </row>
    <row r="1164" spans="1:27" ht="15" customHeight="1" x14ac:dyDescent="0.25">
      <c r="A1164" s="26" t="s">
        <v>7282</v>
      </c>
      <c r="B1164" s="27" t="s">
        <v>102</v>
      </c>
      <c r="C1164" s="26" t="s">
        <v>602</v>
      </c>
      <c r="D1164" s="27" t="s">
        <v>603</v>
      </c>
      <c r="E1164" s="26" t="s">
        <v>604</v>
      </c>
      <c r="F1164" s="27" t="s">
        <v>605</v>
      </c>
      <c r="G1164" s="27" t="s">
        <v>1011</v>
      </c>
      <c r="H1164" s="27" t="s">
        <v>647</v>
      </c>
      <c r="I1164" s="27" t="s">
        <v>9810</v>
      </c>
      <c r="J1164" s="27" t="s">
        <v>9811</v>
      </c>
      <c r="K1164" s="27" t="s">
        <v>9812</v>
      </c>
      <c r="L1164" s="27" t="s">
        <v>161</v>
      </c>
      <c r="M1164" s="28" t="s">
        <v>9813</v>
      </c>
      <c r="N1164" s="26" t="s">
        <v>9814</v>
      </c>
      <c r="O1164" s="26" t="s">
        <v>9815</v>
      </c>
      <c r="P1164" t="s">
        <v>9816</v>
      </c>
      <c r="Q1164" t="s">
        <v>9817</v>
      </c>
      <c r="R1164" s="26" t="s">
        <v>7347</v>
      </c>
      <c r="S1164" s="27" t="s">
        <v>103</v>
      </c>
      <c r="T1164" s="26" t="s">
        <v>7336</v>
      </c>
      <c r="U1164" s="27" t="s">
        <v>103</v>
      </c>
      <c r="V1164" s="26" t="s">
        <v>161</v>
      </c>
      <c r="W1164" s="27" t="s">
        <v>161</v>
      </c>
      <c r="X1164" s="26" t="s">
        <v>7337</v>
      </c>
      <c r="Y1164" s="27" t="s">
        <v>7338</v>
      </c>
      <c r="Z1164" s="29"/>
      <c r="AA1164" s="29"/>
    </row>
    <row r="1165" spans="1:27" ht="15" customHeight="1" x14ac:dyDescent="0.25">
      <c r="A1165" s="26" t="s">
        <v>7282</v>
      </c>
      <c r="B1165" s="27" t="s">
        <v>102</v>
      </c>
      <c r="C1165" s="26" t="s">
        <v>602</v>
      </c>
      <c r="D1165" s="27" t="s">
        <v>603</v>
      </c>
      <c r="E1165" s="26" t="s">
        <v>604</v>
      </c>
      <c r="F1165" s="27" t="s">
        <v>605</v>
      </c>
      <c r="G1165" s="27" t="s">
        <v>1011</v>
      </c>
      <c r="H1165" s="27" t="s">
        <v>647</v>
      </c>
      <c r="I1165" s="27" t="s">
        <v>9818</v>
      </c>
      <c r="J1165" s="27" t="s">
        <v>9271</v>
      </c>
      <c r="K1165" s="27" t="s">
        <v>9819</v>
      </c>
      <c r="L1165" s="27" t="s">
        <v>161</v>
      </c>
      <c r="M1165" s="28" t="s">
        <v>9820</v>
      </c>
      <c r="N1165" s="26" t="s">
        <v>9821</v>
      </c>
      <c r="O1165" s="26" t="s">
        <v>9822</v>
      </c>
      <c r="P1165" t="s">
        <v>9823</v>
      </c>
      <c r="Q1165" t="s">
        <v>9824</v>
      </c>
      <c r="R1165" s="26" t="s">
        <v>7347</v>
      </c>
      <c r="S1165" s="27" t="s">
        <v>103</v>
      </c>
      <c r="T1165" s="26" t="s">
        <v>7336</v>
      </c>
      <c r="U1165" s="27" t="s">
        <v>103</v>
      </c>
      <c r="V1165" s="26" t="s">
        <v>161</v>
      </c>
      <c r="W1165" s="27" t="s">
        <v>161</v>
      </c>
      <c r="X1165" s="26" t="s">
        <v>7454</v>
      </c>
      <c r="Y1165" s="27" t="s">
        <v>7455</v>
      </c>
      <c r="Z1165" s="29"/>
      <c r="AA1165" s="29"/>
    </row>
    <row r="1166" spans="1:27" ht="15" customHeight="1" x14ac:dyDescent="0.25">
      <c r="A1166" s="26" t="s">
        <v>7282</v>
      </c>
      <c r="B1166" s="27" t="s">
        <v>102</v>
      </c>
      <c r="C1166" s="26" t="s">
        <v>602</v>
      </c>
      <c r="D1166" s="27" t="s">
        <v>603</v>
      </c>
      <c r="E1166" s="26" t="s">
        <v>604</v>
      </c>
      <c r="F1166" s="27" t="s">
        <v>605</v>
      </c>
      <c r="G1166" s="27" t="s">
        <v>1011</v>
      </c>
      <c r="H1166" s="27" t="s">
        <v>647</v>
      </c>
      <c r="I1166" s="27" t="s">
        <v>9825</v>
      </c>
      <c r="J1166" s="27" t="s">
        <v>1093</v>
      </c>
      <c r="K1166" s="27" t="s">
        <v>9826</v>
      </c>
      <c r="L1166" s="27" t="s">
        <v>161</v>
      </c>
      <c r="M1166" s="28" t="s">
        <v>9827</v>
      </c>
      <c r="N1166" s="26" t="s">
        <v>9828</v>
      </c>
      <c r="O1166" s="26" t="s">
        <v>9829</v>
      </c>
      <c r="P1166" t="s">
        <v>9830</v>
      </c>
      <c r="Q1166" t="s">
        <v>9831</v>
      </c>
      <c r="R1166" s="26" t="s">
        <v>8417</v>
      </c>
      <c r="S1166" s="27" t="s">
        <v>311</v>
      </c>
      <c r="T1166" s="26" t="s">
        <v>7359</v>
      </c>
      <c r="U1166" s="27" t="s">
        <v>116</v>
      </c>
      <c r="V1166" s="26" t="s">
        <v>161</v>
      </c>
      <c r="W1166" s="27" t="s">
        <v>161</v>
      </c>
      <c r="X1166" s="26" t="s">
        <v>7883</v>
      </c>
      <c r="Y1166" s="27" t="s">
        <v>7884</v>
      </c>
      <c r="Z1166" s="29"/>
      <c r="AA1166" s="29"/>
    </row>
    <row r="1167" spans="1:27" ht="15" customHeight="1" x14ac:dyDescent="0.25">
      <c r="A1167" s="26" t="s">
        <v>7282</v>
      </c>
      <c r="B1167" s="27" t="s">
        <v>102</v>
      </c>
      <c r="C1167" s="26" t="s">
        <v>602</v>
      </c>
      <c r="D1167" s="27" t="s">
        <v>603</v>
      </c>
      <c r="E1167" s="26" t="s">
        <v>604</v>
      </c>
      <c r="F1167" s="27" t="s">
        <v>605</v>
      </c>
      <c r="G1167" s="27" t="s">
        <v>1011</v>
      </c>
      <c r="H1167" s="27" t="s">
        <v>647</v>
      </c>
      <c r="I1167" s="27" t="s">
        <v>9832</v>
      </c>
      <c r="J1167" s="27" t="s">
        <v>1093</v>
      </c>
      <c r="K1167" s="27" t="s">
        <v>9833</v>
      </c>
      <c r="L1167" s="27" t="s">
        <v>161</v>
      </c>
      <c r="M1167" s="28" t="s">
        <v>9834</v>
      </c>
      <c r="N1167" s="26" t="s">
        <v>9835</v>
      </c>
      <c r="O1167" s="26" t="s">
        <v>9836</v>
      </c>
      <c r="P1167" t="s">
        <v>9837</v>
      </c>
      <c r="Q1167" t="s">
        <v>9838</v>
      </c>
      <c r="R1167" s="26" t="s">
        <v>8238</v>
      </c>
      <c r="S1167" s="27" t="s">
        <v>305</v>
      </c>
      <c r="T1167" s="26" t="s">
        <v>7359</v>
      </c>
      <c r="U1167" s="27" t="s">
        <v>116</v>
      </c>
      <c r="V1167" s="26" t="s">
        <v>161</v>
      </c>
      <c r="W1167" s="27" t="s">
        <v>161</v>
      </c>
      <c r="X1167" s="26" t="s">
        <v>7360</v>
      </c>
      <c r="Y1167" s="27" t="s">
        <v>7361</v>
      </c>
      <c r="Z1167" s="29"/>
      <c r="AA1167" s="29"/>
    </row>
    <row r="1168" spans="1:27" ht="15" customHeight="1" x14ac:dyDescent="0.25">
      <c r="A1168" s="26" t="s">
        <v>7282</v>
      </c>
      <c r="B1168" s="27" t="s">
        <v>102</v>
      </c>
      <c r="C1168" s="26" t="s">
        <v>602</v>
      </c>
      <c r="D1168" s="27" t="s">
        <v>603</v>
      </c>
      <c r="E1168" s="26" t="s">
        <v>604</v>
      </c>
      <c r="F1168" s="27" t="s">
        <v>605</v>
      </c>
      <c r="G1168" s="27" t="s">
        <v>1011</v>
      </c>
      <c r="H1168" s="27" t="s">
        <v>647</v>
      </c>
      <c r="I1168" s="27" t="s">
        <v>9839</v>
      </c>
      <c r="J1168" s="27" t="s">
        <v>1093</v>
      </c>
      <c r="K1168" s="27" t="s">
        <v>9840</v>
      </c>
      <c r="L1168" s="27" t="s">
        <v>161</v>
      </c>
      <c r="M1168" s="28" t="s">
        <v>9841</v>
      </c>
      <c r="N1168" s="26" t="s">
        <v>8439</v>
      </c>
      <c r="O1168" s="26" t="s">
        <v>9842</v>
      </c>
      <c r="P1168" t="s">
        <v>9843</v>
      </c>
      <c r="Q1168" t="s">
        <v>9844</v>
      </c>
      <c r="R1168" s="26" t="s">
        <v>8443</v>
      </c>
      <c r="S1168" s="27" t="s">
        <v>8444</v>
      </c>
      <c r="T1168" s="26" t="s">
        <v>7359</v>
      </c>
      <c r="U1168" s="27" t="s">
        <v>116</v>
      </c>
      <c r="V1168" s="26" t="s">
        <v>161</v>
      </c>
      <c r="W1168" s="27" t="s">
        <v>161</v>
      </c>
      <c r="X1168" s="26" t="s">
        <v>7303</v>
      </c>
      <c r="Y1168" s="27" t="s">
        <v>7304</v>
      </c>
      <c r="Z1168" s="29"/>
      <c r="AA1168" s="29"/>
    </row>
    <row r="1169" spans="1:27" ht="15" customHeight="1" x14ac:dyDescent="0.25">
      <c r="A1169" s="26" t="s">
        <v>7282</v>
      </c>
      <c r="B1169" s="27" t="s">
        <v>102</v>
      </c>
      <c r="C1169" s="26" t="s">
        <v>602</v>
      </c>
      <c r="D1169" s="27" t="s">
        <v>603</v>
      </c>
      <c r="E1169" s="26" t="s">
        <v>604</v>
      </c>
      <c r="F1169" s="27" t="s">
        <v>605</v>
      </c>
      <c r="G1169" s="27" t="s">
        <v>1011</v>
      </c>
      <c r="H1169" s="27" t="s">
        <v>647</v>
      </c>
      <c r="I1169" s="27" t="s">
        <v>9845</v>
      </c>
      <c r="J1169" s="27" t="s">
        <v>9846</v>
      </c>
      <c r="K1169" s="27" t="s">
        <v>9847</v>
      </c>
      <c r="L1169" s="27" t="s">
        <v>161</v>
      </c>
      <c r="M1169" s="28" t="s">
        <v>9848</v>
      </c>
      <c r="N1169" s="26" t="s">
        <v>9849</v>
      </c>
      <c r="O1169" s="26" t="s">
        <v>9850</v>
      </c>
      <c r="P1169" t="s">
        <v>9851</v>
      </c>
      <c r="Q1169" t="s">
        <v>9852</v>
      </c>
      <c r="R1169" s="26" t="s">
        <v>7426</v>
      </c>
      <c r="S1169" s="27" t="s">
        <v>7427</v>
      </c>
      <c r="T1169" s="26" t="s">
        <v>7336</v>
      </c>
      <c r="U1169" s="27" t="s">
        <v>103</v>
      </c>
      <c r="V1169" s="26" t="s">
        <v>161</v>
      </c>
      <c r="W1169" s="27" t="s">
        <v>161</v>
      </c>
      <c r="X1169" s="26" t="s">
        <v>7348</v>
      </c>
      <c r="Y1169" s="27" t="s">
        <v>7349</v>
      </c>
      <c r="Z1169" s="29"/>
      <c r="AA1169" s="29"/>
    </row>
    <row r="1170" spans="1:27" ht="15" customHeight="1" x14ac:dyDescent="0.25">
      <c r="A1170" s="26" t="s">
        <v>7282</v>
      </c>
      <c r="B1170" s="27" t="s">
        <v>102</v>
      </c>
      <c r="C1170" s="26" t="s">
        <v>602</v>
      </c>
      <c r="D1170" s="27" t="s">
        <v>603</v>
      </c>
      <c r="E1170" s="26" t="s">
        <v>604</v>
      </c>
      <c r="F1170" s="27" t="s">
        <v>605</v>
      </c>
      <c r="G1170" s="27" t="s">
        <v>1011</v>
      </c>
      <c r="H1170" s="27" t="s">
        <v>647</v>
      </c>
      <c r="I1170" s="27" t="s">
        <v>9853</v>
      </c>
      <c r="J1170" s="27" t="s">
        <v>9854</v>
      </c>
      <c r="K1170" s="27" t="s">
        <v>9855</v>
      </c>
      <c r="L1170" s="27" t="s">
        <v>161</v>
      </c>
      <c r="M1170" s="28" t="s">
        <v>9856</v>
      </c>
      <c r="N1170" s="26" t="s">
        <v>9857</v>
      </c>
      <c r="O1170" s="26" t="s">
        <v>9858</v>
      </c>
      <c r="P1170" t="s">
        <v>9859</v>
      </c>
      <c r="Q1170" t="s">
        <v>9860</v>
      </c>
      <c r="R1170" s="26" t="s">
        <v>7292</v>
      </c>
      <c r="S1170" s="27" t="s">
        <v>123</v>
      </c>
      <c r="T1170" s="26" t="s">
        <v>7293</v>
      </c>
      <c r="U1170" s="27" t="s">
        <v>121</v>
      </c>
      <c r="V1170" s="26" t="s">
        <v>161</v>
      </c>
      <c r="W1170" s="27" t="s">
        <v>161</v>
      </c>
      <c r="X1170" s="26" t="s">
        <v>7294</v>
      </c>
      <c r="Y1170" s="27" t="s">
        <v>7295</v>
      </c>
      <c r="Z1170" s="29"/>
      <c r="AA1170" s="29"/>
    </row>
    <row r="1171" spans="1:27" ht="15" customHeight="1" x14ac:dyDescent="0.25">
      <c r="A1171" s="26" t="s">
        <v>7282</v>
      </c>
      <c r="B1171" s="27" t="s">
        <v>102</v>
      </c>
      <c r="C1171" s="26" t="s">
        <v>602</v>
      </c>
      <c r="D1171" s="27" t="s">
        <v>603</v>
      </c>
      <c r="E1171" s="26" t="s">
        <v>604</v>
      </c>
      <c r="F1171" s="27" t="s">
        <v>605</v>
      </c>
      <c r="G1171" s="27" t="s">
        <v>1011</v>
      </c>
      <c r="H1171" s="27" t="s">
        <v>647</v>
      </c>
      <c r="I1171" s="27" t="s">
        <v>9861</v>
      </c>
      <c r="J1171" s="27" t="s">
        <v>9862</v>
      </c>
      <c r="K1171" s="27" t="s">
        <v>9863</v>
      </c>
      <c r="L1171" s="27" t="s">
        <v>161</v>
      </c>
      <c r="M1171" s="28" t="s">
        <v>9864</v>
      </c>
      <c r="N1171" s="26" t="s">
        <v>9865</v>
      </c>
      <c r="O1171" s="26" t="s">
        <v>9866</v>
      </c>
      <c r="P1171" t="s">
        <v>9867</v>
      </c>
      <c r="Q1171" t="s">
        <v>9868</v>
      </c>
      <c r="R1171" s="26" t="s">
        <v>7882</v>
      </c>
      <c r="S1171" s="27" t="s">
        <v>116</v>
      </c>
      <c r="T1171" s="26" t="s">
        <v>7359</v>
      </c>
      <c r="U1171" s="27" t="s">
        <v>116</v>
      </c>
      <c r="V1171" s="26" t="s">
        <v>161</v>
      </c>
      <c r="W1171" s="27" t="s">
        <v>161</v>
      </c>
      <c r="X1171" s="26" t="s">
        <v>7883</v>
      </c>
      <c r="Y1171" s="27" t="s">
        <v>7884</v>
      </c>
      <c r="Z1171" s="29"/>
      <c r="AA1171" s="29"/>
    </row>
    <row r="1172" spans="1:27" ht="15" customHeight="1" x14ac:dyDescent="0.25">
      <c r="A1172" s="26" t="s">
        <v>7282</v>
      </c>
      <c r="B1172" s="27" t="s">
        <v>102</v>
      </c>
      <c r="C1172" s="26" t="s">
        <v>602</v>
      </c>
      <c r="D1172" s="27" t="s">
        <v>603</v>
      </c>
      <c r="E1172" s="26" t="s">
        <v>604</v>
      </c>
      <c r="F1172" s="27" t="s">
        <v>605</v>
      </c>
      <c r="G1172" s="27" t="s">
        <v>1011</v>
      </c>
      <c r="H1172" s="27" t="s">
        <v>647</v>
      </c>
      <c r="I1172" s="27" t="s">
        <v>9869</v>
      </c>
      <c r="J1172" s="27" t="s">
        <v>9870</v>
      </c>
      <c r="K1172" s="27" t="s">
        <v>9871</v>
      </c>
      <c r="L1172" s="27" t="s">
        <v>161</v>
      </c>
      <c r="M1172" s="28" t="s">
        <v>9872</v>
      </c>
      <c r="N1172" s="26" t="s">
        <v>9873</v>
      </c>
      <c r="O1172" s="26" t="s">
        <v>9874</v>
      </c>
      <c r="P1172" t="s">
        <v>9875</v>
      </c>
      <c r="Q1172" t="s">
        <v>9876</v>
      </c>
      <c r="R1172" s="26" t="s">
        <v>7347</v>
      </c>
      <c r="S1172" s="27" t="s">
        <v>103</v>
      </c>
      <c r="T1172" s="26" t="s">
        <v>7336</v>
      </c>
      <c r="U1172" s="27" t="s">
        <v>103</v>
      </c>
      <c r="V1172" s="26" t="s">
        <v>161</v>
      </c>
      <c r="W1172" s="27" t="s">
        <v>161</v>
      </c>
      <c r="X1172" s="26" t="s">
        <v>7496</v>
      </c>
      <c r="Y1172" s="27" t="s">
        <v>7497</v>
      </c>
      <c r="Z1172" s="29"/>
      <c r="AA1172" s="29"/>
    </row>
    <row r="1173" spans="1:27" ht="15" customHeight="1" x14ac:dyDescent="0.25">
      <c r="A1173" s="26" t="s">
        <v>7282</v>
      </c>
      <c r="B1173" s="27" t="s">
        <v>102</v>
      </c>
      <c r="C1173" s="26" t="s">
        <v>602</v>
      </c>
      <c r="D1173" s="27" t="s">
        <v>603</v>
      </c>
      <c r="E1173" s="26" t="s">
        <v>604</v>
      </c>
      <c r="F1173" s="27" t="s">
        <v>605</v>
      </c>
      <c r="G1173" s="27" t="s">
        <v>1011</v>
      </c>
      <c r="H1173" s="27" t="s">
        <v>647</v>
      </c>
      <c r="I1173" s="27" t="s">
        <v>9877</v>
      </c>
      <c r="J1173" s="27" t="s">
        <v>9878</v>
      </c>
      <c r="K1173" s="27" t="s">
        <v>9879</v>
      </c>
      <c r="L1173" s="27" t="s">
        <v>161</v>
      </c>
      <c r="M1173" s="28" t="s">
        <v>9880</v>
      </c>
      <c r="N1173" s="26" t="s">
        <v>9881</v>
      </c>
      <c r="O1173" s="26" t="s">
        <v>9882</v>
      </c>
      <c r="P1173" t="s">
        <v>9883</v>
      </c>
      <c r="Q1173" t="s">
        <v>9884</v>
      </c>
      <c r="R1173" s="26" t="s">
        <v>7347</v>
      </c>
      <c r="S1173" s="27" t="s">
        <v>103</v>
      </c>
      <c r="T1173" s="26" t="s">
        <v>7336</v>
      </c>
      <c r="U1173" s="27" t="s">
        <v>103</v>
      </c>
      <c r="V1173" s="26" t="s">
        <v>161</v>
      </c>
      <c r="W1173" s="27" t="s">
        <v>161</v>
      </c>
      <c r="X1173" s="26" t="s">
        <v>7416</v>
      </c>
      <c r="Y1173" s="27" t="s">
        <v>7417</v>
      </c>
      <c r="Z1173" s="29"/>
      <c r="AA1173" s="29" t="s">
        <v>645</v>
      </c>
    </row>
    <row r="1174" spans="1:27" ht="15" customHeight="1" x14ac:dyDescent="0.25">
      <c r="A1174" s="26" t="s">
        <v>7282</v>
      </c>
      <c r="B1174" s="27" t="s">
        <v>102</v>
      </c>
      <c r="C1174" s="26" t="s">
        <v>602</v>
      </c>
      <c r="D1174" s="27" t="s">
        <v>603</v>
      </c>
      <c r="E1174" s="26" t="s">
        <v>604</v>
      </c>
      <c r="F1174" s="27" t="s">
        <v>605</v>
      </c>
      <c r="G1174" s="27" t="s">
        <v>1011</v>
      </c>
      <c r="H1174" s="27" t="s">
        <v>647</v>
      </c>
      <c r="I1174" s="27" t="s">
        <v>9885</v>
      </c>
      <c r="J1174" s="27" t="s">
        <v>9886</v>
      </c>
      <c r="K1174" s="27" t="s">
        <v>9887</v>
      </c>
      <c r="L1174" s="27" t="s">
        <v>9887</v>
      </c>
      <c r="M1174" s="28" t="s">
        <v>9888</v>
      </c>
      <c r="N1174" s="26" t="s">
        <v>9889</v>
      </c>
      <c r="O1174" s="26" t="s">
        <v>9890</v>
      </c>
      <c r="P1174" t="s">
        <v>9891</v>
      </c>
      <c r="Q1174" t="s">
        <v>9892</v>
      </c>
      <c r="R1174" s="26" t="s">
        <v>7347</v>
      </c>
      <c r="S1174" s="27" t="s">
        <v>103</v>
      </c>
      <c r="T1174" s="26" t="s">
        <v>7336</v>
      </c>
      <c r="U1174" s="27" t="s">
        <v>103</v>
      </c>
      <c r="V1174" s="26" t="s">
        <v>161</v>
      </c>
      <c r="W1174" s="27" t="s">
        <v>161</v>
      </c>
      <c r="X1174" s="26" t="s">
        <v>7454</v>
      </c>
      <c r="Y1174" s="27" t="s">
        <v>7455</v>
      </c>
      <c r="Z1174" s="29"/>
      <c r="AA1174" s="29"/>
    </row>
    <row r="1175" spans="1:27" ht="15" customHeight="1" x14ac:dyDescent="0.25">
      <c r="A1175" s="26" t="s">
        <v>7282</v>
      </c>
      <c r="B1175" s="27" t="s">
        <v>102</v>
      </c>
      <c r="C1175" s="26" t="s">
        <v>602</v>
      </c>
      <c r="D1175" s="27" t="s">
        <v>603</v>
      </c>
      <c r="E1175" s="26" t="s">
        <v>604</v>
      </c>
      <c r="F1175" s="27" t="s">
        <v>605</v>
      </c>
      <c r="G1175" s="27" t="s">
        <v>1011</v>
      </c>
      <c r="H1175" s="27" t="s">
        <v>647</v>
      </c>
      <c r="I1175" s="27" t="s">
        <v>9893</v>
      </c>
      <c r="J1175" s="27" t="s">
        <v>9529</v>
      </c>
      <c r="K1175" s="27" t="s">
        <v>9894</v>
      </c>
      <c r="L1175" s="27" t="s">
        <v>9895</v>
      </c>
      <c r="M1175" s="28" t="s">
        <v>9896</v>
      </c>
      <c r="N1175" s="26" t="s">
        <v>9897</v>
      </c>
      <c r="O1175" s="26" t="s">
        <v>9898</v>
      </c>
      <c r="P1175" t="s">
        <v>9899</v>
      </c>
      <c r="Q1175" t="s">
        <v>9900</v>
      </c>
      <c r="R1175" s="26" t="s">
        <v>8222</v>
      </c>
      <c r="S1175" s="27" t="s">
        <v>317</v>
      </c>
      <c r="T1175" s="26" t="s">
        <v>7336</v>
      </c>
      <c r="U1175" s="27" t="s">
        <v>103</v>
      </c>
      <c r="V1175" s="26" t="s">
        <v>161</v>
      </c>
      <c r="W1175" s="27" t="s">
        <v>161</v>
      </c>
      <c r="X1175" s="26" t="s">
        <v>7454</v>
      </c>
      <c r="Y1175" s="27" t="s">
        <v>7455</v>
      </c>
      <c r="Z1175" s="29"/>
      <c r="AA1175" s="29"/>
    </row>
    <row r="1176" spans="1:27" ht="15" customHeight="1" x14ac:dyDescent="0.25">
      <c r="A1176" s="26" t="s">
        <v>7282</v>
      </c>
      <c r="B1176" s="27" t="s">
        <v>102</v>
      </c>
      <c r="C1176" s="26" t="s">
        <v>602</v>
      </c>
      <c r="D1176" s="27" t="s">
        <v>603</v>
      </c>
      <c r="E1176" s="26" t="s">
        <v>604</v>
      </c>
      <c r="F1176" s="27" t="s">
        <v>605</v>
      </c>
      <c r="G1176" s="27" t="s">
        <v>1011</v>
      </c>
      <c r="H1176" s="27" t="s">
        <v>647</v>
      </c>
      <c r="I1176" s="27" t="s">
        <v>9901</v>
      </c>
      <c r="J1176" s="27" t="s">
        <v>9902</v>
      </c>
      <c r="K1176" s="27" t="s">
        <v>9903</v>
      </c>
      <c r="L1176" s="27" t="s">
        <v>161</v>
      </c>
      <c r="M1176" s="28" t="s">
        <v>9904</v>
      </c>
      <c r="N1176" s="26" t="s">
        <v>9905</v>
      </c>
      <c r="O1176" s="26" t="s">
        <v>9906</v>
      </c>
      <c r="P1176" t="s">
        <v>9907</v>
      </c>
      <c r="Q1176" t="s">
        <v>9908</v>
      </c>
      <c r="R1176" s="26" t="s">
        <v>7347</v>
      </c>
      <c r="S1176" s="27" t="s">
        <v>103</v>
      </c>
      <c r="T1176" s="26" t="s">
        <v>7336</v>
      </c>
      <c r="U1176" s="27" t="s">
        <v>103</v>
      </c>
      <c r="V1176" s="26" t="s">
        <v>161</v>
      </c>
      <c r="W1176" s="27" t="s">
        <v>161</v>
      </c>
      <c r="X1176" s="26" t="s">
        <v>7496</v>
      </c>
      <c r="Y1176" s="27" t="s">
        <v>7497</v>
      </c>
      <c r="Z1176" s="29"/>
      <c r="AA1176" s="29"/>
    </row>
    <row r="1177" spans="1:27" ht="15" customHeight="1" x14ac:dyDescent="0.25">
      <c r="A1177" s="26" t="s">
        <v>7282</v>
      </c>
      <c r="B1177" s="27" t="s">
        <v>102</v>
      </c>
      <c r="C1177" s="26" t="s">
        <v>602</v>
      </c>
      <c r="D1177" s="27" t="s">
        <v>603</v>
      </c>
      <c r="E1177" s="26" t="s">
        <v>604</v>
      </c>
      <c r="F1177" s="27" t="s">
        <v>605</v>
      </c>
      <c r="G1177" s="27" t="s">
        <v>1011</v>
      </c>
      <c r="H1177" s="27" t="s">
        <v>647</v>
      </c>
      <c r="I1177" s="27" t="s">
        <v>9909</v>
      </c>
      <c r="J1177" s="27" t="s">
        <v>9910</v>
      </c>
      <c r="K1177" s="27" t="s">
        <v>9911</v>
      </c>
      <c r="L1177" s="27" t="s">
        <v>9912</v>
      </c>
      <c r="M1177" s="28" t="s">
        <v>9913</v>
      </c>
      <c r="N1177" s="26" t="s">
        <v>9914</v>
      </c>
      <c r="O1177" s="26" t="s">
        <v>9915</v>
      </c>
      <c r="P1177" t="s">
        <v>9916</v>
      </c>
      <c r="Q1177" t="s">
        <v>9917</v>
      </c>
      <c r="R1177" s="26" t="s">
        <v>7347</v>
      </c>
      <c r="S1177" s="27" t="s">
        <v>103</v>
      </c>
      <c r="T1177" s="26" t="s">
        <v>7336</v>
      </c>
      <c r="U1177" s="27" t="s">
        <v>103</v>
      </c>
      <c r="V1177" s="26" t="s">
        <v>161</v>
      </c>
      <c r="W1177" s="27" t="s">
        <v>161</v>
      </c>
      <c r="X1177" s="26" t="s">
        <v>7337</v>
      </c>
      <c r="Y1177" s="27" t="s">
        <v>7338</v>
      </c>
      <c r="Z1177" s="29"/>
      <c r="AA1177" s="29"/>
    </row>
    <row r="1178" spans="1:27" ht="15" customHeight="1" x14ac:dyDescent="0.25">
      <c r="A1178" s="26" t="s">
        <v>7282</v>
      </c>
      <c r="B1178" s="27" t="s">
        <v>102</v>
      </c>
      <c r="C1178" s="26" t="s">
        <v>602</v>
      </c>
      <c r="D1178" s="27" t="s">
        <v>603</v>
      </c>
      <c r="E1178" s="26" t="s">
        <v>604</v>
      </c>
      <c r="F1178" s="27" t="s">
        <v>605</v>
      </c>
      <c r="G1178" s="27" t="s">
        <v>1011</v>
      </c>
      <c r="H1178" s="27" t="s">
        <v>647</v>
      </c>
      <c r="I1178" s="27" t="s">
        <v>9918</v>
      </c>
      <c r="J1178" s="27" t="s">
        <v>9919</v>
      </c>
      <c r="K1178" s="27" t="s">
        <v>9920</v>
      </c>
      <c r="L1178" s="27" t="s">
        <v>161</v>
      </c>
      <c r="M1178" s="28" t="s">
        <v>9921</v>
      </c>
      <c r="N1178" s="26" t="s">
        <v>9922</v>
      </c>
      <c r="O1178" s="26" t="s">
        <v>9923</v>
      </c>
      <c r="P1178" t="s">
        <v>9924</v>
      </c>
      <c r="Q1178" t="s">
        <v>9925</v>
      </c>
      <c r="R1178" s="26" t="s">
        <v>7347</v>
      </c>
      <c r="S1178" s="27" t="s">
        <v>103</v>
      </c>
      <c r="T1178" s="26" t="s">
        <v>7336</v>
      </c>
      <c r="U1178" s="27" t="s">
        <v>103</v>
      </c>
      <c r="V1178" s="26" t="s">
        <v>161</v>
      </c>
      <c r="W1178" s="27" t="s">
        <v>161</v>
      </c>
      <c r="X1178" s="26" t="s">
        <v>7348</v>
      </c>
      <c r="Y1178" s="27" t="s">
        <v>7349</v>
      </c>
      <c r="Z1178" s="29" t="s">
        <v>599</v>
      </c>
      <c r="AA1178" s="29"/>
    </row>
    <row r="1179" spans="1:27" ht="15" customHeight="1" x14ac:dyDescent="0.25">
      <c r="A1179" s="26" t="s">
        <v>7282</v>
      </c>
      <c r="B1179" s="27" t="s">
        <v>102</v>
      </c>
      <c r="C1179" s="26" t="s">
        <v>602</v>
      </c>
      <c r="D1179" s="27" t="s">
        <v>603</v>
      </c>
      <c r="E1179" s="26" t="s">
        <v>604</v>
      </c>
      <c r="F1179" s="27" t="s">
        <v>605</v>
      </c>
      <c r="G1179" s="27" t="s">
        <v>1011</v>
      </c>
      <c r="H1179" s="27" t="s">
        <v>647</v>
      </c>
      <c r="I1179" s="27" t="s">
        <v>9926</v>
      </c>
      <c r="J1179" s="27" t="s">
        <v>9927</v>
      </c>
      <c r="K1179" s="27" t="s">
        <v>9928</v>
      </c>
      <c r="L1179" s="27" t="s">
        <v>161</v>
      </c>
      <c r="M1179" s="28" t="s">
        <v>9929</v>
      </c>
      <c r="N1179" s="26" t="s">
        <v>9930</v>
      </c>
      <c r="O1179" s="26" t="s">
        <v>9931</v>
      </c>
      <c r="P1179" t="s">
        <v>9932</v>
      </c>
      <c r="Q1179" t="s">
        <v>9933</v>
      </c>
      <c r="R1179" s="26" t="s">
        <v>7347</v>
      </c>
      <c r="S1179" s="27" t="s">
        <v>103</v>
      </c>
      <c r="T1179" s="26" t="s">
        <v>7336</v>
      </c>
      <c r="U1179" s="27" t="s">
        <v>103</v>
      </c>
      <c r="V1179" s="26" t="s">
        <v>161</v>
      </c>
      <c r="W1179" s="27" t="s">
        <v>161</v>
      </c>
      <c r="X1179" s="26" t="s">
        <v>7337</v>
      </c>
      <c r="Y1179" s="27" t="s">
        <v>7338</v>
      </c>
      <c r="Z1179" s="29"/>
      <c r="AA1179" s="29"/>
    </row>
    <row r="1180" spans="1:27" ht="15" customHeight="1" x14ac:dyDescent="0.25">
      <c r="A1180" s="26" t="s">
        <v>7282</v>
      </c>
      <c r="B1180" s="27" t="s">
        <v>102</v>
      </c>
      <c r="C1180" s="26" t="s">
        <v>602</v>
      </c>
      <c r="D1180" s="27" t="s">
        <v>603</v>
      </c>
      <c r="E1180" s="26" t="s">
        <v>604</v>
      </c>
      <c r="F1180" s="27" t="s">
        <v>605</v>
      </c>
      <c r="G1180" s="27" t="s">
        <v>1011</v>
      </c>
      <c r="H1180" s="27" t="s">
        <v>647</v>
      </c>
      <c r="I1180" s="27" t="s">
        <v>9934</v>
      </c>
      <c r="J1180" s="27" t="s">
        <v>9935</v>
      </c>
      <c r="K1180" s="27" t="s">
        <v>9936</v>
      </c>
      <c r="L1180" s="27" t="s">
        <v>161</v>
      </c>
      <c r="M1180" s="28" t="s">
        <v>9937</v>
      </c>
      <c r="N1180" s="26">
        <v>777538</v>
      </c>
      <c r="O1180" s="26" t="s">
        <v>9938</v>
      </c>
      <c r="P1180" t="s">
        <v>9939</v>
      </c>
      <c r="Q1180" t="s">
        <v>9940</v>
      </c>
      <c r="R1180" s="26" t="s">
        <v>7347</v>
      </c>
      <c r="S1180" s="27" t="s">
        <v>103</v>
      </c>
      <c r="T1180" s="26" t="s">
        <v>7336</v>
      </c>
      <c r="U1180" s="27" t="s">
        <v>103</v>
      </c>
      <c r="V1180" s="26" t="s">
        <v>161</v>
      </c>
      <c r="W1180" s="27" t="s">
        <v>161</v>
      </c>
      <c r="X1180" s="26" t="s">
        <v>7348</v>
      </c>
      <c r="Y1180" s="27" t="s">
        <v>7349</v>
      </c>
      <c r="Z1180" s="29"/>
      <c r="AA1180" s="29"/>
    </row>
    <row r="1181" spans="1:27" ht="15" customHeight="1" x14ac:dyDescent="0.25">
      <c r="A1181" s="26" t="s">
        <v>7282</v>
      </c>
      <c r="B1181" s="27" t="s">
        <v>102</v>
      </c>
      <c r="C1181" s="26" t="s">
        <v>602</v>
      </c>
      <c r="D1181" s="27" t="s">
        <v>603</v>
      </c>
      <c r="E1181" s="26" t="s">
        <v>604</v>
      </c>
      <c r="F1181" s="27" t="s">
        <v>605</v>
      </c>
      <c r="G1181" s="27" t="s">
        <v>1011</v>
      </c>
      <c r="H1181" s="27" t="s">
        <v>647</v>
      </c>
      <c r="I1181" s="27" t="s">
        <v>9941</v>
      </c>
      <c r="J1181" s="27" t="s">
        <v>9942</v>
      </c>
      <c r="K1181" s="27" t="s">
        <v>9943</v>
      </c>
      <c r="L1181" s="27" t="s">
        <v>161</v>
      </c>
      <c r="M1181" s="28" t="s">
        <v>9944</v>
      </c>
      <c r="N1181" s="26" t="s">
        <v>9945</v>
      </c>
      <c r="O1181" s="26" t="s">
        <v>9946</v>
      </c>
      <c r="P1181" t="s">
        <v>9947</v>
      </c>
      <c r="Q1181" t="s">
        <v>9948</v>
      </c>
      <c r="R1181" s="26" t="s">
        <v>7292</v>
      </c>
      <c r="S1181" s="27" t="s">
        <v>123</v>
      </c>
      <c r="T1181" s="26" t="s">
        <v>7293</v>
      </c>
      <c r="U1181" s="27" t="s">
        <v>121</v>
      </c>
      <c r="V1181" s="26" t="s">
        <v>161</v>
      </c>
      <c r="W1181" s="27" t="s">
        <v>161</v>
      </c>
      <c r="X1181" s="26" t="s">
        <v>7294</v>
      </c>
      <c r="Y1181" s="27" t="s">
        <v>7295</v>
      </c>
      <c r="Z1181" s="29"/>
      <c r="AA1181" s="29"/>
    </row>
    <row r="1182" spans="1:27" ht="15" customHeight="1" x14ac:dyDescent="0.25">
      <c r="A1182" s="26" t="s">
        <v>7282</v>
      </c>
      <c r="B1182" s="27" t="s">
        <v>102</v>
      </c>
      <c r="C1182" s="26" t="s">
        <v>602</v>
      </c>
      <c r="D1182" s="27" t="s">
        <v>603</v>
      </c>
      <c r="E1182" s="26" t="s">
        <v>604</v>
      </c>
      <c r="F1182" s="27" t="s">
        <v>605</v>
      </c>
      <c r="G1182" s="27" t="s">
        <v>1011</v>
      </c>
      <c r="H1182" s="27" t="s">
        <v>647</v>
      </c>
      <c r="I1182" s="27" t="s">
        <v>9949</v>
      </c>
      <c r="J1182" s="27" t="s">
        <v>9529</v>
      </c>
      <c r="K1182" s="27" t="s">
        <v>9950</v>
      </c>
      <c r="L1182" s="27" t="s">
        <v>161</v>
      </c>
      <c r="M1182" s="28" t="s">
        <v>9951</v>
      </c>
      <c r="N1182" s="26" t="s">
        <v>9952</v>
      </c>
      <c r="O1182" s="26" t="s">
        <v>9953</v>
      </c>
      <c r="P1182" t="s">
        <v>9954</v>
      </c>
      <c r="Q1182" t="s">
        <v>9955</v>
      </c>
      <c r="R1182" s="26" t="s">
        <v>7444</v>
      </c>
      <c r="S1182" s="27" t="s">
        <v>338</v>
      </c>
      <c r="T1182" s="26" t="s">
        <v>7336</v>
      </c>
      <c r="U1182" s="27" t="s">
        <v>103</v>
      </c>
      <c r="V1182" s="26" t="s">
        <v>161</v>
      </c>
      <c r="W1182" s="27" t="s">
        <v>161</v>
      </c>
      <c r="X1182" s="26" t="s">
        <v>7337</v>
      </c>
      <c r="Y1182" s="27" t="s">
        <v>7338</v>
      </c>
      <c r="Z1182" s="29"/>
      <c r="AA1182" s="29"/>
    </row>
    <row r="1183" spans="1:27" ht="15" customHeight="1" x14ac:dyDescent="0.25">
      <c r="A1183" s="26" t="s">
        <v>7282</v>
      </c>
      <c r="B1183" s="27" t="s">
        <v>102</v>
      </c>
      <c r="C1183" s="26" t="s">
        <v>602</v>
      </c>
      <c r="D1183" s="27" t="s">
        <v>603</v>
      </c>
      <c r="E1183" s="26" t="s">
        <v>604</v>
      </c>
      <c r="F1183" s="27" t="s">
        <v>605</v>
      </c>
      <c r="G1183" s="27" t="s">
        <v>1011</v>
      </c>
      <c r="H1183" s="27" t="s">
        <v>647</v>
      </c>
      <c r="I1183" s="27" t="s">
        <v>9956</v>
      </c>
      <c r="J1183" s="27" t="s">
        <v>1093</v>
      </c>
      <c r="K1183" s="27" t="s">
        <v>9957</v>
      </c>
      <c r="L1183" s="27" t="s">
        <v>161</v>
      </c>
      <c r="M1183" s="28" t="s">
        <v>9958</v>
      </c>
      <c r="N1183" s="26" t="s">
        <v>9959</v>
      </c>
      <c r="O1183" s="26" t="s">
        <v>9960</v>
      </c>
      <c r="P1183" t="s">
        <v>9961</v>
      </c>
      <c r="Q1183" t="s">
        <v>9962</v>
      </c>
      <c r="R1183" s="26" t="s">
        <v>7977</v>
      </c>
      <c r="S1183" s="27" t="s">
        <v>7978</v>
      </c>
      <c r="T1183" s="26" t="s">
        <v>7359</v>
      </c>
      <c r="U1183" s="27" t="s">
        <v>116</v>
      </c>
      <c r="V1183" s="26" t="s">
        <v>161</v>
      </c>
      <c r="W1183" s="27" t="s">
        <v>161</v>
      </c>
      <c r="X1183" s="26" t="s">
        <v>7883</v>
      </c>
      <c r="Y1183" s="27" t="s">
        <v>7884</v>
      </c>
      <c r="Z1183" s="29"/>
      <c r="AA1183" s="29"/>
    </row>
    <row r="1184" spans="1:27" ht="15" customHeight="1" x14ac:dyDescent="0.25">
      <c r="A1184" s="26" t="s">
        <v>7282</v>
      </c>
      <c r="B1184" s="27" t="s">
        <v>102</v>
      </c>
      <c r="C1184" s="26" t="s">
        <v>602</v>
      </c>
      <c r="D1184" s="27" t="s">
        <v>603</v>
      </c>
      <c r="E1184" s="26" t="s">
        <v>604</v>
      </c>
      <c r="F1184" s="27" t="s">
        <v>605</v>
      </c>
      <c r="G1184" s="27" t="s">
        <v>1011</v>
      </c>
      <c r="H1184" s="27" t="s">
        <v>647</v>
      </c>
      <c r="I1184" s="27" t="s">
        <v>9963</v>
      </c>
      <c r="J1184" s="27" t="s">
        <v>9964</v>
      </c>
      <c r="K1184" s="27" t="s">
        <v>9965</v>
      </c>
      <c r="L1184" s="27" t="s">
        <v>161</v>
      </c>
      <c r="M1184" s="28" t="s">
        <v>9966</v>
      </c>
      <c r="N1184" s="26" t="s">
        <v>9967</v>
      </c>
      <c r="O1184" s="26" t="s">
        <v>9968</v>
      </c>
      <c r="P1184" t="s">
        <v>9969</v>
      </c>
      <c r="Q1184" t="s">
        <v>9970</v>
      </c>
      <c r="R1184" s="26" t="s">
        <v>7515</v>
      </c>
      <c r="S1184" s="27" t="s">
        <v>314</v>
      </c>
      <c r="T1184" s="26" t="s">
        <v>7336</v>
      </c>
      <c r="U1184" s="27" t="s">
        <v>103</v>
      </c>
      <c r="V1184" s="26" t="s">
        <v>161</v>
      </c>
      <c r="W1184" s="27" t="s">
        <v>161</v>
      </c>
      <c r="X1184" s="26" t="s">
        <v>7416</v>
      </c>
      <c r="Y1184" s="27" t="s">
        <v>7417</v>
      </c>
      <c r="Z1184" s="29"/>
      <c r="AA1184" s="29"/>
    </row>
    <row r="1185" spans="1:27" ht="15" customHeight="1" x14ac:dyDescent="0.25">
      <c r="A1185" s="26" t="s">
        <v>7282</v>
      </c>
      <c r="B1185" s="27" t="s">
        <v>102</v>
      </c>
      <c r="C1185" s="26" t="s">
        <v>602</v>
      </c>
      <c r="D1185" s="27" t="s">
        <v>603</v>
      </c>
      <c r="E1185" s="26" t="s">
        <v>604</v>
      </c>
      <c r="F1185" s="27" t="s">
        <v>605</v>
      </c>
      <c r="G1185" s="27" t="s">
        <v>1011</v>
      </c>
      <c r="H1185" s="27" t="s">
        <v>647</v>
      </c>
      <c r="I1185" s="27" t="s">
        <v>9971</v>
      </c>
      <c r="J1185" s="27" t="s">
        <v>9972</v>
      </c>
      <c r="K1185" s="27" t="s">
        <v>9973</v>
      </c>
      <c r="L1185" s="27" t="s">
        <v>161</v>
      </c>
      <c r="M1185" s="28" t="s">
        <v>9974</v>
      </c>
      <c r="N1185" s="26" t="s">
        <v>9975</v>
      </c>
      <c r="O1185" s="26" t="s">
        <v>9976</v>
      </c>
      <c r="P1185" t="s">
        <v>9977</v>
      </c>
      <c r="Q1185" t="s">
        <v>9978</v>
      </c>
      <c r="R1185" s="26" t="s">
        <v>7515</v>
      </c>
      <c r="S1185" s="27" t="s">
        <v>314</v>
      </c>
      <c r="T1185" s="26" t="s">
        <v>7336</v>
      </c>
      <c r="U1185" s="27" t="s">
        <v>103</v>
      </c>
      <c r="V1185" s="26" t="s">
        <v>161</v>
      </c>
      <c r="W1185" s="27" t="s">
        <v>161</v>
      </c>
      <c r="X1185" s="26" t="s">
        <v>7416</v>
      </c>
      <c r="Y1185" s="27" t="s">
        <v>7417</v>
      </c>
      <c r="Z1185" s="29"/>
      <c r="AA1185" s="29"/>
    </row>
    <row r="1186" spans="1:27" ht="15" customHeight="1" x14ac:dyDescent="0.25">
      <c r="A1186" s="26" t="s">
        <v>7282</v>
      </c>
      <c r="B1186" s="27" t="s">
        <v>102</v>
      </c>
      <c r="C1186" s="26" t="s">
        <v>602</v>
      </c>
      <c r="D1186" s="27" t="s">
        <v>603</v>
      </c>
      <c r="E1186" s="26" t="s">
        <v>604</v>
      </c>
      <c r="F1186" s="27" t="s">
        <v>605</v>
      </c>
      <c r="G1186" s="27" t="s">
        <v>1011</v>
      </c>
      <c r="H1186" s="27" t="s">
        <v>647</v>
      </c>
      <c r="I1186" s="27" t="s">
        <v>9979</v>
      </c>
      <c r="J1186" s="27" t="s">
        <v>9980</v>
      </c>
      <c r="K1186" s="27" t="s">
        <v>9981</v>
      </c>
      <c r="L1186" s="27" t="s">
        <v>161</v>
      </c>
      <c r="M1186" s="28" t="s">
        <v>9982</v>
      </c>
      <c r="N1186" s="26" t="s">
        <v>9983</v>
      </c>
      <c r="O1186" s="26">
        <v>6905488</v>
      </c>
      <c r="P1186" t="s">
        <v>9984</v>
      </c>
      <c r="Q1186" t="s">
        <v>9985</v>
      </c>
      <c r="R1186" s="26" t="s">
        <v>7347</v>
      </c>
      <c r="S1186" s="27" t="s">
        <v>103</v>
      </c>
      <c r="T1186" s="26" t="s">
        <v>7336</v>
      </c>
      <c r="U1186" s="27" t="s">
        <v>103</v>
      </c>
      <c r="V1186" s="26" t="s">
        <v>161</v>
      </c>
      <c r="W1186" s="27" t="s">
        <v>161</v>
      </c>
      <c r="X1186" s="26" t="s">
        <v>7496</v>
      </c>
      <c r="Y1186" s="27" t="s">
        <v>7497</v>
      </c>
      <c r="Z1186" s="29"/>
      <c r="AA1186" s="29"/>
    </row>
    <row r="1187" spans="1:27" ht="15" customHeight="1" x14ac:dyDescent="0.25">
      <c r="A1187" s="26" t="s">
        <v>7282</v>
      </c>
      <c r="B1187" s="27" t="s">
        <v>102</v>
      </c>
      <c r="C1187" s="26" t="s">
        <v>602</v>
      </c>
      <c r="D1187" s="27" t="s">
        <v>603</v>
      </c>
      <c r="E1187" s="26" t="s">
        <v>604</v>
      </c>
      <c r="F1187" s="27" t="s">
        <v>605</v>
      </c>
      <c r="G1187" s="27" t="s">
        <v>1011</v>
      </c>
      <c r="H1187" s="27" t="s">
        <v>647</v>
      </c>
      <c r="I1187" s="27" t="s">
        <v>9986</v>
      </c>
      <c r="J1187" s="27" t="s">
        <v>9987</v>
      </c>
      <c r="K1187" s="27" t="s">
        <v>9988</v>
      </c>
      <c r="L1187" s="27" t="s">
        <v>161</v>
      </c>
      <c r="M1187" s="28" t="s">
        <v>9989</v>
      </c>
      <c r="N1187" s="26">
        <v>772867</v>
      </c>
      <c r="O1187" s="26" t="s">
        <v>9990</v>
      </c>
      <c r="P1187" t="s">
        <v>9991</v>
      </c>
      <c r="Q1187" t="s">
        <v>9992</v>
      </c>
      <c r="R1187" s="26" t="s">
        <v>7495</v>
      </c>
      <c r="S1187" s="27" t="s">
        <v>341</v>
      </c>
      <c r="T1187" s="26" t="s">
        <v>7336</v>
      </c>
      <c r="U1187" s="27" t="s">
        <v>103</v>
      </c>
      <c r="V1187" s="26" t="s">
        <v>161</v>
      </c>
      <c r="W1187" s="27" t="s">
        <v>161</v>
      </c>
      <c r="X1187" s="26" t="s">
        <v>7496</v>
      </c>
      <c r="Y1187" s="27" t="s">
        <v>7497</v>
      </c>
      <c r="Z1187" s="29"/>
      <c r="AA1187" s="29"/>
    </row>
    <row r="1188" spans="1:27" ht="15" customHeight="1" x14ac:dyDescent="0.25">
      <c r="A1188" s="26" t="s">
        <v>7282</v>
      </c>
      <c r="B1188" s="27" t="s">
        <v>102</v>
      </c>
      <c r="C1188" s="26" t="s">
        <v>602</v>
      </c>
      <c r="D1188" s="27" t="s">
        <v>603</v>
      </c>
      <c r="E1188" s="26" t="s">
        <v>604</v>
      </c>
      <c r="F1188" s="27" t="s">
        <v>605</v>
      </c>
      <c r="G1188" s="27" t="s">
        <v>1011</v>
      </c>
      <c r="H1188" s="27" t="s">
        <v>647</v>
      </c>
      <c r="I1188" s="27" t="s">
        <v>9993</v>
      </c>
      <c r="J1188" s="27" t="s">
        <v>9994</v>
      </c>
      <c r="K1188" s="27" t="s">
        <v>9995</v>
      </c>
      <c r="L1188" s="27" t="s">
        <v>161</v>
      </c>
      <c r="M1188" s="28" t="s">
        <v>9996</v>
      </c>
      <c r="N1188" s="26" t="s">
        <v>9997</v>
      </c>
      <c r="O1188" s="26" t="s">
        <v>9998</v>
      </c>
      <c r="P1188" t="s">
        <v>9999</v>
      </c>
      <c r="Q1188" t="s">
        <v>10000</v>
      </c>
      <c r="R1188" s="26" t="s">
        <v>7347</v>
      </c>
      <c r="S1188" s="27" t="s">
        <v>103</v>
      </c>
      <c r="T1188" s="26" t="s">
        <v>7336</v>
      </c>
      <c r="U1188" s="27" t="s">
        <v>103</v>
      </c>
      <c r="V1188" s="26" t="s">
        <v>161</v>
      </c>
      <c r="W1188" s="27" t="s">
        <v>161</v>
      </c>
      <c r="X1188" s="26" t="s">
        <v>7337</v>
      </c>
      <c r="Y1188" s="27" t="s">
        <v>7338</v>
      </c>
      <c r="Z1188" s="29"/>
      <c r="AA1188" s="29"/>
    </row>
    <row r="1189" spans="1:27" ht="15" customHeight="1" x14ac:dyDescent="0.25">
      <c r="A1189" s="26" t="s">
        <v>7282</v>
      </c>
      <c r="B1189" s="27" t="s">
        <v>102</v>
      </c>
      <c r="C1189" s="26" t="s">
        <v>602</v>
      </c>
      <c r="D1189" s="27" t="s">
        <v>603</v>
      </c>
      <c r="E1189" s="26" t="s">
        <v>604</v>
      </c>
      <c r="F1189" s="27" t="s">
        <v>605</v>
      </c>
      <c r="G1189" s="27" t="s">
        <v>1011</v>
      </c>
      <c r="H1189" s="27" t="s">
        <v>647</v>
      </c>
      <c r="I1189" s="27" t="s">
        <v>10001</v>
      </c>
      <c r="J1189" s="27" t="s">
        <v>10002</v>
      </c>
      <c r="K1189" s="27" t="s">
        <v>10003</v>
      </c>
      <c r="L1189" s="27" t="s">
        <v>161</v>
      </c>
      <c r="M1189" s="28" t="s">
        <v>10004</v>
      </c>
      <c r="N1189" s="26" t="s">
        <v>10005</v>
      </c>
      <c r="O1189" s="26" t="s">
        <v>10006</v>
      </c>
      <c r="P1189" t="s">
        <v>10007</v>
      </c>
      <c r="Q1189" t="s">
        <v>10008</v>
      </c>
      <c r="R1189" s="26" t="s">
        <v>7495</v>
      </c>
      <c r="S1189" s="27" t="s">
        <v>341</v>
      </c>
      <c r="T1189" s="26" t="s">
        <v>7336</v>
      </c>
      <c r="U1189" s="27" t="s">
        <v>103</v>
      </c>
      <c r="V1189" s="26" t="s">
        <v>161</v>
      </c>
      <c r="W1189" s="27" t="s">
        <v>161</v>
      </c>
      <c r="X1189" s="26" t="s">
        <v>7496</v>
      </c>
      <c r="Y1189" s="27" t="s">
        <v>7497</v>
      </c>
      <c r="Z1189" s="29"/>
      <c r="AA1189" s="29"/>
    </row>
    <row r="1190" spans="1:27" ht="15" customHeight="1" x14ac:dyDescent="0.25">
      <c r="A1190" s="26" t="s">
        <v>7282</v>
      </c>
      <c r="B1190" s="27" t="s">
        <v>102</v>
      </c>
      <c r="C1190" s="26" t="s">
        <v>602</v>
      </c>
      <c r="D1190" s="27" t="s">
        <v>603</v>
      </c>
      <c r="E1190" s="26" t="s">
        <v>604</v>
      </c>
      <c r="F1190" s="27" t="s">
        <v>605</v>
      </c>
      <c r="G1190" s="27" t="s">
        <v>1011</v>
      </c>
      <c r="H1190" s="27" t="s">
        <v>647</v>
      </c>
      <c r="I1190" s="27" t="s">
        <v>10009</v>
      </c>
      <c r="J1190" s="27" t="s">
        <v>1093</v>
      </c>
      <c r="K1190" s="27" t="s">
        <v>10010</v>
      </c>
      <c r="L1190" s="27" t="s">
        <v>10010</v>
      </c>
      <c r="M1190" s="28" t="s">
        <v>10011</v>
      </c>
      <c r="N1190" s="26" t="s">
        <v>10012</v>
      </c>
      <c r="O1190" s="26" t="s">
        <v>10013</v>
      </c>
      <c r="P1190" t="s">
        <v>10014</v>
      </c>
      <c r="Q1190" t="s">
        <v>10015</v>
      </c>
      <c r="R1190" s="26" t="s">
        <v>8410</v>
      </c>
      <c r="S1190" s="27" t="s">
        <v>8411</v>
      </c>
      <c r="T1190" s="26" t="s">
        <v>7359</v>
      </c>
      <c r="U1190" s="27" t="s">
        <v>116</v>
      </c>
      <c r="V1190" s="26" t="s">
        <v>161</v>
      </c>
      <c r="W1190" s="27" t="s">
        <v>161</v>
      </c>
      <c r="X1190" s="26" t="s">
        <v>7360</v>
      </c>
      <c r="Y1190" s="27" t="s">
        <v>7361</v>
      </c>
      <c r="Z1190" s="29"/>
      <c r="AA1190" s="29"/>
    </row>
    <row r="1191" spans="1:27" ht="15" customHeight="1" x14ac:dyDescent="0.25">
      <c r="A1191" s="26" t="s">
        <v>7282</v>
      </c>
      <c r="B1191" s="27" t="s">
        <v>102</v>
      </c>
      <c r="C1191" s="26" t="s">
        <v>602</v>
      </c>
      <c r="D1191" s="27" t="s">
        <v>603</v>
      </c>
      <c r="E1191" s="26" t="s">
        <v>604</v>
      </c>
      <c r="F1191" s="27" t="s">
        <v>605</v>
      </c>
      <c r="G1191" s="27" t="s">
        <v>1011</v>
      </c>
      <c r="H1191" s="27" t="s">
        <v>647</v>
      </c>
      <c r="I1191" s="27" t="s">
        <v>10016</v>
      </c>
      <c r="J1191" s="27" t="s">
        <v>10017</v>
      </c>
      <c r="K1191" s="27" t="s">
        <v>10018</v>
      </c>
      <c r="L1191" s="27" t="s">
        <v>161</v>
      </c>
      <c r="M1191" s="28" t="s">
        <v>10019</v>
      </c>
      <c r="N1191" s="26" t="s">
        <v>10020</v>
      </c>
      <c r="O1191" s="26">
        <v>6902130</v>
      </c>
      <c r="P1191" t="s">
        <v>10021</v>
      </c>
      <c r="Q1191" t="s">
        <v>10022</v>
      </c>
      <c r="R1191" s="26" t="s">
        <v>7347</v>
      </c>
      <c r="S1191" s="27" t="s">
        <v>103</v>
      </c>
      <c r="T1191" s="26" t="s">
        <v>7336</v>
      </c>
      <c r="U1191" s="27" t="s">
        <v>103</v>
      </c>
      <c r="V1191" s="26" t="s">
        <v>161</v>
      </c>
      <c r="W1191" s="27" t="s">
        <v>161</v>
      </c>
      <c r="X1191" s="26" t="s">
        <v>7454</v>
      </c>
      <c r="Y1191" s="27" t="s">
        <v>7455</v>
      </c>
      <c r="Z1191" s="29"/>
      <c r="AA1191" s="29"/>
    </row>
    <row r="1192" spans="1:27" ht="15" customHeight="1" x14ac:dyDescent="0.25">
      <c r="A1192" s="26" t="s">
        <v>7282</v>
      </c>
      <c r="B1192" s="27" t="s">
        <v>102</v>
      </c>
      <c r="C1192" s="26" t="s">
        <v>602</v>
      </c>
      <c r="D1192" s="27" t="s">
        <v>603</v>
      </c>
      <c r="E1192" s="26" t="s">
        <v>604</v>
      </c>
      <c r="F1192" s="27" t="s">
        <v>605</v>
      </c>
      <c r="G1192" s="27" t="s">
        <v>1011</v>
      </c>
      <c r="H1192" s="27" t="s">
        <v>647</v>
      </c>
      <c r="I1192" s="27" t="s">
        <v>10023</v>
      </c>
      <c r="J1192" s="27" t="s">
        <v>10024</v>
      </c>
      <c r="K1192" s="27" t="s">
        <v>10025</v>
      </c>
      <c r="L1192" s="27" t="s">
        <v>161</v>
      </c>
      <c r="M1192" s="28" t="s">
        <v>10026</v>
      </c>
      <c r="N1192" s="26" t="s">
        <v>10027</v>
      </c>
      <c r="O1192" s="26" t="s">
        <v>10028</v>
      </c>
      <c r="P1192" t="s">
        <v>10029</v>
      </c>
      <c r="Q1192" t="s">
        <v>10030</v>
      </c>
      <c r="R1192" s="26" t="s">
        <v>7347</v>
      </c>
      <c r="S1192" s="27" t="s">
        <v>103</v>
      </c>
      <c r="T1192" s="26" t="s">
        <v>7336</v>
      </c>
      <c r="U1192" s="27" t="s">
        <v>103</v>
      </c>
      <c r="V1192" s="26" t="s">
        <v>161</v>
      </c>
      <c r="W1192" s="27" t="s">
        <v>161</v>
      </c>
      <c r="X1192" s="26" t="s">
        <v>7454</v>
      </c>
      <c r="Y1192" s="27" t="s">
        <v>7455</v>
      </c>
      <c r="Z1192" s="29"/>
      <c r="AA1192" s="29"/>
    </row>
    <row r="1193" spans="1:27" ht="15" customHeight="1" x14ac:dyDescent="0.25">
      <c r="A1193" s="26" t="s">
        <v>7282</v>
      </c>
      <c r="B1193" s="27" t="s">
        <v>102</v>
      </c>
      <c r="C1193" s="26" t="s">
        <v>602</v>
      </c>
      <c r="D1193" s="27" t="s">
        <v>603</v>
      </c>
      <c r="E1193" s="26" t="s">
        <v>604</v>
      </c>
      <c r="F1193" s="27" t="s">
        <v>605</v>
      </c>
      <c r="G1193" s="27" t="s">
        <v>1011</v>
      </c>
      <c r="H1193" s="27" t="s">
        <v>647</v>
      </c>
      <c r="I1193" s="27" t="s">
        <v>10031</v>
      </c>
      <c r="J1193" s="27" t="s">
        <v>10032</v>
      </c>
      <c r="K1193" s="27" t="s">
        <v>10033</v>
      </c>
      <c r="L1193" s="27" t="s">
        <v>10033</v>
      </c>
      <c r="M1193" s="28" t="s">
        <v>10034</v>
      </c>
      <c r="N1193" s="26" t="s">
        <v>10035</v>
      </c>
      <c r="O1193" s="26" t="s">
        <v>10036</v>
      </c>
      <c r="P1193" t="s">
        <v>10037</v>
      </c>
      <c r="Q1193" t="s">
        <v>10038</v>
      </c>
      <c r="R1193" s="26" t="s">
        <v>7426</v>
      </c>
      <c r="S1193" s="27" t="s">
        <v>7427</v>
      </c>
      <c r="T1193" s="26" t="s">
        <v>7336</v>
      </c>
      <c r="U1193" s="27" t="s">
        <v>103</v>
      </c>
      <c r="V1193" s="26" t="s">
        <v>161</v>
      </c>
      <c r="W1193" s="27" t="s">
        <v>161</v>
      </c>
      <c r="X1193" s="26" t="s">
        <v>7348</v>
      </c>
      <c r="Y1193" s="27" t="s">
        <v>7349</v>
      </c>
      <c r="Z1193" s="29" t="s">
        <v>599</v>
      </c>
      <c r="AA1193" s="29"/>
    </row>
    <row r="1194" spans="1:27" ht="15" customHeight="1" x14ac:dyDescent="0.25">
      <c r="A1194" s="26" t="s">
        <v>7282</v>
      </c>
      <c r="B1194" s="27" t="s">
        <v>102</v>
      </c>
      <c r="C1194" s="26" t="s">
        <v>602</v>
      </c>
      <c r="D1194" s="27" t="s">
        <v>603</v>
      </c>
      <c r="E1194" s="26" t="s">
        <v>604</v>
      </c>
      <c r="F1194" s="27" t="s">
        <v>605</v>
      </c>
      <c r="G1194" s="27" t="s">
        <v>1011</v>
      </c>
      <c r="H1194" s="27" t="s">
        <v>647</v>
      </c>
      <c r="I1194" s="27" t="s">
        <v>10039</v>
      </c>
      <c r="J1194" s="27" t="s">
        <v>10040</v>
      </c>
      <c r="K1194" s="27" t="s">
        <v>10041</v>
      </c>
      <c r="L1194" s="27" t="s">
        <v>161</v>
      </c>
      <c r="M1194" s="28" t="s">
        <v>10042</v>
      </c>
      <c r="N1194" s="26" t="s">
        <v>10043</v>
      </c>
      <c r="O1194" s="26" t="s">
        <v>10044</v>
      </c>
      <c r="P1194" t="s">
        <v>10045</v>
      </c>
      <c r="Q1194" t="s">
        <v>10046</v>
      </c>
      <c r="R1194" s="26" t="s">
        <v>7882</v>
      </c>
      <c r="S1194" s="27" t="s">
        <v>116</v>
      </c>
      <c r="T1194" s="26" t="s">
        <v>7359</v>
      </c>
      <c r="U1194" s="27" t="s">
        <v>116</v>
      </c>
      <c r="V1194" s="26" t="s">
        <v>161</v>
      </c>
      <c r="W1194" s="27" t="s">
        <v>161</v>
      </c>
      <c r="X1194" s="26" t="s">
        <v>7883</v>
      </c>
      <c r="Y1194" s="27" t="s">
        <v>7884</v>
      </c>
      <c r="Z1194" s="29"/>
      <c r="AA1194" s="29"/>
    </row>
    <row r="1195" spans="1:27" ht="15" customHeight="1" x14ac:dyDescent="0.25">
      <c r="A1195" s="26" t="s">
        <v>7282</v>
      </c>
      <c r="B1195" s="27" t="s">
        <v>102</v>
      </c>
      <c r="C1195" s="26" t="s">
        <v>602</v>
      </c>
      <c r="D1195" s="27" t="s">
        <v>603</v>
      </c>
      <c r="E1195" s="26" t="s">
        <v>604</v>
      </c>
      <c r="F1195" s="27" t="s">
        <v>605</v>
      </c>
      <c r="G1195" s="27" t="s">
        <v>1011</v>
      </c>
      <c r="H1195" s="27" t="s">
        <v>647</v>
      </c>
      <c r="I1195" s="27" t="s">
        <v>10047</v>
      </c>
      <c r="J1195" s="27" t="s">
        <v>10048</v>
      </c>
      <c r="K1195" s="27" t="s">
        <v>10049</v>
      </c>
      <c r="L1195" s="27" t="s">
        <v>161</v>
      </c>
      <c r="M1195" s="28" t="s">
        <v>10050</v>
      </c>
      <c r="N1195" s="26" t="s">
        <v>7692</v>
      </c>
      <c r="O1195" s="26" t="s">
        <v>7693</v>
      </c>
      <c r="P1195" t="s">
        <v>7694</v>
      </c>
      <c r="Q1195" t="s">
        <v>7695</v>
      </c>
      <c r="R1195" s="26" t="s">
        <v>7347</v>
      </c>
      <c r="S1195" s="27" t="s">
        <v>103</v>
      </c>
      <c r="T1195" s="26" t="s">
        <v>7336</v>
      </c>
      <c r="U1195" s="27" t="s">
        <v>103</v>
      </c>
      <c r="V1195" s="26" t="s">
        <v>161</v>
      </c>
      <c r="W1195" s="27" t="s">
        <v>161</v>
      </c>
      <c r="X1195" s="26" t="s">
        <v>7496</v>
      </c>
      <c r="Y1195" s="27" t="s">
        <v>7497</v>
      </c>
      <c r="Z1195" s="29" t="s">
        <v>599</v>
      </c>
      <c r="AA1195" s="29"/>
    </row>
    <row r="1196" spans="1:27" ht="15" customHeight="1" x14ac:dyDescent="0.25">
      <c r="A1196" s="26" t="s">
        <v>7282</v>
      </c>
      <c r="B1196" s="27" t="s">
        <v>102</v>
      </c>
      <c r="C1196" s="26" t="s">
        <v>602</v>
      </c>
      <c r="D1196" s="27" t="s">
        <v>603</v>
      </c>
      <c r="E1196" s="26" t="s">
        <v>604</v>
      </c>
      <c r="F1196" s="27" t="s">
        <v>605</v>
      </c>
      <c r="G1196" s="27" t="s">
        <v>1011</v>
      </c>
      <c r="H1196" s="27" t="s">
        <v>647</v>
      </c>
      <c r="I1196" s="27" t="s">
        <v>10051</v>
      </c>
      <c r="J1196" s="27" t="s">
        <v>1093</v>
      </c>
      <c r="K1196" s="27" t="s">
        <v>10052</v>
      </c>
      <c r="L1196" s="27" t="s">
        <v>161</v>
      </c>
      <c r="M1196" s="28" t="s">
        <v>10053</v>
      </c>
      <c r="N1196" s="26" t="s">
        <v>10054</v>
      </c>
      <c r="O1196" s="26" t="s">
        <v>10055</v>
      </c>
      <c r="P1196" t="s">
        <v>10056</v>
      </c>
      <c r="Q1196" t="s">
        <v>10057</v>
      </c>
      <c r="R1196" s="26" t="s">
        <v>7985</v>
      </c>
      <c r="S1196" s="27" t="s">
        <v>7986</v>
      </c>
      <c r="T1196" s="26" t="s">
        <v>7359</v>
      </c>
      <c r="U1196" s="27" t="s">
        <v>116</v>
      </c>
      <c r="V1196" s="26" t="s">
        <v>161</v>
      </c>
      <c r="W1196" s="27" t="s">
        <v>161</v>
      </c>
      <c r="X1196" s="26" t="s">
        <v>7883</v>
      </c>
      <c r="Y1196" s="27" t="s">
        <v>7884</v>
      </c>
      <c r="Z1196" s="29"/>
      <c r="AA1196" s="29"/>
    </row>
    <row r="1197" spans="1:27" ht="15" customHeight="1" x14ac:dyDescent="0.25">
      <c r="A1197" s="26" t="s">
        <v>7282</v>
      </c>
      <c r="B1197" s="27" t="s">
        <v>102</v>
      </c>
      <c r="C1197" s="26" t="s">
        <v>602</v>
      </c>
      <c r="D1197" s="27" t="s">
        <v>603</v>
      </c>
      <c r="E1197" s="26" t="s">
        <v>604</v>
      </c>
      <c r="F1197" s="27" t="s">
        <v>605</v>
      </c>
      <c r="G1197" s="27" t="s">
        <v>1011</v>
      </c>
      <c r="H1197" s="27" t="s">
        <v>647</v>
      </c>
      <c r="I1197" s="27" t="s">
        <v>10058</v>
      </c>
      <c r="J1197" s="27" t="s">
        <v>10059</v>
      </c>
      <c r="K1197" s="27" t="s">
        <v>10060</v>
      </c>
      <c r="L1197" s="27" t="s">
        <v>161</v>
      </c>
      <c r="M1197" s="28" t="s">
        <v>10061</v>
      </c>
      <c r="N1197" s="26" t="s">
        <v>10062</v>
      </c>
      <c r="O1197" s="26" t="s">
        <v>10063</v>
      </c>
      <c r="P1197" t="s">
        <v>10064</v>
      </c>
      <c r="Q1197" t="s">
        <v>10065</v>
      </c>
      <c r="R1197" s="26" t="s">
        <v>7347</v>
      </c>
      <c r="S1197" s="27" t="s">
        <v>103</v>
      </c>
      <c r="T1197" s="26" t="s">
        <v>7336</v>
      </c>
      <c r="U1197" s="27" t="s">
        <v>103</v>
      </c>
      <c r="V1197" s="26" t="s">
        <v>161</v>
      </c>
      <c r="W1197" s="27" t="s">
        <v>161</v>
      </c>
      <c r="X1197" s="26" t="s">
        <v>7348</v>
      </c>
      <c r="Y1197" s="27" t="s">
        <v>7349</v>
      </c>
      <c r="Z1197" s="29"/>
      <c r="AA1197" s="29"/>
    </row>
    <row r="1198" spans="1:27" ht="15" customHeight="1" x14ac:dyDescent="0.25">
      <c r="A1198" s="26" t="s">
        <v>7282</v>
      </c>
      <c r="B1198" s="27" t="s">
        <v>102</v>
      </c>
      <c r="C1198" s="26" t="s">
        <v>602</v>
      </c>
      <c r="D1198" s="27" t="s">
        <v>603</v>
      </c>
      <c r="E1198" s="26" t="s">
        <v>604</v>
      </c>
      <c r="F1198" s="27" t="s">
        <v>605</v>
      </c>
      <c r="G1198" s="27" t="s">
        <v>1011</v>
      </c>
      <c r="H1198" s="27" t="s">
        <v>647</v>
      </c>
      <c r="I1198" s="27" t="s">
        <v>10066</v>
      </c>
      <c r="J1198" s="27" t="s">
        <v>1093</v>
      </c>
      <c r="K1198" s="27" t="s">
        <v>10067</v>
      </c>
      <c r="L1198" s="27" t="s">
        <v>161</v>
      </c>
      <c r="M1198" s="28" t="s">
        <v>10068</v>
      </c>
      <c r="N1198" s="26" t="s">
        <v>10069</v>
      </c>
      <c r="O1198" s="26" t="s">
        <v>10070</v>
      </c>
      <c r="P1198" t="s">
        <v>10071</v>
      </c>
      <c r="Q1198" t="s">
        <v>10072</v>
      </c>
      <c r="R1198" s="26" t="s">
        <v>8586</v>
      </c>
      <c r="S1198" s="27" t="s">
        <v>8587</v>
      </c>
      <c r="T1198" s="26" t="s">
        <v>7359</v>
      </c>
      <c r="U1198" s="27" t="s">
        <v>116</v>
      </c>
      <c r="V1198" s="26" t="s">
        <v>161</v>
      </c>
      <c r="W1198" s="27" t="s">
        <v>161</v>
      </c>
      <c r="X1198" s="26" t="s">
        <v>7360</v>
      </c>
      <c r="Y1198" s="27" t="s">
        <v>7361</v>
      </c>
      <c r="Z1198" s="29"/>
      <c r="AA1198" s="29"/>
    </row>
    <row r="1199" spans="1:27" ht="15" customHeight="1" x14ac:dyDescent="0.25">
      <c r="A1199" s="26" t="s">
        <v>7282</v>
      </c>
      <c r="B1199" s="27" t="s">
        <v>102</v>
      </c>
      <c r="C1199" s="26" t="s">
        <v>602</v>
      </c>
      <c r="D1199" s="27" t="s">
        <v>603</v>
      </c>
      <c r="E1199" s="26" t="s">
        <v>604</v>
      </c>
      <c r="F1199" s="27" t="s">
        <v>605</v>
      </c>
      <c r="G1199" s="27" t="s">
        <v>1011</v>
      </c>
      <c r="H1199" s="27" t="s">
        <v>647</v>
      </c>
      <c r="I1199" s="27" t="s">
        <v>10073</v>
      </c>
      <c r="J1199" s="27" t="s">
        <v>10074</v>
      </c>
      <c r="K1199" s="27" t="s">
        <v>10075</v>
      </c>
      <c r="L1199" s="27" t="s">
        <v>10076</v>
      </c>
      <c r="M1199" s="28" t="s">
        <v>10077</v>
      </c>
      <c r="N1199" s="26" t="s">
        <v>10078</v>
      </c>
      <c r="O1199" s="26" t="s">
        <v>10079</v>
      </c>
      <c r="P1199" t="s">
        <v>10080</v>
      </c>
      <c r="Q1199" t="s">
        <v>10081</v>
      </c>
      <c r="R1199" s="26" t="s">
        <v>8792</v>
      </c>
      <c r="S1199" s="27" t="s">
        <v>247</v>
      </c>
      <c r="T1199" s="26" t="s">
        <v>7293</v>
      </c>
      <c r="U1199" s="27" t="s">
        <v>121</v>
      </c>
      <c r="V1199" s="26" t="s">
        <v>161</v>
      </c>
      <c r="W1199" s="27" t="s">
        <v>161</v>
      </c>
      <c r="X1199" s="26" t="s">
        <v>7294</v>
      </c>
      <c r="Y1199" s="27" t="s">
        <v>7295</v>
      </c>
      <c r="Z1199" s="29"/>
      <c r="AA1199" s="29"/>
    </row>
    <row r="1200" spans="1:27" ht="15" customHeight="1" x14ac:dyDescent="0.25">
      <c r="A1200" s="26" t="s">
        <v>7282</v>
      </c>
      <c r="B1200" s="27" t="s">
        <v>102</v>
      </c>
      <c r="C1200" s="26" t="s">
        <v>602</v>
      </c>
      <c r="D1200" s="27" t="s">
        <v>603</v>
      </c>
      <c r="E1200" s="26" t="s">
        <v>604</v>
      </c>
      <c r="F1200" s="27" t="s">
        <v>605</v>
      </c>
      <c r="G1200" s="27" t="s">
        <v>1011</v>
      </c>
      <c r="H1200" s="27" t="s">
        <v>647</v>
      </c>
      <c r="I1200" s="27" t="s">
        <v>10082</v>
      </c>
      <c r="J1200" s="27" t="s">
        <v>10083</v>
      </c>
      <c r="K1200" s="27" t="s">
        <v>10084</v>
      </c>
      <c r="L1200" s="27" t="s">
        <v>161</v>
      </c>
      <c r="M1200" s="28" t="s">
        <v>10085</v>
      </c>
      <c r="N1200" s="26">
        <v>775176</v>
      </c>
      <c r="O1200" s="26" t="s">
        <v>10086</v>
      </c>
      <c r="P1200" t="s">
        <v>10087</v>
      </c>
      <c r="Q1200" t="s">
        <v>10088</v>
      </c>
      <c r="R1200" s="26" t="s">
        <v>7347</v>
      </c>
      <c r="S1200" s="27" t="s">
        <v>103</v>
      </c>
      <c r="T1200" s="26" t="s">
        <v>7336</v>
      </c>
      <c r="U1200" s="27" t="s">
        <v>103</v>
      </c>
      <c r="V1200" s="26" t="s">
        <v>161</v>
      </c>
      <c r="W1200" s="27" t="s">
        <v>161</v>
      </c>
      <c r="X1200" s="26" t="s">
        <v>7454</v>
      </c>
      <c r="Y1200" s="27" t="s">
        <v>7455</v>
      </c>
      <c r="Z1200" s="29"/>
      <c r="AA1200" s="29" t="s">
        <v>645</v>
      </c>
    </row>
    <row r="1201" spans="1:27" ht="15" customHeight="1" x14ac:dyDescent="0.25">
      <c r="A1201" s="26" t="s">
        <v>7282</v>
      </c>
      <c r="B1201" s="27" t="s">
        <v>102</v>
      </c>
      <c r="C1201" s="26" t="s">
        <v>602</v>
      </c>
      <c r="D1201" s="27" t="s">
        <v>603</v>
      </c>
      <c r="E1201" s="26" t="s">
        <v>604</v>
      </c>
      <c r="F1201" s="27" t="s">
        <v>605</v>
      </c>
      <c r="G1201" s="27" t="s">
        <v>1011</v>
      </c>
      <c r="H1201" s="27" t="s">
        <v>647</v>
      </c>
      <c r="I1201" s="27" t="s">
        <v>10089</v>
      </c>
      <c r="J1201" s="27" t="s">
        <v>10090</v>
      </c>
      <c r="K1201" s="27" t="s">
        <v>10091</v>
      </c>
      <c r="L1201" s="27" t="s">
        <v>161</v>
      </c>
      <c r="M1201" s="28" t="s">
        <v>10092</v>
      </c>
      <c r="N1201" s="26" t="s">
        <v>10093</v>
      </c>
      <c r="O1201" s="26" t="s">
        <v>10094</v>
      </c>
      <c r="P1201" t="s">
        <v>10095</v>
      </c>
      <c r="Q1201" t="s">
        <v>10096</v>
      </c>
      <c r="R1201" s="26" t="s">
        <v>7882</v>
      </c>
      <c r="S1201" s="27" t="s">
        <v>116</v>
      </c>
      <c r="T1201" s="26" t="s">
        <v>7359</v>
      </c>
      <c r="U1201" s="27" t="s">
        <v>116</v>
      </c>
      <c r="V1201" s="26" t="s">
        <v>161</v>
      </c>
      <c r="W1201" s="27" t="s">
        <v>161</v>
      </c>
      <c r="X1201" s="26" t="s">
        <v>7883</v>
      </c>
      <c r="Y1201" s="27" t="s">
        <v>7884</v>
      </c>
      <c r="Z1201" s="29"/>
      <c r="AA1201" s="29"/>
    </row>
    <row r="1202" spans="1:27" ht="15" customHeight="1" x14ac:dyDescent="0.25">
      <c r="A1202" s="26" t="s">
        <v>7282</v>
      </c>
      <c r="B1202" s="27" t="s">
        <v>102</v>
      </c>
      <c r="C1202" s="26" t="s">
        <v>602</v>
      </c>
      <c r="D1202" s="27" t="s">
        <v>603</v>
      </c>
      <c r="E1202" s="26" t="s">
        <v>604</v>
      </c>
      <c r="F1202" s="27" t="s">
        <v>605</v>
      </c>
      <c r="G1202" s="27" t="s">
        <v>1011</v>
      </c>
      <c r="H1202" s="27" t="s">
        <v>647</v>
      </c>
      <c r="I1202" s="27" t="s">
        <v>10097</v>
      </c>
      <c r="J1202" s="27" t="s">
        <v>10098</v>
      </c>
      <c r="K1202" s="27" t="s">
        <v>10099</v>
      </c>
      <c r="L1202" s="27" t="s">
        <v>10100</v>
      </c>
      <c r="M1202" s="28" t="s">
        <v>10101</v>
      </c>
      <c r="N1202" s="26" t="s">
        <v>10102</v>
      </c>
      <c r="O1202" s="26" t="s">
        <v>10103</v>
      </c>
      <c r="P1202" t="s">
        <v>10104</v>
      </c>
      <c r="Q1202" t="s">
        <v>10105</v>
      </c>
      <c r="R1202" s="26" t="s">
        <v>7831</v>
      </c>
      <c r="S1202" s="27" t="s">
        <v>127</v>
      </c>
      <c r="T1202" s="26" t="s">
        <v>7293</v>
      </c>
      <c r="U1202" s="27" t="s">
        <v>121</v>
      </c>
      <c r="V1202" s="26" t="s">
        <v>161</v>
      </c>
      <c r="W1202" s="27" t="s">
        <v>161</v>
      </c>
      <c r="X1202" s="26" t="s">
        <v>7832</v>
      </c>
      <c r="Y1202" s="27" t="s">
        <v>7833</v>
      </c>
      <c r="Z1202" s="29" t="s">
        <v>599</v>
      </c>
      <c r="AA1202" s="29"/>
    </row>
    <row r="1203" spans="1:27" ht="15" customHeight="1" x14ac:dyDescent="0.25">
      <c r="A1203" s="26" t="s">
        <v>7282</v>
      </c>
      <c r="B1203" s="27" t="s">
        <v>102</v>
      </c>
      <c r="C1203" s="26" t="s">
        <v>602</v>
      </c>
      <c r="D1203" s="27" t="s">
        <v>603</v>
      </c>
      <c r="E1203" s="26" t="s">
        <v>604</v>
      </c>
      <c r="F1203" s="27" t="s">
        <v>605</v>
      </c>
      <c r="G1203" s="27" t="s">
        <v>1011</v>
      </c>
      <c r="H1203" s="27" t="s">
        <v>647</v>
      </c>
      <c r="I1203" s="27" t="s">
        <v>10106</v>
      </c>
      <c r="J1203" s="27" t="s">
        <v>10107</v>
      </c>
      <c r="K1203" s="27" t="s">
        <v>10108</v>
      </c>
      <c r="L1203" s="27" t="s">
        <v>10108</v>
      </c>
      <c r="M1203" s="28" t="s">
        <v>10109</v>
      </c>
      <c r="N1203" s="26" t="s">
        <v>8755</v>
      </c>
      <c r="O1203" s="26" t="s">
        <v>8756</v>
      </c>
      <c r="P1203" t="s">
        <v>8757</v>
      </c>
      <c r="Q1203" t="s">
        <v>8758</v>
      </c>
      <c r="R1203" s="26" t="s">
        <v>7464</v>
      </c>
      <c r="S1203" s="27" t="s">
        <v>259</v>
      </c>
      <c r="T1203" s="26" t="s">
        <v>7293</v>
      </c>
      <c r="U1203" s="27" t="s">
        <v>121</v>
      </c>
      <c r="V1203" s="26" t="s">
        <v>161</v>
      </c>
      <c r="W1203" s="27" t="s">
        <v>161</v>
      </c>
      <c r="X1203" s="26" t="s">
        <v>7303</v>
      </c>
      <c r="Y1203" s="27" t="s">
        <v>7304</v>
      </c>
      <c r="Z1203" s="29"/>
      <c r="AA1203" s="29"/>
    </row>
    <row r="1204" spans="1:27" ht="15" customHeight="1" x14ac:dyDescent="0.25">
      <c r="A1204" s="26" t="s">
        <v>7282</v>
      </c>
      <c r="B1204" s="27" t="s">
        <v>102</v>
      </c>
      <c r="C1204" s="26" t="s">
        <v>602</v>
      </c>
      <c r="D1204" s="27" t="s">
        <v>603</v>
      </c>
      <c r="E1204" s="26" t="s">
        <v>604</v>
      </c>
      <c r="F1204" s="27" t="s">
        <v>605</v>
      </c>
      <c r="G1204" s="27" t="s">
        <v>1011</v>
      </c>
      <c r="H1204" s="27" t="s">
        <v>647</v>
      </c>
      <c r="I1204" s="27" t="s">
        <v>10110</v>
      </c>
      <c r="J1204" s="27" t="s">
        <v>10111</v>
      </c>
      <c r="K1204" s="27" t="s">
        <v>10112</v>
      </c>
      <c r="L1204" s="27" t="s">
        <v>161</v>
      </c>
      <c r="M1204" s="28" t="s">
        <v>10113</v>
      </c>
      <c r="N1204" s="26" t="s">
        <v>10114</v>
      </c>
      <c r="O1204" s="26" t="s">
        <v>10115</v>
      </c>
      <c r="P1204" t="s">
        <v>10116</v>
      </c>
      <c r="Q1204" t="s">
        <v>10117</v>
      </c>
      <c r="R1204" s="26" t="s">
        <v>7347</v>
      </c>
      <c r="S1204" s="27" t="s">
        <v>103</v>
      </c>
      <c r="T1204" s="26" t="s">
        <v>7336</v>
      </c>
      <c r="U1204" s="27" t="s">
        <v>103</v>
      </c>
      <c r="V1204" s="26" t="s">
        <v>161</v>
      </c>
      <c r="W1204" s="27" t="s">
        <v>161</v>
      </c>
      <c r="X1204" s="26" t="s">
        <v>7416</v>
      </c>
      <c r="Y1204" s="27" t="s">
        <v>7417</v>
      </c>
      <c r="Z1204" s="29"/>
      <c r="AA1204" s="29" t="s">
        <v>645</v>
      </c>
    </row>
    <row r="1205" spans="1:27" ht="15" customHeight="1" x14ac:dyDescent="0.25">
      <c r="A1205" s="26" t="s">
        <v>7282</v>
      </c>
      <c r="B1205" s="27" t="s">
        <v>102</v>
      </c>
      <c r="C1205" s="26" t="s">
        <v>602</v>
      </c>
      <c r="D1205" s="27" t="s">
        <v>603</v>
      </c>
      <c r="E1205" s="26" t="s">
        <v>604</v>
      </c>
      <c r="F1205" s="27" t="s">
        <v>605</v>
      </c>
      <c r="G1205" s="27" t="s">
        <v>1011</v>
      </c>
      <c r="H1205" s="27" t="s">
        <v>647</v>
      </c>
      <c r="I1205" s="27" t="s">
        <v>10118</v>
      </c>
      <c r="J1205" s="27" t="s">
        <v>10119</v>
      </c>
      <c r="K1205" s="27" t="s">
        <v>10120</v>
      </c>
      <c r="L1205" s="27" t="s">
        <v>161</v>
      </c>
      <c r="M1205" s="28" t="s">
        <v>10121</v>
      </c>
      <c r="N1205" s="26" t="s">
        <v>10122</v>
      </c>
      <c r="O1205" s="26" t="s">
        <v>10123</v>
      </c>
      <c r="P1205" t="s">
        <v>10124</v>
      </c>
      <c r="Q1205" t="s">
        <v>10125</v>
      </c>
      <c r="R1205" s="26" t="s">
        <v>7404</v>
      </c>
      <c r="S1205" s="27" t="s">
        <v>285</v>
      </c>
      <c r="T1205" s="26" t="s">
        <v>7359</v>
      </c>
      <c r="U1205" s="27" t="s">
        <v>116</v>
      </c>
      <c r="V1205" s="26" t="s">
        <v>161</v>
      </c>
      <c r="W1205" s="27" t="s">
        <v>161</v>
      </c>
      <c r="X1205" s="26" t="s">
        <v>7405</v>
      </c>
      <c r="Y1205" s="27" t="s">
        <v>7406</v>
      </c>
      <c r="Z1205" s="29"/>
      <c r="AA1205" s="29"/>
    </row>
    <row r="1206" spans="1:27" ht="15" customHeight="1" x14ac:dyDescent="0.25">
      <c r="A1206" s="26" t="s">
        <v>7282</v>
      </c>
      <c r="B1206" s="27" t="s">
        <v>102</v>
      </c>
      <c r="C1206" s="26" t="s">
        <v>602</v>
      </c>
      <c r="D1206" s="27" t="s">
        <v>603</v>
      </c>
      <c r="E1206" s="26" t="s">
        <v>604</v>
      </c>
      <c r="F1206" s="27" t="s">
        <v>605</v>
      </c>
      <c r="G1206" s="27" t="s">
        <v>1011</v>
      </c>
      <c r="H1206" s="27" t="s">
        <v>647</v>
      </c>
      <c r="I1206" s="27" t="s">
        <v>10126</v>
      </c>
      <c r="J1206" s="27" t="s">
        <v>1093</v>
      </c>
      <c r="K1206" s="27" t="s">
        <v>10127</v>
      </c>
      <c r="L1206" s="27" t="s">
        <v>161</v>
      </c>
      <c r="M1206" s="28" t="s">
        <v>10128</v>
      </c>
      <c r="N1206" s="26" t="s">
        <v>10129</v>
      </c>
      <c r="O1206" s="26" t="s">
        <v>10130</v>
      </c>
      <c r="P1206" t="s">
        <v>10131</v>
      </c>
      <c r="Q1206" t="s">
        <v>10132</v>
      </c>
      <c r="R1206" s="26" t="s">
        <v>8075</v>
      </c>
      <c r="S1206" s="27" t="s">
        <v>8076</v>
      </c>
      <c r="T1206" s="26" t="s">
        <v>7359</v>
      </c>
      <c r="U1206" s="27" t="s">
        <v>116</v>
      </c>
      <c r="V1206" s="26" t="s">
        <v>161</v>
      </c>
      <c r="W1206" s="27" t="s">
        <v>161</v>
      </c>
      <c r="X1206" s="26" t="s">
        <v>7883</v>
      </c>
      <c r="Y1206" s="27" t="s">
        <v>7884</v>
      </c>
      <c r="Z1206" s="29"/>
      <c r="AA1206" s="29"/>
    </row>
    <row r="1207" spans="1:27" ht="15" customHeight="1" x14ac:dyDescent="0.25">
      <c r="A1207" s="26" t="s">
        <v>7282</v>
      </c>
      <c r="B1207" s="27" t="s">
        <v>102</v>
      </c>
      <c r="C1207" s="26" t="s">
        <v>602</v>
      </c>
      <c r="D1207" s="27" t="s">
        <v>603</v>
      </c>
      <c r="E1207" s="26" t="s">
        <v>604</v>
      </c>
      <c r="F1207" s="27" t="s">
        <v>605</v>
      </c>
      <c r="G1207" s="27" t="s">
        <v>1011</v>
      </c>
      <c r="H1207" s="27" t="s">
        <v>647</v>
      </c>
      <c r="I1207" s="27" t="s">
        <v>10133</v>
      </c>
      <c r="J1207" s="27" t="s">
        <v>10134</v>
      </c>
      <c r="K1207" s="27" t="s">
        <v>10135</v>
      </c>
      <c r="L1207" s="27" t="s">
        <v>161</v>
      </c>
      <c r="M1207" s="28" t="s">
        <v>10136</v>
      </c>
      <c r="N1207" s="26" t="s">
        <v>10137</v>
      </c>
      <c r="O1207" s="26" t="s">
        <v>10138</v>
      </c>
      <c r="P1207" t="s">
        <v>10139</v>
      </c>
      <c r="Q1207" t="s">
        <v>10140</v>
      </c>
      <c r="R1207" s="26" t="s">
        <v>8475</v>
      </c>
      <c r="S1207" s="27" t="s">
        <v>8476</v>
      </c>
      <c r="T1207" s="26" t="s">
        <v>7336</v>
      </c>
      <c r="U1207" s="27" t="s">
        <v>103</v>
      </c>
      <c r="V1207" s="26" t="s">
        <v>161</v>
      </c>
      <c r="W1207" s="27" t="s">
        <v>161</v>
      </c>
      <c r="X1207" s="26" t="s">
        <v>7416</v>
      </c>
      <c r="Y1207" s="27" t="s">
        <v>7417</v>
      </c>
      <c r="Z1207" s="29"/>
      <c r="AA1207" s="29"/>
    </row>
    <row r="1208" spans="1:27" ht="15" customHeight="1" x14ac:dyDescent="0.25">
      <c r="A1208" s="26" t="s">
        <v>7282</v>
      </c>
      <c r="B1208" s="27" t="s">
        <v>102</v>
      </c>
      <c r="C1208" s="26" t="s">
        <v>602</v>
      </c>
      <c r="D1208" s="27" t="s">
        <v>603</v>
      </c>
      <c r="E1208" s="26" t="s">
        <v>604</v>
      </c>
      <c r="F1208" s="27" t="s">
        <v>605</v>
      </c>
      <c r="G1208" s="27" t="s">
        <v>2374</v>
      </c>
      <c r="H1208" s="27" t="s">
        <v>647</v>
      </c>
      <c r="I1208" s="27" t="s">
        <v>10141</v>
      </c>
      <c r="J1208" s="27" t="s">
        <v>1013</v>
      </c>
      <c r="K1208" s="27" t="s">
        <v>10142</v>
      </c>
      <c r="L1208" s="27" t="s">
        <v>161</v>
      </c>
      <c r="M1208" s="28" t="s">
        <v>10143</v>
      </c>
      <c r="N1208" s="26" t="s">
        <v>10144</v>
      </c>
      <c r="O1208" s="26" t="s">
        <v>10145</v>
      </c>
      <c r="P1208" t="s">
        <v>10146</v>
      </c>
      <c r="Q1208" t="s">
        <v>10147</v>
      </c>
      <c r="R1208" s="26" t="s">
        <v>10148</v>
      </c>
      <c r="S1208" s="27" t="s">
        <v>10149</v>
      </c>
      <c r="T1208" s="26" t="s">
        <v>7359</v>
      </c>
      <c r="U1208" s="27" t="s">
        <v>116</v>
      </c>
      <c r="V1208" s="26" t="s">
        <v>161</v>
      </c>
      <c r="W1208" s="27" t="s">
        <v>161</v>
      </c>
      <c r="X1208" s="26" t="s">
        <v>7405</v>
      </c>
      <c r="Y1208" s="27" t="s">
        <v>7406</v>
      </c>
      <c r="Z1208" s="29"/>
      <c r="AA1208" s="29"/>
    </row>
    <row r="1209" spans="1:27" ht="15" customHeight="1" x14ac:dyDescent="0.25">
      <c r="A1209" s="26" t="s">
        <v>7282</v>
      </c>
      <c r="B1209" s="27" t="s">
        <v>102</v>
      </c>
      <c r="C1209" s="26" t="s">
        <v>602</v>
      </c>
      <c r="D1209" s="27" t="s">
        <v>603</v>
      </c>
      <c r="E1209" s="26" t="s">
        <v>604</v>
      </c>
      <c r="F1209" s="27" t="s">
        <v>605</v>
      </c>
      <c r="G1209" s="27" t="s">
        <v>2374</v>
      </c>
      <c r="H1209" s="27" t="s">
        <v>647</v>
      </c>
      <c r="I1209" s="27" t="s">
        <v>10150</v>
      </c>
      <c r="J1209" s="27" t="s">
        <v>1013</v>
      </c>
      <c r="K1209" s="27" t="s">
        <v>10151</v>
      </c>
      <c r="L1209" s="27" t="s">
        <v>10151</v>
      </c>
      <c r="M1209" s="28" t="s">
        <v>10152</v>
      </c>
      <c r="N1209" s="26" t="s">
        <v>10153</v>
      </c>
      <c r="O1209" s="26" t="s">
        <v>10154</v>
      </c>
      <c r="P1209" t="s">
        <v>10155</v>
      </c>
      <c r="Q1209" t="s">
        <v>10156</v>
      </c>
      <c r="R1209" s="26" t="s">
        <v>8595</v>
      </c>
      <c r="S1209" s="27" t="s">
        <v>8596</v>
      </c>
      <c r="T1209" s="26" t="s">
        <v>7359</v>
      </c>
      <c r="U1209" s="27" t="s">
        <v>116</v>
      </c>
      <c r="V1209" s="26" t="s">
        <v>161</v>
      </c>
      <c r="W1209" s="27" t="s">
        <v>161</v>
      </c>
      <c r="X1209" s="26" t="s">
        <v>7360</v>
      </c>
      <c r="Y1209" s="27" t="s">
        <v>7361</v>
      </c>
      <c r="Z1209" s="29"/>
      <c r="AA1209" s="29"/>
    </row>
    <row r="1210" spans="1:27" ht="15" customHeight="1" x14ac:dyDescent="0.25">
      <c r="A1210" s="26" t="s">
        <v>7282</v>
      </c>
      <c r="B1210" s="27" t="s">
        <v>102</v>
      </c>
      <c r="C1210" s="26" t="s">
        <v>602</v>
      </c>
      <c r="D1210" s="27" t="s">
        <v>603</v>
      </c>
      <c r="E1210" s="26" t="s">
        <v>604</v>
      </c>
      <c r="F1210" s="27" t="s">
        <v>605</v>
      </c>
      <c r="G1210" s="27" t="s">
        <v>2374</v>
      </c>
      <c r="H1210" s="27" t="s">
        <v>647</v>
      </c>
      <c r="I1210" s="27" t="s">
        <v>10157</v>
      </c>
      <c r="J1210" s="27" t="s">
        <v>1013</v>
      </c>
      <c r="K1210" s="27" t="s">
        <v>10158</v>
      </c>
      <c r="L1210" s="27" t="s">
        <v>161</v>
      </c>
      <c r="M1210" s="28" t="s">
        <v>10159</v>
      </c>
      <c r="N1210" s="26" t="s">
        <v>10160</v>
      </c>
      <c r="O1210" s="26" t="s">
        <v>10161</v>
      </c>
      <c r="P1210" t="s">
        <v>10162</v>
      </c>
      <c r="Q1210" t="s">
        <v>10163</v>
      </c>
      <c r="R1210" s="26" t="s">
        <v>10164</v>
      </c>
      <c r="S1210" s="27" t="s">
        <v>10165</v>
      </c>
      <c r="T1210" s="26" t="s">
        <v>7359</v>
      </c>
      <c r="U1210" s="27" t="s">
        <v>116</v>
      </c>
      <c r="V1210" s="26" t="s">
        <v>161</v>
      </c>
      <c r="W1210" s="27" t="s">
        <v>161</v>
      </c>
      <c r="X1210" s="26" t="s">
        <v>7360</v>
      </c>
      <c r="Y1210" s="27" t="s">
        <v>7361</v>
      </c>
      <c r="Z1210" s="29"/>
      <c r="AA1210" s="29"/>
    </row>
    <row r="1211" spans="1:27" ht="15" customHeight="1" x14ac:dyDescent="0.25">
      <c r="A1211" s="26" t="s">
        <v>7282</v>
      </c>
      <c r="B1211" s="27" t="s">
        <v>102</v>
      </c>
      <c r="C1211" s="26" t="s">
        <v>602</v>
      </c>
      <c r="D1211" s="27" t="s">
        <v>603</v>
      </c>
      <c r="E1211" s="26" t="s">
        <v>604</v>
      </c>
      <c r="F1211" s="27" t="s">
        <v>605</v>
      </c>
      <c r="G1211" s="27" t="s">
        <v>2374</v>
      </c>
      <c r="H1211" s="27" t="s">
        <v>647</v>
      </c>
      <c r="I1211" s="27" t="s">
        <v>10166</v>
      </c>
      <c r="J1211" s="27" t="s">
        <v>1013</v>
      </c>
      <c r="K1211" s="27" t="s">
        <v>10167</v>
      </c>
      <c r="L1211" s="27" t="s">
        <v>161</v>
      </c>
      <c r="M1211" s="28" t="s">
        <v>10168</v>
      </c>
      <c r="N1211" s="26" t="s">
        <v>10169</v>
      </c>
      <c r="O1211" s="26" t="s">
        <v>10170</v>
      </c>
      <c r="P1211" t="s">
        <v>10171</v>
      </c>
      <c r="Q1211" t="s">
        <v>10172</v>
      </c>
      <c r="R1211" s="26" t="s">
        <v>10173</v>
      </c>
      <c r="S1211" s="27" t="s">
        <v>10174</v>
      </c>
      <c r="T1211" s="26" t="s">
        <v>7359</v>
      </c>
      <c r="U1211" s="27" t="s">
        <v>116</v>
      </c>
      <c r="V1211" s="26" t="s">
        <v>161</v>
      </c>
      <c r="W1211" s="27" t="s">
        <v>161</v>
      </c>
      <c r="X1211" s="26" t="s">
        <v>7360</v>
      </c>
      <c r="Y1211" s="27" t="s">
        <v>7361</v>
      </c>
      <c r="Z1211" s="29"/>
      <c r="AA1211" s="29"/>
    </row>
    <row r="1212" spans="1:27" ht="15" customHeight="1" x14ac:dyDescent="0.25">
      <c r="A1212" s="26" t="s">
        <v>7282</v>
      </c>
      <c r="B1212" s="27" t="s">
        <v>102</v>
      </c>
      <c r="C1212" s="26" t="s">
        <v>602</v>
      </c>
      <c r="D1212" s="27" t="s">
        <v>603</v>
      </c>
      <c r="E1212" s="26" t="s">
        <v>604</v>
      </c>
      <c r="F1212" s="27" t="s">
        <v>605</v>
      </c>
      <c r="G1212" s="27" t="s">
        <v>2374</v>
      </c>
      <c r="H1212" s="27" t="s">
        <v>647</v>
      </c>
      <c r="I1212" s="27" t="s">
        <v>10175</v>
      </c>
      <c r="J1212" s="27" t="s">
        <v>1013</v>
      </c>
      <c r="K1212" s="27" t="s">
        <v>10176</v>
      </c>
      <c r="L1212" s="27" t="s">
        <v>161</v>
      </c>
      <c r="M1212" s="28" t="s">
        <v>10177</v>
      </c>
      <c r="N1212" s="26" t="s">
        <v>10178</v>
      </c>
      <c r="O1212" s="26" t="s">
        <v>10179</v>
      </c>
      <c r="P1212" t="s">
        <v>10180</v>
      </c>
      <c r="Q1212" t="s">
        <v>10181</v>
      </c>
      <c r="R1212" s="26" t="s">
        <v>10182</v>
      </c>
      <c r="S1212" s="27" t="s">
        <v>10183</v>
      </c>
      <c r="T1212" s="26" t="s">
        <v>7336</v>
      </c>
      <c r="U1212" s="27" t="s">
        <v>103</v>
      </c>
      <c r="V1212" s="26" t="s">
        <v>161</v>
      </c>
      <c r="W1212" s="27" t="s">
        <v>161</v>
      </c>
      <c r="X1212" s="26" t="s">
        <v>7416</v>
      </c>
      <c r="Y1212" s="27" t="s">
        <v>7417</v>
      </c>
      <c r="Z1212" s="29"/>
      <c r="AA1212" s="29"/>
    </row>
    <row r="1213" spans="1:27" ht="15" customHeight="1" x14ac:dyDescent="0.25">
      <c r="A1213" s="26" t="s">
        <v>7282</v>
      </c>
      <c r="B1213" s="27" t="s">
        <v>102</v>
      </c>
      <c r="C1213" s="26" t="s">
        <v>602</v>
      </c>
      <c r="D1213" s="27" t="s">
        <v>603</v>
      </c>
      <c r="E1213" s="26" t="s">
        <v>604</v>
      </c>
      <c r="F1213" s="27" t="s">
        <v>605</v>
      </c>
      <c r="G1213" s="27" t="s">
        <v>2374</v>
      </c>
      <c r="H1213" s="27" t="s">
        <v>647</v>
      </c>
      <c r="I1213" s="27" t="s">
        <v>10184</v>
      </c>
      <c r="J1213" s="27" t="s">
        <v>1013</v>
      </c>
      <c r="K1213" s="27" t="s">
        <v>10185</v>
      </c>
      <c r="L1213" s="27" t="s">
        <v>161</v>
      </c>
      <c r="M1213" s="28" t="s">
        <v>10186</v>
      </c>
      <c r="N1213" s="26" t="s">
        <v>10187</v>
      </c>
      <c r="O1213" s="26" t="s">
        <v>10188</v>
      </c>
      <c r="P1213" t="s">
        <v>10189</v>
      </c>
      <c r="Q1213" t="s">
        <v>10190</v>
      </c>
      <c r="R1213" s="26" t="s">
        <v>10191</v>
      </c>
      <c r="S1213" s="27" t="s">
        <v>10192</v>
      </c>
      <c r="T1213" s="26" t="s">
        <v>7336</v>
      </c>
      <c r="U1213" s="27" t="s">
        <v>103</v>
      </c>
      <c r="V1213" s="26" t="s">
        <v>161</v>
      </c>
      <c r="W1213" s="27" t="s">
        <v>161</v>
      </c>
      <c r="X1213" s="26" t="s">
        <v>7454</v>
      </c>
      <c r="Y1213" s="27" t="s">
        <v>7455</v>
      </c>
      <c r="Z1213" s="29"/>
      <c r="AA1213" s="29"/>
    </row>
    <row r="1214" spans="1:27" ht="15" customHeight="1" x14ac:dyDescent="0.25">
      <c r="A1214" s="26" t="s">
        <v>7282</v>
      </c>
      <c r="B1214" s="27" t="s">
        <v>102</v>
      </c>
      <c r="C1214" s="26" t="s">
        <v>602</v>
      </c>
      <c r="D1214" s="27" t="s">
        <v>603</v>
      </c>
      <c r="E1214" s="26" t="s">
        <v>604</v>
      </c>
      <c r="F1214" s="27" t="s">
        <v>605</v>
      </c>
      <c r="G1214" s="27" t="s">
        <v>2374</v>
      </c>
      <c r="H1214" s="27" t="s">
        <v>647</v>
      </c>
      <c r="I1214" s="27" t="s">
        <v>10193</v>
      </c>
      <c r="J1214" s="27" t="s">
        <v>1013</v>
      </c>
      <c r="K1214" s="27" t="s">
        <v>10194</v>
      </c>
      <c r="L1214" s="27" t="s">
        <v>10194</v>
      </c>
      <c r="M1214" s="28" t="s">
        <v>10195</v>
      </c>
      <c r="N1214" s="26" t="s">
        <v>10196</v>
      </c>
      <c r="O1214" s="26" t="s">
        <v>10197</v>
      </c>
      <c r="P1214" t="s">
        <v>10198</v>
      </c>
      <c r="Q1214" t="s">
        <v>10199</v>
      </c>
      <c r="R1214" s="26" t="s">
        <v>10200</v>
      </c>
      <c r="S1214" s="27" t="s">
        <v>10201</v>
      </c>
      <c r="T1214" s="26" t="s">
        <v>7336</v>
      </c>
      <c r="U1214" s="27" t="s">
        <v>103</v>
      </c>
      <c r="V1214" s="26" t="s">
        <v>161</v>
      </c>
      <c r="W1214" s="27" t="s">
        <v>161</v>
      </c>
      <c r="X1214" s="26" t="s">
        <v>7348</v>
      </c>
      <c r="Y1214" s="27" t="s">
        <v>7349</v>
      </c>
      <c r="Z1214" s="29"/>
      <c r="AA1214" s="29"/>
    </row>
    <row r="1215" spans="1:27" ht="15" customHeight="1" x14ac:dyDescent="0.25">
      <c r="A1215" s="26" t="s">
        <v>7282</v>
      </c>
      <c r="B1215" s="27" t="s">
        <v>102</v>
      </c>
      <c r="C1215" s="26" t="s">
        <v>602</v>
      </c>
      <c r="D1215" s="27" t="s">
        <v>603</v>
      </c>
      <c r="E1215" s="26" t="s">
        <v>604</v>
      </c>
      <c r="F1215" s="27" t="s">
        <v>605</v>
      </c>
      <c r="G1215" s="27" t="s">
        <v>2374</v>
      </c>
      <c r="H1215" s="27" t="s">
        <v>647</v>
      </c>
      <c r="I1215" s="27" t="s">
        <v>10202</v>
      </c>
      <c r="J1215" s="27" t="s">
        <v>10203</v>
      </c>
      <c r="K1215" s="27" t="s">
        <v>10204</v>
      </c>
      <c r="L1215" s="27" t="s">
        <v>10205</v>
      </c>
      <c r="M1215" s="28" t="s">
        <v>10206</v>
      </c>
      <c r="N1215" s="26" t="s">
        <v>10207</v>
      </c>
      <c r="O1215" s="26" t="s">
        <v>10208</v>
      </c>
      <c r="P1215" t="s">
        <v>10209</v>
      </c>
      <c r="Q1215" t="s">
        <v>10210</v>
      </c>
      <c r="R1215" s="26" t="s">
        <v>10211</v>
      </c>
      <c r="S1215" s="27" t="s">
        <v>10212</v>
      </c>
      <c r="T1215" s="26" t="s">
        <v>7293</v>
      </c>
      <c r="U1215" s="27" t="s">
        <v>121</v>
      </c>
      <c r="V1215" s="26" t="s">
        <v>161</v>
      </c>
      <c r="W1215" s="27" t="s">
        <v>161</v>
      </c>
      <c r="X1215" s="26" t="s">
        <v>7303</v>
      </c>
      <c r="Y1215" s="27" t="s">
        <v>7304</v>
      </c>
      <c r="Z1215" s="29"/>
      <c r="AA1215" s="29"/>
    </row>
    <row r="1216" spans="1:27" ht="15" customHeight="1" x14ac:dyDescent="0.25">
      <c r="A1216" s="26" t="s">
        <v>7282</v>
      </c>
      <c r="B1216" s="27" t="s">
        <v>102</v>
      </c>
      <c r="C1216" s="26" t="s">
        <v>602</v>
      </c>
      <c r="D1216" s="27" t="s">
        <v>603</v>
      </c>
      <c r="E1216" s="26" t="s">
        <v>604</v>
      </c>
      <c r="F1216" s="27" t="s">
        <v>605</v>
      </c>
      <c r="G1216" s="27" t="s">
        <v>2374</v>
      </c>
      <c r="H1216" s="27" t="s">
        <v>647</v>
      </c>
      <c r="I1216" s="27" t="s">
        <v>10213</v>
      </c>
      <c r="J1216" s="27" t="s">
        <v>5092</v>
      </c>
      <c r="K1216" s="27" t="s">
        <v>10214</v>
      </c>
      <c r="L1216" s="27" t="s">
        <v>161</v>
      </c>
      <c r="M1216" s="28" t="s">
        <v>10215</v>
      </c>
      <c r="N1216" s="26" t="s">
        <v>10216</v>
      </c>
      <c r="O1216" s="26" t="s">
        <v>10217</v>
      </c>
      <c r="P1216" t="s">
        <v>10218</v>
      </c>
      <c r="Q1216" t="s">
        <v>10219</v>
      </c>
      <c r="R1216" s="26" t="s">
        <v>10220</v>
      </c>
      <c r="S1216" s="27" t="s">
        <v>10221</v>
      </c>
      <c r="T1216" s="26" t="s">
        <v>7336</v>
      </c>
      <c r="U1216" s="27" t="s">
        <v>103</v>
      </c>
      <c r="V1216" s="26" t="s">
        <v>161</v>
      </c>
      <c r="W1216" s="27" t="s">
        <v>161</v>
      </c>
      <c r="X1216" s="26" t="s">
        <v>7416</v>
      </c>
      <c r="Y1216" s="27" t="s">
        <v>7417</v>
      </c>
      <c r="Z1216" s="29"/>
      <c r="AA1216" s="29"/>
    </row>
    <row r="1217" spans="1:27" ht="15" customHeight="1" x14ac:dyDescent="0.25">
      <c r="A1217" s="26" t="s">
        <v>7282</v>
      </c>
      <c r="B1217" s="27" t="s">
        <v>102</v>
      </c>
      <c r="C1217" s="26" t="s">
        <v>602</v>
      </c>
      <c r="D1217" s="27" t="s">
        <v>603</v>
      </c>
      <c r="E1217" s="26" t="s">
        <v>604</v>
      </c>
      <c r="F1217" s="27" t="s">
        <v>605</v>
      </c>
      <c r="G1217" s="27" t="s">
        <v>2374</v>
      </c>
      <c r="H1217" s="27" t="s">
        <v>647</v>
      </c>
      <c r="I1217" s="27" t="s">
        <v>10222</v>
      </c>
      <c r="J1217" s="27" t="s">
        <v>1013</v>
      </c>
      <c r="K1217" s="27" t="s">
        <v>10223</v>
      </c>
      <c r="L1217" s="27" t="s">
        <v>161</v>
      </c>
      <c r="M1217" s="28" t="s">
        <v>10224</v>
      </c>
      <c r="N1217" s="26" t="s">
        <v>10225</v>
      </c>
      <c r="O1217" s="26" t="s">
        <v>10226</v>
      </c>
      <c r="P1217" t="s">
        <v>10227</v>
      </c>
      <c r="Q1217" t="s">
        <v>10228</v>
      </c>
      <c r="R1217" s="26" t="s">
        <v>10229</v>
      </c>
      <c r="S1217" s="27" t="s">
        <v>10230</v>
      </c>
      <c r="T1217" s="26" t="s">
        <v>7336</v>
      </c>
      <c r="U1217" s="27" t="s">
        <v>103</v>
      </c>
      <c r="V1217" s="26" t="s">
        <v>161</v>
      </c>
      <c r="W1217" s="27" t="s">
        <v>161</v>
      </c>
      <c r="X1217" s="26" t="s">
        <v>7454</v>
      </c>
      <c r="Y1217" s="27" t="s">
        <v>7455</v>
      </c>
      <c r="Z1217" s="29"/>
      <c r="AA1217" s="29"/>
    </row>
    <row r="1218" spans="1:27" ht="15" customHeight="1" x14ac:dyDescent="0.25">
      <c r="A1218" s="26" t="s">
        <v>7282</v>
      </c>
      <c r="B1218" s="27" t="s">
        <v>102</v>
      </c>
      <c r="C1218" s="26" t="s">
        <v>602</v>
      </c>
      <c r="D1218" s="27" t="s">
        <v>603</v>
      </c>
      <c r="E1218" s="26" t="s">
        <v>604</v>
      </c>
      <c r="F1218" s="27" t="s">
        <v>605</v>
      </c>
      <c r="G1218" s="27" t="s">
        <v>2374</v>
      </c>
      <c r="H1218" s="27" t="s">
        <v>647</v>
      </c>
      <c r="I1218" s="27" t="s">
        <v>10231</v>
      </c>
      <c r="J1218" s="27" t="s">
        <v>1013</v>
      </c>
      <c r="K1218" s="27" t="s">
        <v>10232</v>
      </c>
      <c r="L1218" s="27" t="s">
        <v>161</v>
      </c>
      <c r="M1218" s="28" t="s">
        <v>10233</v>
      </c>
      <c r="N1218" s="26" t="s">
        <v>10234</v>
      </c>
      <c r="O1218" s="26" t="s">
        <v>10235</v>
      </c>
      <c r="P1218" t="s">
        <v>10236</v>
      </c>
      <c r="Q1218" t="s">
        <v>10237</v>
      </c>
      <c r="R1218" s="26" t="s">
        <v>10238</v>
      </c>
      <c r="S1218" s="27" t="s">
        <v>10239</v>
      </c>
      <c r="T1218" s="26" t="s">
        <v>7359</v>
      </c>
      <c r="U1218" s="27" t="s">
        <v>116</v>
      </c>
      <c r="V1218" s="26" t="s">
        <v>161</v>
      </c>
      <c r="W1218" s="27" t="s">
        <v>161</v>
      </c>
      <c r="X1218" s="26" t="s">
        <v>7883</v>
      </c>
      <c r="Y1218" s="27" t="s">
        <v>7884</v>
      </c>
      <c r="Z1218" s="29"/>
      <c r="AA1218" s="29"/>
    </row>
    <row r="1219" spans="1:27" ht="15" customHeight="1" x14ac:dyDescent="0.25">
      <c r="A1219" s="26" t="s">
        <v>7282</v>
      </c>
      <c r="B1219" s="27" t="s">
        <v>102</v>
      </c>
      <c r="C1219" s="26" t="s">
        <v>602</v>
      </c>
      <c r="D1219" s="27" t="s">
        <v>603</v>
      </c>
      <c r="E1219" s="26" t="s">
        <v>604</v>
      </c>
      <c r="F1219" s="27" t="s">
        <v>605</v>
      </c>
      <c r="G1219" s="27" t="s">
        <v>2374</v>
      </c>
      <c r="H1219" s="27" t="s">
        <v>647</v>
      </c>
      <c r="I1219" s="27" t="s">
        <v>10240</v>
      </c>
      <c r="J1219" s="27" t="s">
        <v>10241</v>
      </c>
      <c r="K1219" s="27" t="s">
        <v>10242</v>
      </c>
      <c r="L1219" s="27" t="s">
        <v>161</v>
      </c>
      <c r="M1219" s="28" t="s">
        <v>10243</v>
      </c>
      <c r="N1219" s="26" t="s">
        <v>10244</v>
      </c>
      <c r="O1219" s="26" t="s">
        <v>10245</v>
      </c>
      <c r="P1219" t="s">
        <v>10246</v>
      </c>
      <c r="Q1219" t="s">
        <v>10247</v>
      </c>
      <c r="R1219" s="26" t="s">
        <v>10248</v>
      </c>
      <c r="S1219" s="27" t="s">
        <v>10249</v>
      </c>
      <c r="T1219" s="26" t="s">
        <v>7336</v>
      </c>
      <c r="U1219" s="27" t="s">
        <v>103</v>
      </c>
      <c r="V1219" s="26" t="s">
        <v>161</v>
      </c>
      <c r="W1219" s="27" t="s">
        <v>161</v>
      </c>
      <c r="X1219" s="26" t="s">
        <v>7337</v>
      </c>
      <c r="Y1219" s="27" t="s">
        <v>7338</v>
      </c>
      <c r="Z1219" s="29"/>
      <c r="AA1219" s="29"/>
    </row>
    <row r="1220" spans="1:27" ht="15" customHeight="1" x14ac:dyDescent="0.25">
      <c r="A1220" s="26" t="s">
        <v>7282</v>
      </c>
      <c r="B1220" s="27" t="s">
        <v>102</v>
      </c>
      <c r="C1220" s="26" t="s">
        <v>602</v>
      </c>
      <c r="D1220" s="27" t="s">
        <v>603</v>
      </c>
      <c r="E1220" s="26" t="s">
        <v>604</v>
      </c>
      <c r="F1220" s="27" t="s">
        <v>605</v>
      </c>
      <c r="G1220" s="27" t="s">
        <v>2374</v>
      </c>
      <c r="H1220" s="27" t="s">
        <v>647</v>
      </c>
      <c r="I1220" s="27" t="s">
        <v>10250</v>
      </c>
      <c r="J1220" s="27" t="s">
        <v>1013</v>
      </c>
      <c r="K1220" s="27" t="s">
        <v>10251</v>
      </c>
      <c r="L1220" s="27" t="s">
        <v>161</v>
      </c>
      <c r="M1220" s="28" t="s">
        <v>10252</v>
      </c>
      <c r="N1220" s="26" t="s">
        <v>10253</v>
      </c>
      <c r="O1220" s="26" t="s">
        <v>10254</v>
      </c>
      <c r="P1220" t="s">
        <v>10255</v>
      </c>
      <c r="Q1220" t="s">
        <v>10256</v>
      </c>
      <c r="R1220" s="26" t="s">
        <v>10257</v>
      </c>
      <c r="S1220" s="27" t="s">
        <v>10258</v>
      </c>
      <c r="T1220" s="26" t="s">
        <v>7359</v>
      </c>
      <c r="U1220" s="27" t="s">
        <v>116</v>
      </c>
      <c r="V1220" s="26" t="s">
        <v>161</v>
      </c>
      <c r="W1220" s="27" t="s">
        <v>161</v>
      </c>
      <c r="X1220" s="26" t="s">
        <v>7883</v>
      </c>
      <c r="Y1220" s="27" t="s">
        <v>7884</v>
      </c>
      <c r="Z1220" s="29"/>
      <c r="AA1220" s="29"/>
    </row>
    <row r="1221" spans="1:27" ht="15" customHeight="1" x14ac:dyDescent="0.25">
      <c r="A1221" s="26" t="s">
        <v>7282</v>
      </c>
      <c r="B1221" s="27" t="s">
        <v>102</v>
      </c>
      <c r="C1221" s="26" t="s">
        <v>602</v>
      </c>
      <c r="D1221" s="27" t="s">
        <v>603</v>
      </c>
      <c r="E1221" s="26" t="s">
        <v>604</v>
      </c>
      <c r="F1221" s="27" t="s">
        <v>605</v>
      </c>
      <c r="G1221" s="27" t="s">
        <v>2374</v>
      </c>
      <c r="H1221" s="27" t="s">
        <v>647</v>
      </c>
      <c r="I1221" s="27" t="s">
        <v>10259</v>
      </c>
      <c r="J1221" s="27" t="s">
        <v>1013</v>
      </c>
      <c r="K1221" s="27" t="s">
        <v>10260</v>
      </c>
      <c r="L1221" s="27" t="s">
        <v>10261</v>
      </c>
      <c r="M1221" s="28" t="s">
        <v>10262</v>
      </c>
      <c r="N1221" s="26" t="s">
        <v>10263</v>
      </c>
      <c r="O1221" s="26" t="s">
        <v>10264</v>
      </c>
      <c r="P1221" t="s">
        <v>10265</v>
      </c>
      <c r="Q1221" t="s">
        <v>10266</v>
      </c>
      <c r="R1221" s="26" t="s">
        <v>10267</v>
      </c>
      <c r="S1221" s="27" t="s">
        <v>10268</v>
      </c>
      <c r="T1221" s="26" t="s">
        <v>7293</v>
      </c>
      <c r="U1221" s="27" t="s">
        <v>121</v>
      </c>
      <c r="V1221" s="26" t="s">
        <v>161</v>
      </c>
      <c r="W1221" s="27" t="s">
        <v>161</v>
      </c>
      <c r="X1221" s="26" t="s">
        <v>7303</v>
      </c>
      <c r="Y1221" s="27" t="s">
        <v>7304</v>
      </c>
      <c r="Z1221" s="29"/>
      <c r="AA1221" s="29"/>
    </row>
    <row r="1222" spans="1:27" ht="15" customHeight="1" x14ac:dyDescent="0.25">
      <c r="A1222" s="26" t="s">
        <v>7282</v>
      </c>
      <c r="B1222" s="27" t="s">
        <v>102</v>
      </c>
      <c r="C1222" s="26" t="s">
        <v>602</v>
      </c>
      <c r="D1222" s="27" t="s">
        <v>603</v>
      </c>
      <c r="E1222" s="26" t="s">
        <v>604</v>
      </c>
      <c r="F1222" s="27" t="s">
        <v>605</v>
      </c>
      <c r="G1222" s="27" t="s">
        <v>2374</v>
      </c>
      <c r="H1222" s="27" t="s">
        <v>647</v>
      </c>
      <c r="I1222" s="27" t="s">
        <v>10269</v>
      </c>
      <c r="J1222" s="27" t="s">
        <v>1013</v>
      </c>
      <c r="K1222" s="27" t="s">
        <v>10270</v>
      </c>
      <c r="L1222" s="27" t="s">
        <v>161</v>
      </c>
      <c r="M1222" s="28" t="s">
        <v>10271</v>
      </c>
      <c r="N1222" s="26">
        <v>784112</v>
      </c>
      <c r="O1222" s="26" t="s">
        <v>10272</v>
      </c>
      <c r="P1222" t="s">
        <v>10273</v>
      </c>
      <c r="Q1222" t="s">
        <v>10274</v>
      </c>
      <c r="R1222" s="26" t="s">
        <v>10275</v>
      </c>
      <c r="S1222" s="27" t="s">
        <v>10276</v>
      </c>
      <c r="T1222" s="26" t="s">
        <v>7336</v>
      </c>
      <c r="U1222" s="27" t="s">
        <v>103</v>
      </c>
      <c r="V1222" s="26" t="s">
        <v>161</v>
      </c>
      <c r="W1222" s="27" t="s">
        <v>161</v>
      </c>
      <c r="X1222" s="26" t="s">
        <v>7416</v>
      </c>
      <c r="Y1222" s="27" t="s">
        <v>7417</v>
      </c>
      <c r="Z1222" s="29"/>
      <c r="AA1222" s="29"/>
    </row>
    <row r="1223" spans="1:27" ht="15" customHeight="1" x14ac:dyDescent="0.25">
      <c r="A1223" s="26" t="s">
        <v>7282</v>
      </c>
      <c r="B1223" s="27" t="s">
        <v>102</v>
      </c>
      <c r="C1223" s="26" t="s">
        <v>602</v>
      </c>
      <c r="D1223" s="27" t="s">
        <v>603</v>
      </c>
      <c r="E1223" s="26" t="s">
        <v>604</v>
      </c>
      <c r="F1223" s="27" t="s">
        <v>605</v>
      </c>
      <c r="G1223" s="27" t="s">
        <v>2374</v>
      </c>
      <c r="H1223" s="27" t="s">
        <v>647</v>
      </c>
      <c r="I1223" s="27" t="s">
        <v>10277</v>
      </c>
      <c r="J1223" s="27" t="s">
        <v>1013</v>
      </c>
      <c r="K1223" s="27" t="s">
        <v>10278</v>
      </c>
      <c r="L1223" s="27" t="s">
        <v>161</v>
      </c>
      <c r="M1223" s="28" t="s">
        <v>10279</v>
      </c>
      <c r="N1223" s="26">
        <v>767491</v>
      </c>
      <c r="O1223" s="26" t="s">
        <v>10280</v>
      </c>
      <c r="P1223" t="s">
        <v>10281</v>
      </c>
      <c r="Q1223" t="s">
        <v>10282</v>
      </c>
      <c r="R1223" s="26" t="s">
        <v>10283</v>
      </c>
      <c r="S1223" s="27" t="s">
        <v>10284</v>
      </c>
      <c r="T1223" s="26" t="s">
        <v>7336</v>
      </c>
      <c r="U1223" s="27" t="s">
        <v>103</v>
      </c>
      <c r="V1223" s="26" t="s">
        <v>161</v>
      </c>
      <c r="W1223" s="27" t="s">
        <v>161</v>
      </c>
      <c r="X1223" s="26" t="s">
        <v>7337</v>
      </c>
      <c r="Y1223" s="27" t="s">
        <v>7338</v>
      </c>
      <c r="Z1223" s="29"/>
      <c r="AA1223" s="29"/>
    </row>
    <row r="1224" spans="1:27" ht="15" customHeight="1" x14ac:dyDescent="0.25">
      <c r="A1224" s="26" t="s">
        <v>7282</v>
      </c>
      <c r="B1224" s="27" t="s">
        <v>102</v>
      </c>
      <c r="C1224" s="26" t="s">
        <v>602</v>
      </c>
      <c r="D1224" s="27" t="s">
        <v>603</v>
      </c>
      <c r="E1224" s="26" t="s">
        <v>604</v>
      </c>
      <c r="F1224" s="27" t="s">
        <v>605</v>
      </c>
      <c r="G1224" s="27" t="s">
        <v>2374</v>
      </c>
      <c r="H1224" s="27" t="s">
        <v>647</v>
      </c>
      <c r="I1224" s="27" t="s">
        <v>10285</v>
      </c>
      <c r="J1224" s="27" t="s">
        <v>1013</v>
      </c>
      <c r="K1224" s="27" t="s">
        <v>10286</v>
      </c>
      <c r="L1224" s="27" t="s">
        <v>161</v>
      </c>
      <c r="M1224" s="28" t="s">
        <v>10287</v>
      </c>
      <c r="N1224" s="26" t="s">
        <v>10288</v>
      </c>
      <c r="O1224" s="26" t="s">
        <v>10289</v>
      </c>
      <c r="P1224" t="s">
        <v>10290</v>
      </c>
      <c r="Q1224" t="s">
        <v>10291</v>
      </c>
      <c r="R1224" s="26" t="s">
        <v>10292</v>
      </c>
      <c r="S1224" s="27" t="s">
        <v>10293</v>
      </c>
      <c r="T1224" s="26" t="s">
        <v>7336</v>
      </c>
      <c r="U1224" s="27" t="s">
        <v>103</v>
      </c>
      <c r="V1224" s="26" t="s">
        <v>161</v>
      </c>
      <c r="W1224" s="27" t="s">
        <v>161</v>
      </c>
      <c r="X1224" s="26" t="s">
        <v>7454</v>
      </c>
      <c r="Y1224" s="27" t="s">
        <v>7455</v>
      </c>
      <c r="Z1224" s="29"/>
      <c r="AA1224" s="29"/>
    </row>
    <row r="1225" spans="1:27" ht="15" customHeight="1" x14ac:dyDescent="0.25">
      <c r="A1225" s="26" t="s">
        <v>7282</v>
      </c>
      <c r="B1225" s="27" t="s">
        <v>102</v>
      </c>
      <c r="C1225" s="26" t="s">
        <v>602</v>
      </c>
      <c r="D1225" s="27" t="s">
        <v>603</v>
      </c>
      <c r="E1225" s="26" t="s">
        <v>604</v>
      </c>
      <c r="F1225" s="27" t="s">
        <v>605</v>
      </c>
      <c r="G1225" s="27" t="s">
        <v>2374</v>
      </c>
      <c r="H1225" s="27" t="s">
        <v>647</v>
      </c>
      <c r="I1225" s="27" t="s">
        <v>10294</v>
      </c>
      <c r="J1225" s="27" t="s">
        <v>1013</v>
      </c>
      <c r="K1225" s="27" t="s">
        <v>10295</v>
      </c>
      <c r="L1225" s="27" t="s">
        <v>161</v>
      </c>
      <c r="M1225" s="28" t="s">
        <v>10296</v>
      </c>
      <c r="N1225" s="26" t="s">
        <v>10297</v>
      </c>
      <c r="O1225" s="26" t="s">
        <v>10298</v>
      </c>
      <c r="P1225" t="s">
        <v>10299</v>
      </c>
      <c r="Q1225" t="s">
        <v>10300</v>
      </c>
      <c r="R1225" s="26" t="s">
        <v>10301</v>
      </c>
      <c r="S1225" s="27" t="s">
        <v>10302</v>
      </c>
      <c r="T1225" s="26" t="s">
        <v>7336</v>
      </c>
      <c r="U1225" s="27" t="s">
        <v>103</v>
      </c>
      <c r="V1225" s="26" t="s">
        <v>161</v>
      </c>
      <c r="W1225" s="27" t="s">
        <v>161</v>
      </c>
      <c r="X1225" s="26" t="s">
        <v>7337</v>
      </c>
      <c r="Y1225" s="27" t="s">
        <v>7338</v>
      </c>
      <c r="Z1225" s="29"/>
      <c r="AA1225" s="29"/>
    </row>
    <row r="1226" spans="1:27" ht="15" customHeight="1" x14ac:dyDescent="0.25">
      <c r="A1226" s="26" t="s">
        <v>7282</v>
      </c>
      <c r="B1226" s="27" t="s">
        <v>102</v>
      </c>
      <c r="C1226" s="26" t="s">
        <v>602</v>
      </c>
      <c r="D1226" s="27" t="s">
        <v>603</v>
      </c>
      <c r="E1226" s="26" t="s">
        <v>604</v>
      </c>
      <c r="F1226" s="27" t="s">
        <v>605</v>
      </c>
      <c r="G1226" s="27" t="s">
        <v>2374</v>
      </c>
      <c r="H1226" s="27" t="s">
        <v>647</v>
      </c>
      <c r="I1226" s="27" t="s">
        <v>10303</v>
      </c>
      <c r="J1226" s="27" t="s">
        <v>1013</v>
      </c>
      <c r="K1226" s="27" t="s">
        <v>10304</v>
      </c>
      <c r="L1226" s="27" t="s">
        <v>161</v>
      </c>
      <c r="M1226" s="28" t="s">
        <v>10305</v>
      </c>
      <c r="N1226" s="26" t="s">
        <v>10306</v>
      </c>
      <c r="O1226" s="26" t="s">
        <v>10307</v>
      </c>
      <c r="P1226" t="s">
        <v>10308</v>
      </c>
      <c r="Q1226" t="s">
        <v>10309</v>
      </c>
      <c r="R1226" s="26" t="s">
        <v>10310</v>
      </c>
      <c r="S1226" s="27" t="s">
        <v>10311</v>
      </c>
      <c r="T1226" s="26" t="s">
        <v>7293</v>
      </c>
      <c r="U1226" s="27" t="s">
        <v>121</v>
      </c>
      <c r="V1226" s="26" t="s">
        <v>161</v>
      </c>
      <c r="W1226" s="27" t="s">
        <v>161</v>
      </c>
      <c r="X1226" s="26" t="s">
        <v>7294</v>
      </c>
      <c r="Y1226" s="27" t="s">
        <v>7295</v>
      </c>
      <c r="Z1226" s="29"/>
      <c r="AA1226" s="29"/>
    </row>
    <row r="1227" spans="1:27" ht="15" customHeight="1" x14ac:dyDescent="0.25">
      <c r="A1227" s="26" t="s">
        <v>7282</v>
      </c>
      <c r="B1227" s="27" t="s">
        <v>102</v>
      </c>
      <c r="C1227" s="26" t="s">
        <v>602</v>
      </c>
      <c r="D1227" s="27" t="s">
        <v>603</v>
      </c>
      <c r="E1227" s="26" t="s">
        <v>604</v>
      </c>
      <c r="F1227" s="27" t="s">
        <v>605</v>
      </c>
      <c r="G1227" s="27" t="s">
        <v>2374</v>
      </c>
      <c r="H1227" s="27" t="s">
        <v>647</v>
      </c>
      <c r="I1227" s="27" t="s">
        <v>10312</v>
      </c>
      <c r="J1227" s="27" t="s">
        <v>1013</v>
      </c>
      <c r="K1227" s="27" t="s">
        <v>10313</v>
      </c>
      <c r="L1227" s="27" t="s">
        <v>161</v>
      </c>
      <c r="M1227" s="28" t="s">
        <v>10314</v>
      </c>
      <c r="N1227" s="26" t="s">
        <v>10315</v>
      </c>
      <c r="O1227" s="26" t="s">
        <v>10316</v>
      </c>
      <c r="P1227" t="s">
        <v>10317</v>
      </c>
      <c r="Q1227" t="s">
        <v>10318</v>
      </c>
      <c r="R1227" s="26" t="s">
        <v>10319</v>
      </c>
      <c r="S1227" s="27" t="s">
        <v>10320</v>
      </c>
      <c r="T1227" s="26" t="s">
        <v>7336</v>
      </c>
      <c r="U1227" s="27" t="s">
        <v>103</v>
      </c>
      <c r="V1227" s="26" t="s">
        <v>161</v>
      </c>
      <c r="W1227" s="27" t="s">
        <v>161</v>
      </c>
      <c r="X1227" s="26" t="s">
        <v>7337</v>
      </c>
      <c r="Y1227" s="27" t="s">
        <v>7338</v>
      </c>
      <c r="Z1227" s="29"/>
      <c r="AA1227" s="29"/>
    </row>
    <row r="1228" spans="1:27" ht="15" customHeight="1" x14ac:dyDescent="0.25">
      <c r="A1228" s="26" t="s">
        <v>7282</v>
      </c>
      <c r="B1228" s="27" t="s">
        <v>102</v>
      </c>
      <c r="C1228" s="26" t="s">
        <v>602</v>
      </c>
      <c r="D1228" s="27" t="s">
        <v>603</v>
      </c>
      <c r="E1228" s="26" t="s">
        <v>604</v>
      </c>
      <c r="F1228" s="27" t="s">
        <v>605</v>
      </c>
      <c r="G1228" s="27" t="s">
        <v>2374</v>
      </c>
      <c r="H1228" s="27" t="s">
        <v>647</v>
      </c>
      <c r="I1228" s="27" t="s">
        <v>10321</v>
      </c>
      <c r="J1228" s="27" t="s">
        <v>4963</v>
      </c>
      <c r="K1228" s="27" t="s">
        <v>10322</v>
      </c>
      <c r="L1228" s="27" t="s">
        <v>161</v>
      </c>
      <c r="M1228" s="28" t="s">
        <v>10323</v>
      </c>
      <c r="N1228" s="26" t="s">
        <v>10324</v>
      </c>
      <c r="O1228" s="26" t="s">
        <v>10325</v>
      </c>
      <c r="P1228" t="s">
        <v>10326</v>
      </c>
      <c r="Q1228" t="s">
        <v>10327</v>
      </c>
      <c r="R1228" s="26" t="s">
        <v>7487</v>
      </c>
      <c r="S1228" s="27" t="s">
        <v>254</v>
      </c>
      <c r="T1228" s="26" t="s">
        <v>7293</v>
      </c>
      <c r="U1228" s="27" t="s">
        <v>121</v>
      </c>
      <c r="V1228" s="26" t="s">
        <v>161</v>
      </c>
      <c r="W1228" s="27" t="s">
        <v>161</v>
      </c>
      <c r="X1228" s="26" t="s">
        <v>7294</v>
      </c>
      <c r="Y1228" s="27" t="s">
        <v>7295</v>
      </c>
      <c r="Z1228" s="29"/>
      <c r="AA1228" s="29"/>
    </row>
    <row r="1229" spans="1:27" ht="15" customHeight="1" x14ac:dyDescent="0.25">
      <c r="A1229" s="26" t="s">
        <v>7282</v>
      </c>
      <c r="B1229" s="27" t="s">
        <v>102</v>
      </c>
      <c r="C1229" s="26" t="s">
        <v>602</v>
      </c>
      <c r="D1229" s="27" t="s">
        <v>603</v>
      </c>
      <c r="E1229" s="26" t="s">
        <v>604</v>
      </c>
      <c r="F1229" s="27" t="s">
        <v>605</v>
      </c>
      <c r="G1229" s="27" t="s">
        <v>2374</v>
      </c>
      <c r="H1229" s="27" t="s">
        <v>647</v>
      </c>
      <c r="I1229" s="27" t="s">
        <v>10328</v>
      </c>
      <c r="J1229" s="27" t="s">
        <v>10329</v>
      </c>
      <c r="K1229" s="27" t="s">
        <v>10330</v>
      </c>
      <c r="L1229" s="27" t="s">
        <v>10331</v>
      </c>
      <c r="M1229" s="28" t="s">
        <v>10332</v>
      </c>
      <c r="N1229" s="26" t="s">
        <v>10333</v>
      </c>
      <c r="O1229" s="26" t="s">
        <v>10334</v>
      </c>
      <c r="P1229" t="s">
        <v>10335</v>
      </c>
      <c r="Q1229" t="s">
        <v>10336</v>
      </c>
      <c r="R1229" s="26" t="s">
        <v>7487</v>
      </c>
      <c r="S1229" s="27" t="s">
        <v>254</v>
      </c>
      <c r="T1229" s="26" t="s">
        <v>7293</v>
      </c>
      <c r="U1229" s="27" t="s">
        <v>121</v>
      </c>
      <c r="V1229" s="26" t="s">
        <v>161</v>
      </c>
      <c r="W1229" s="27" t="s">
        <v>161</v>
      </c>
      <c r="X1229" s="26" t="s">
        <v>7294</v>
      </c>
      <c r="Y1229" s="27" t="s">
        <v>7295</v>
      </c>
      <c r="Z1229" s="29"/>
      <c r="AA1229" s="29"/>
    </row>
    <row r="1230" spans="1:27" ht="15" customHeight="1" x14ac:dyDescent="0.25">
      <c r="A1230" s="26" t="s">
        <v>7282</v>
      </c>
      <c r="B1230" s="27" t="s">
        <v>102</v>
      </c>
      <c r="C1230" s="26" t="s">
        <v>602</v>
      </c>
      <c r="D1230" s="27" t="s">
        <v>603</v>
      </c>
      <c r="E1230" s="26" t="s">
        <v>604</v>
      </c>
      <c r="F1230" s="27" t="s">
        <v>605</v>
      </c>
      <c r="G1230" s="27" t="s">
        <v>2374</v>
      </c>
      <c r="H1230" s="27" t="s">
        <v>647</v>
      </c>
      <c r="I1230" s="27" t="s">
        <v>10337</v>
      </c>
      <c r="J1230" s="27" t="s">
        <v>1013</v>
      </c>
      <c r="K1230" s="27" t="s">
        <v>10338</v>
      </c>
      <c r="L1230" s="27" t="s">
        <v>161</v>
      </c>
      <c r="M1230" s="28" t="s">
        <v>10339</v>
      </c>
      <c r="N1230" s="26" t="s">
        <v>10340</v>
      </c>
      <c r="O1230" s="26" t="s">
        <v>10341</v>
      </c>
      <c r="P1230" t="s">
        <v>10342</v>
      </c>
      <c r="Q1230" t="s">
        <v>10343</v>
      </c>
      <c r="R1230" s="26" t="s">
        <v>10344</v>
      </c>
      <c r="S1230" s="27" t="s">
        <v>10345</v>
      </c>
      <c r="T1230" s="26" t="s">
        <v>7336</v>
      </c>
      <c r="U1230" s="27" t="s">
        <v>103</v>
      </c>
      <c r="V1230" s="26" t="s">
        <v>161</v>
      </c>
      <c r="W1230" s="27" t="s">
        <v>161</v>
      </c>
      <c r="X1230" s="26" t="s">
        <v>7454</v>
      </c>
      <c r="Y1230" s="27" t="s">
        <v>7455</v>
      </c>
      <c r="Z1230" s="29"/>
      <c r="AA1230" s="29"/>
    </row>
    <row r="1231" spans="1:27" ht="15" customHeight="1" x14ac:dyDescent="0.25">
      <c r="A1231" s="26" t="s">
        <v>7282</v>
      </c>
      <c r="B1231" s="27" t="s">
        <v>102</v>
      </c>
      <c r="C1231" s="26" t="s">
        <v>602</v>
      </c>
      <c r="D1231" s="27" t="s">
        <v>603</v>
      </c>
      <c r="E1231" s="26" t="s">
        <v>604</v>
      </c>
      <c r="F1231" s="27" t="s">
        <v>605</v>
      </c>
      <c r="G1231" s="27" t="s">
        <v>2374</v>
      </c>
      <c r="H1231" s="27" t="s">
        <v>647</v>
      </c>
      <c r="I1231" s="27" t="s">
        <v>10346</v>
      </c>
      <c r="J1231" s="27" t="s">
        <v>1013</v>
      </c>
      <c r="K1231" s="27" t="s">
        <v>10347</v>
      </c>
      <c r="L1231" s="27" t="s">
        <v>161</v>
      </c>
      <c r="M1231" s="28" t="s">
        <v>10348</v>
      </c>
      <c r="N1231" s="26">
        <v>786169</v>
      </c>
      <c r="O1231" s="26" t="s">
        <v>10349</v>
      </c>
      <c r="P1231" t="s">
        <v>10350</v>
      </c>
      <c r="Q1231" t="s">
        <v>10351</v>
      </c>
      <c r="R1231" s="26" t="s">
        <v>10352</v>
      </c>
      <c r="S1231" s="27" t="s">
        <v>10353</v>
      </c>
      <c r="T1231" s="26" t="s">
        <v>7336</v>
      </c>
      <c r="U1231" s="27" t="s">
        <v>103</v>
      </c>
      <c r="V1231" s="26" t="s">
        <v>161</v>
      </c>
      <c r="W1231" s="27" t="s">
        <v>161</v>
      </c>
      <c r="X1231" s="26" t="s">
        <v>7454</v>
      </c>
      <c r="Y1231" s="27" t="s">
        <v>7455</v>
      </c>
      <c r="Z1231" s="29"/>
      <c r="AA1231" s="29"/>
    </row>
    <row r="1232" spans="1:27" ht="15" customHeight="1" x14ac:dyDescent="0.25">
      <c r="A1232" s="26" t="s">
        <v>7282</v>
      </c>
      <c r="B1232" s="27" t="s">
        <v>102</v>
      </c>
      <c r="C1232" s="26" t="s">
        <v>602</v>
      </c>
      <c r="D1232" s="27" t="s">
        <v>603</v>
      </c>
      <c r="E1232" s="26" t="s">
        <v>604</v>
      </c>
      <c r="F1232" s="27" t="s">
        <v>605</v>
      </c>
      <c r="G1232" s="27" t="s">
        <v>2374</v>
      </c>
      <c r="H1232" s="27" t="s">
        <v>647</v>
      </c>
      <c r="I1232" s="27" t="s">
        <v>10354</v>
      </c>
      <c r="J1232" s="27" t="s">
        <v>1013</v>
      </c>
      <c r="K1232" s="27" t="s">
        <v>10355</v>
      </c>
      <c r="L1232" s="27" t="s">
        <v>161</v>
      </c>
      <c r="M1232" s="28" t="s">
        <v>10356</v>
      </c>
      <c r="N1232" s="26" t="s">
        <v>10357</v>
      </c>
      <c r="O1232" s="26" t="s">
        <v>10358</v>
      </c>
      <c r="P1232" t="s">
        <v>10359</v>
      </c>
      <c r="Q1232" t="s">
        <v>10360</v>
      </c>
      <c r="R1232" s="26" t="s">
        <v>10361</v>
      </c>
      <c r="S1232" s="27" t="s">
        <v>10362</v>
      </c>
      <c r="T1232" s="26" t="s">
        <v>7336</v>
      </c>
      <c r="U1232" s="27" t="s">
        <v>103</v>
      </c>
      <c r="V1232" s="26" t="s">
        <v>161</v>
      </c>
      <c r="W1232" s="27" t="s">
        <v>161</v>
      </c>
      <c r="X1232" s="26" t="s">
        <v>7454</v>
      </c>
      <c r="Y1232" s="27" t="s">
        <v>7455</v>
      </c>
      <c r="Z1232" s="29"/>
      <c r="AA1232" s="29"/>
    </row>
    <row r="1233" spans="1:27" ht="15" customHeight="1" x14ac:dyDescent="0.25">
      <c r="A1233" s="26" t="s">
        <v>7282</v>
      </c>
      <c r="B1233" s="27" t="s">
        <v>102</v>
      </c>
      <c r="C1233" s="26" t="s">
        <v>602</v>
      </c>
      <c r="D1233" s="27" t="s">
        <v>603</v>
      </c>
      <c r="E1233" s="26" t="s">
        <v>604</v>
      </c>
      <c r="F1233" s="27" t="s">
        <v>605</v>
      </c>
      <c r="G1233" s="27" t="s">
        <v>2374</v>
      </c>
      <c r="H1233" s="27" t="s">
        <v>647</v>
      </c>
      <c r="I1233" s="27" t="s">
        <v>10363</v>
      </c>
      <c r="J1233" s="27" t="s">
        <v>10364</v>
      </c>
      <c r="K1233" s="27" t="s">
        <v>10365</v>
      </c>
      <c r="L1233" s="27" t="s">
        <v>10365</v>
      </c>
      <c r="M1233" s="28" t="s">
        <v>10366</v>
      </c>
      <c r="N1233" s="26" t="s">
        <v>10367</v>
      </c>
      <c r="O1233" s="26" t="s">
        <v>10368</v>
      </c>
      <c r="P1233" t="s">
        <v>10369</v>
      </c>
      <c r="Q1233" t="s">
        <v>10370</v>
      </c>
      <c r="R1233" s="26" t="s">
        <v>10371</v>
      </c>
      <c r="S1233" s="27" t="s">
        <v>10372</v>
      </c>
      <c r="T1233" s="26" t="s">
        <v>7336</v>
      </c>
      <c r="U1233" s="27" t="s">
        <v>103</v>
      </c>
      <c r="V1233" s="26" t="s">
        <v>161</v>
      </c>
      <c r="W1233" s="27" t="s">
        <v>161</v>
      </c>
      <c r="X1233" s="26" t="s">
        <v>7416</v>
      </c>
      <c r="Y1233" s="27" t="s">
        <v>7417</v>
      </c>
      <c r="Z1233" s="29"/>
      <c r="AA1233" s="29"/>
    </row>
    <row r="1234" spans="1:27" ht="15" customHeight="1" x14ac:dyDescent="0.25">
      <c r="A1234" s="26" t="s">
        <v>7282</v>
      </c>
      <c r="B1234" s="27" t="s">
        <v>102</v>
      </c>
      <c r="C1234" s="26" t="s">
        <v>602</v>
      </c>
      <c r="D1234" s="27" t="s">
        <v>603</v>
      </c>
      <c r="E1234" s="26" t="s">
        <v>604</v>
      </c>
      <c r="F1234" s="27" t="s">
        <v>605</v>
      </c>
      <c r="G1234" s="27" t="s">
        <v>2374</v>
      </c>
      <c r="H1234" s="27" t="s">
        <v>647</v>
      </c>
      <c r="I1234" s="27" t="s">
        <v>10373</v>
      </c>
      <c r="J1234" s="27" t="s">
        <v>1093</v>
      </c>
      <c r="K1234" s="27" t="s">
        <v>10374</v>
      </c>
      <c r="L1234" s="27" t="s">
        <v>161</v>
      </c>
      <c r="M1234" s="28" t="s">
        <v>10375</v>
      </c>
      <c r="N1234" s="26" t="s">
        <v>10376</v>
      </c>
      <c r="O1234" s="26" t="s">
        <v>10377</v>
      </c>
      <c r="P1234" t="s">
        <v>10378</v>
      </c>
      <c r="Q1234" t="s">
        <v>10379</v>
      </c>
      <c r="R1234" s="26" t="s">
        <v>10380</v>
      </c>
      <c r="S1234" s="27" t="s">
        <v>10381</v>
      </c>
      <c r="T1234" s="26" t="s">
        <v>7293</v>
      </c>
      <c r="U1234" s="27" t="s">
        <v>121</v>
      </c>
      <c r="V1234" s="26" t="s">
        <v>161</v>
      </c>
      <c r="W1234" s="27" t="s">
        <v>161</v>
      </c>
      <c r="X1234" s="26" t="s">
        <v>7303</v>
      </c>
      <c r="Y1234" s="27" t="s">
        <v>7304</v>
      </c>
      <c r="Z1234" s="29"/>
      <c r="AA1234" s="29"/>
    </row>
    <row r="1235" spans="1:27" ht="15" customHeight="1" x14ac:dyDescent="0.25">
      <c r="A1235" s="26" t="s">
        <v>7282</v>
      </c>
      <c r="B1235" s="27" t="s">
        <v>102</v>
      </c>
      <c r="C1235" s="26" t="s">
        <v>602</v>
      </c>
      <c r="D1235" s="27" t="s">
        <v>603</v>
      </c>
      <c r="E1235" s="26" t="s">
        <v>604</v>
      </c>
      <c r="F1235" s="27" t="s">
        <v>605</v>
      </c>
      <c r="G1235" s="27" t="s">
        <v>2374</v>
      </c>
      <c r="H1235" s="27" t="s">
        <v>647</v>
      </c>
      <c r="I1235" s="27" t="s">
        <v>10382</v>
      </c>
      <c r="J1235" s="27" t="s">
        <v>1013</v>
      </c>
      <c r="K1235" s="27" t="s">
        <v>10383</v>
      </c>
      <c r="L1235" s="27" t="s">
        <v>161</v>
      </c>
      <c r="M1235" s="28" t="s">
        <v>10384</v>
      </c>
      <c r="N1235" s="26" t="s">
        <v>10385</v>
      </c>
      <c r="O1235" s="26" t="s">
        <v>10386</v>
      </c>
      <c r="P1235" t="s">
        <v>10387</v>
      </c>
      <c r="Q1235" t="s">
        <v>10388</v>
      </c>
      <c r="R1235" s="26" t="s">
        <v>10389</v>
      </c>
      <c r="S1235" s="27" t="s">
        <v>10390</v>
      </c>
      <c r="T1235" s="26" t="s">
        <v>7293</v>
      </c>
      <c r="U1235" s="27" t="s">
        <v>121</v>
      </c>
      <c r="V1235" s="26" t="s">
        <v>161</v>
      </c>
      <c r="W1235" s="27" t="s">
        <v>161</v>
      </c>
      <c r="X1235" s="26" t="s">
        <v>7303</v>
      </c>
      <c r="Y1235" s="27" t="s">
        <v>7304</v>
      </c>
      <c r="Z1235" s="29"/>
      <c r="AA1235" s="29"/>
    </row>
    <row r="1236" spans="1:27" ht="15" customHeight="1" x14ac:dyDescent="0.25">
      <c r="A1236" s="26" t="s">
        <v>7282</v>
      </c>
      <c r="B1236" s="27" t="s">
        <v>102</v>
      </c>
      <c r="C1236" s="26" t="s">
        <v>602</v>
      </c>
      <c r="D1236" s="27" t="s">
        <v>603</v>
      </c>
      <c r="E1236" s="26" t="s">
        <v>604</v>
      </c>
      <c r="F1236" s="27" t="s">
        <v>605</v>
      </c>
      <c r="G1236" s="27" t="s">
        <v>2374</v>
      </c>
      <c r="H1236" s="27" t="s">
        <v>647</v>
      </c>
      <c r="I1236" s="27" t="s">
        <v>10391</v>
      </c>
      <c r="J1236" s="27" t="s">
        <v>1013</v>
      </c>
      <c r="K1236" s="27" t="s">
        <v>10392</v>
      </c>
      <c r="L1236" s="27" t="s">
        <v>161</v>
      </c>
      <c r="M1236" s="28" t="s">
        <v>10393</v>
      </c>
      <c r="N1236" s="26" t="s">
        <v>10394</v>
      </c>
      <c r="O1236" s="26" t="s">
        <v>10395</v>
      </c>
      <c r="P1236" t="s">
        <v>10396</v>
      </c>
      <c r="Q1236" t="s">
        <v>10397</v>
      </c>
      <c r="R1236" s="26" t="s">
        <v>10398</v>
      </c>
      <c r="S1236" s="27" t="s">
        <v>10399</v>
      </c>
      <c r="T1236" s="26" t="s">
        <v>7293</v>
      </c>
      <c r="U1236" s="27" t="s">
        <v>121</v>
      </c>
      <c r="V1236" s="26" t="s">
        <v>161</v>
      </c>
      <c r="W1236" s="27" t="s">
        <v>161</v>
      </c>
      <c r="X1236" s="26" t="s">
        <v>7303</v>
      </c>
      <c r="Y1236" s="27" t="s">
        <v>7304</v>
      </c>
      <c r="Z1236" s="29"/>
      <c r="AA1236" s="29"/>
    </row>
    <row r="1237" spans="1:27" ht="15" customHeight="1" x14ac:dyDescent="0.25">
      <c r="A1237" s="26" t="s">
        <v>7282</v>
      </c>
      <c r="B1237" s="27" t="s">
        <v>102</v>
      </c>
      <c r="C1237" s="26" t="s">
        <v>602</v>
      </c>
      <c r="D1237" s="27" t="s">
        <v>603</v>
      </c>
      <c r="E1237" s="26" t="s">
        <v>604</v>
      </c>
      <c r="F1237" s="27" t="s">
        <v>605</v>
      </c>
      <c r="G1237" s="27" t="s">
        <v>2374</v>
      </c>
      <c r="H1237" s="27" t="s">
        <v>647</v>
      </c>
      <c r="I1237" s="27" t="s">
        <v>10400</v>
      </c>
      <c r="J1237" s="27" t="s">
        <v>1013</v>
      </c>
      <c r="K1237" s="27" t="s">
        <v>10401</v>
      </c>
      <c r="L1237" s="27" t="s">
        <v>10401</v>
      </c>
      <c r="M1237" s="28" t="s">
        <v>10402</v>
      </c>
      <c r="N1237" s="26" t="s">
        <v>10403</v>
      </c>
      <c r="O1237" s="26">
        <v>6875907</v>
      </c>
      <c r="P1237" t="s">
        <v>10404</v>
      </c>
      <c r="Q1237" t="s">
        <v>10405</v>
      </c>
      <c r="R1237" s="26" t="s">
        <v>10406</v>
      </c>
      <c r="S1237" s="27" t="s">
        <v>10407</v>
      </c>
      <c r="T1237" s="26" t="s">
        <v>7293</v>
      </c>
      <c r="U1237" s="27" t="s">
        <v>121</v>
      </c>
      <c r="V1237" s="26" t="s">
        <v>161</v>
      </c>
      <c r="W1237" s="27" t="s">
        <v>161</v>
      </c>
      <c r="X1237" s="26" t="s">
        <v>7303</v>
      </c>
      <c r="Y1237" s="27" t="s">
        <v>7304</v>
      </c>
      <c r="Z1237" s="29"/>
      <c r="AA1237" s="29"/>
    </row>
    <row r="1238" spans="1:27" ht="15" customHeight="1" x14ac:dyDescent="0.25">
      <c r="A1238" s="26" t="s">
        <v>7282</v>
      </c>
      <c r="B1238" s="27" t="s">
        <v>102</v>
      </c>
      <c r="C1238" s="26" t="s">
        <v>602</v>
      </c>
      <c r="D1238" s="27" t="s">
        <v>603</v>
      </c>
      <c r="E1238" s="26" t="s">
        <v>604</v>
      </c>
      <c r="F1238" s="27" t="s">
        <v>605</v>
      </c>
      <c r="G1238" s="27" t="s">
        <v>2374</v>
      </c>
      <c r="H1238" s="27" t="s">
        <v>647</v>
      </c>
      <c r="I1238" s="27" t="s">
        <v>10408</v>
      </c>
      <c r="J1238" s="27" t="s">
        <v>1013</v>
      </c>
      <c r="K1238" s="27" t="s">
        <v>10409</v>
      </c>
      <c r="L1238" s="27" t="s">
        <v>10409</v>
      </c>
      <c r="M1238" s="28" t="s">
        <v>10410</v>
      </c>
      <c r="N1238" s="26" t="s">
        <v>10411</v>
      </c>
      <c r="O1238" s="26" t="s">
        <v>10412</v>
      </c>
      <c r="P1238" t="s">
        <v>10413</v>
      </c>
      <c r="Q1238" t="s">
        <v>10414</v>
      </c>
      <c r="R1238" s="26" t="s">
        <v>10415</v>
      </c>
      <c r="S1238" s="27" t="s">
        <v>10416</v>
      </c>
      <c r="T1238" s="26" t="s">
        <v>7293</v>
      </c>
      <c r="U1238" s="27" t="s">
        <v>121</v>
      </c>
      <c r="V1238" s="26" t="s">
        <v>161</v>
      </c>
      <c r="W1238" s="27" t="s">
        <v>161</v>
      </c>
      <c r="X1238" s="26" t="s">
        <v>7405</v>
      </c>
      <c r="Y1238" s="27" t="s">
        <v>7406</v>
      </c>
      <c r="Z1238" s="29"/>
      <c r="AA1238" s="29"/>
    </row>
    <row r="1239" spans="1:27" ht="15" customHeight="1" x14ac:dyDescent="0.25">
      <c r="A1239" s="26" t="s">
        <v>7282</v>
      </c>
      <c r="B1239" s="27" t="s">
        <v>102</v>
      </c>
      <c r="C1239" s="26" t="s">
        <v>602</v>
      </c>
      <c r="D1239" s="27" t="s">
        <v>603</v>
      </c>
      <c r="E1239" s="26" t="s">
        <v>604</v>
      </c>
      <c r="F1239" s="27" t="s">
        <v>605</v>
      </c>
      <c r="G1239" s="27" t="s">
        <v>2374</v>
      </c>
      <c r="H1239" s="27" t="s">
        <v>647</v>
      </c>
      <c r="I1239" s="27" t="s">
        <v>10417</v>
      </c>
      <c r="J1239" s="27" t="s">
        <v>1013</v>
      </c>
      <c r="K1239" s="27" t="s">
        <v>10418</v>
      </c>
      <c r="L1239" s="27" t="s">
        <v>161</v>
      </c>
      <c r="M1239" s="28" t="s">
        <v>10419</v>
      </c>
      <c r="N1239" s="26" t="s">
        <v>10420</v>
      </c>
      <c r="O1239" s="26">
        <v>6877824</v>
      </c>
      <c r="P1239" t="s">
        <v>10421</v>
      </c>
      <c r="Q1239" t="s">
        <v>10422</v>
      </c>
      <c r="R1239" s="26" t="s">
        <v>10423</v>
      </c>
      <c r="S1239" s="27" t="s">
        <v>10424</v>
      </c>
      <c r="T1239" s="26" t="s">
        <v>7293</v>
      </c>
      <c r="U1239" s="27" t="s">
        <v>121</v>
      </c>
      <c r="V1239" s="26" t="s">
        <v>161</v>
      </c>
      <c r="W1239" s="27" t="s">
        <v>161</v>
      </c>
      <c r="X1239" s="26" t="s">
        <v>7405</v>
      </c>
      <c r="Y1239" s="27" t="s">
        <v>7406</v>
      </c>
      <c r="Z1239" s="29"/>
      <c r="AA1239" s="29"/>
    </row>
    <row r="1240" spans="1:27" ht="15" customHeight="1" x14ac:dyDescent="0.25">
      <c r="A1240" s="26" t="s">
        <v>7282</v>
      </c>
      <c r="B1240" s="27" t="s">
        <v>102</v>
      </c>
      <c r="C1240" s="26" t="s">
        <v>602</v>
      </c>
      <c r="D1240" s="27" t="s">
        <v>603</v>
      </c>
      <c r="E1240" s="26" t="s">
        <v>604</v>
      </c>
      <c r="F1240" s="27" t="s">
        <v>605</v>
      </c>
      <c r="G1240" s="27" t="s">
        <v>2374</v>
      </c>
      <c r="H1240" s="27" t="s">
        <v>647</v>
      </c>
      <c r="I1240" s="27" t="s">
        <v>10425</v>
      </c>
      <c r="J1240" s="27" t="s">
        <v>1013</v>
      </c>
      <c r="K1240" s="27" t="s">
        <v>10426</v>
      </c>
      <c r="L1240" s="27" t="s">
        <v>161</v>
      </c>
      <c r="M1240" s="28" t="s">
        <v>10427</v>
      </c>
      <c r="N1240" s="26" t="s">
        <v>10428</v>
      </c>
      <c r="O1240" s="26" t="s">
        <v>10429</v>
      </c>
      <c r="P1240" t="s">
        <v>10430</v>
      </c>
      <c r="Q1240" t="s">
        <v>10431</v>
      </c>
      <c r="R1240" s="26" t="s">
        <v>10432</v>
      </c>
      <c r="S1240" s="27" t="s">
        <v>10433</v>
      </c>
      <c r="T1240" s="26" t="s">
        <v>7293</v>
      </c>
      <c r="U1240" s="27" t="s">
        <v>121</v>
      </c>
      <c r="V1240" s="26" t="s">
        <v>161</v>
      </c>
      <c r="W1240" s="27" t="s">
        <v>161</v>
      </c>
      <c r="X1240" s="26" t="s">
        <v>7405</v>
      </c>
      <c r="Y1240" s="27" t="s">
        <v>7406</v>
      </c>
      <c r="Z1240" s="29"/>
      <c r="AA1240" s="29"/>
    </row>
    <row r="1241" spans="1:27" ht="15" customHeight="1" x14ac:dyDescent="0.25">
      <c r="A1241" s="26" t="s">
        <v>7282</v>
      </c>
      <c r="B1241" s="27" t="s">
        <v>102</v>
      </c>
      <c r="C1241" s="26" t="s">
        <v>602</v>
      </c>
      <c r="D1241" s="27" t="s">
        <v>603</v>
      </c>
      <c r="E1241" s="26" t="s">
        <v>604</v>
      </c>
      <c r="F1241" s="27" t="s">
        <v>605</v>
      </c>
      <c r="G1241" s="27" t="s">
        <v>2374</v>
      </c>
      <c r="H1241" s="27" t="s">
        <v>647</v>
      </c>
      <c r="I1241" s="27" t="s">
        <v>10434</v>
      </c>
      <c r="J1241" s="27" t="s">
        <v>1013</v>
      </c>
      <c r="K1241" s="27" t="s">
        <v>10435</v>
      </c>
      <c r="L1241" s="27" t="s">
        <v>161</v>
      </c>
      <c r="M1241" s="28" t="s">
        <v>10436</v>
      </c>
      <c r="N1241" s="26" t="s">
        <v>10437</v>
      </c>
      <c r="O1241" s="26" t="s">
        <v>10438</v>
      </c>
      <c r="P1241" t="s">
        <v>10439</v>
      </c>
      <c r="Q1241" t="s">
        <v>10440</v>
      </c>
      <c r="R1241" s="26" t="s">
        <v>10441</v>
      </c>
      <c r="S1241" s="27" t="s">
        <v>10442</v>
      </c>
      <c r="T1241" s="26" t="s">
        <v>7293</v>
      </c>
      <c r="U1241" s="27" t="s">
        <v>121</v>
      </c>
      <c r="V1241" s="26" t="s">
        <v>161</v>
      </c>
      <c r="W1241" s="27" t="s">
        <v>161</v>
      </c>
      <c r="X1241" s="26" t="s">
        <v>7294</v>
      </c>
      <c r="Y1241" s="27" t="s">
        <v>7295</v>
      </c>
      <c r="Z1241" s="29"/>
      <c r="AA1241" s="29"/>
    </row>
    <row r="1242" spans="1:27" ht="15" customHeight="1" x14ac:dyDescent="0.25">
      <c r="A1242" s="26" t="s">
        <v>7282</v>
      </c>
      <c r="B1242" s="27" t="s">
        <v>102</v>
      </c>
      <c r="C1242" s="26" t="s">
        <v>602</v>
      </c>
      <c r="D1242" s="27" t="s">
        <v>603</v>
      </c>
      <c r="E1242" s="26" t="s">
        <v>604</v>
      </c>
      <c r="F1242" s="27" t="s">
        <v>605</v>
      </c>
      <c r="G1242" s="27" t="s">
        <v>2374</v>
      </c>
      <c r="H1242" s="27" t="s">
        <v>647</v>
      </c>
      <c r="I1242" s="27" t="s">
        <v>10443</v>
      </c>
      <c r="J1242" s="27" t="s">
        <v>1013</v>
      </c>
      <c r="K1242" s="27" t="s">
        <v>10444</v>
      </c>
      <c r="L1242" s="27" t="s">
        <v>161</v>
      </c>
      <c r="M1242" s="28" t="s">
        <v>10445</v>
      </c>
      <c r="N1242" s="26" t="s">
        <v>10446</v>
      </c>
      <c r="O1242" s="26" t="s">
        <v>10447</v>
      </c>
      <c r="P1242" t="s">
        <v>10448</v>
      </c>
      <c r="Q1242" t="s">
        <v>10449</v>
      </c>
      <c r="R1242" s="26" t="s">
        <v>10450</v>
      </c>
      <c r="S1242" s="27" t="s">
        <v>10451</v>
      </c>
      <c r="T1242" s="26" t="s">
        <v>7293</v>
      </c>
      <c r="U1242" s="27" t="s">
        <v>121</v>
      </c>
      <c r="V1242" s="26" t="s">
        <v>161</v>
      </c>
      <c r="W1242" s="27" t="s">
        <v>161</v>
      </c>
      <c r="X1242" s="26" t="s">
        <v>7294</v>
      </c>
      <c r="Y1242" s="27" t="s">
        <v>7295</v>
      </c>
      <c r="Z1242" s="29"/>
      <c r="AA1242" s="29"/>
    </row>
    <row r="1243" spans="1:27" ht="15" customHeight="1" x14ac:dyDescent="0.25">
      <c r="A1243" s="26" t="s">
        <v>7282</v>
      </c>
      <c r="B1243" s="27" t="s">
        <v>102</v>
      </c>
      <c r="C1243" s="26" t="s">
        <v>602</v>
      </c>
      <c r="D1243" s="27" t="s">
        <v>603</v>
      </c>
      <c r="E1243" s="26" t="s">
        <v>604</v>
      </c>
      <c r="F1243" s="27" t="s">
        <v>605</v>
      </c>
      <c r="G1243" s="27" t="s">
        <v>2374</v>
      </c>
      <c r="H1243" s="27" t="s">
        <v>647</v>
      </c>
      <c r="I1243" s="27" t="s">
        <v>10452</v>
      </c>
      <c r="J1243" s="27" t="s">
        <v>1013</v>
      </c>
      <c r="K1243" s="27" t="s">
        <v>10453</v>
      </c>
      <c r="L1243" s="27" t="s">
        <v>10453</v>
      </c>
      <c r="M1243" s="28" t="s">
        <v>10454</v>
      </c>
      <c r="N1243" s="26" t="s">
        <v>10455</v>
      </c>
      <c r="O1243" s="26" t="s">
        <v>10456</v>
      </c>
      <c r="P1243" t="s">
        <v>10457</v>
      </c>
      <c r="Q1243" t="s">
        <v>10458</v>
      </c>
      <c r="R1243" s="26" t="s">
        <v>10459</v>
      </c>
      <c r="S1243" s="27" t="s">
        <v>10460</v>
      </c>
      <c r="T1243" s="26" t="s">
        <v>7293</v>
      </c>
      <c r="U1243" s="27" t="s">
        <v>121</v>
      </c>
      <c r="V1243" s="26" t="s">
        <v>161</v>
      </c>
      <c r="W1243" s="27" t="s">
        <v>161</v>
      </c>
      <c r="X1243" s="26" t="s">
        <v>7294</v>
      </c>
      <c r="Y1243" s="27" t="s">
        <v>7295</v>
      </c>
      <c r="Z1243" s="29"/>
      <c r="AA1243" s="29"/>
    </row>
    <row r="1244" spans="1:27" ht="15" customHeight="1" x14ac:dyDescent="0.25">
      <c r="A1244" s="26" t="s">
        <v>7282</v>
      </c>
      <c r="B1244" s="27" t="s">
        <v>102</v>
      </c>
      <c r="C1244" s="26" t="s">
        <v>602</v>
      </c>
      <c r="D1244" s="27" t="s">
        <v>603</v>
      </c>
      <c r="E1244" s="26" t="s">
        <v>604</v>
      </c>
      <c r="F1244" s="27" t="s">
        <v>605</v>
      </c>
      <c r="G1244" s="27" t="s">
        <v>2374</v>
      </c>
      <c r="H1244" s="27" t="s">
        <v>647</v>
      </c>
      <c r="I1244" s="27" t="s">
        <v>10461</v>
      </c>
      <c r="J1244" s="27" t="s">
        <v>1013</v>
      </c>
      <c r="K1244" s="27" t="s">
        <v>10462</v>
      </c>
      <c r="L1244" s="27" t="s">
        <v>161</v>
      </c>
      <c r="M1244" s="28" t="s">
        <v>10463</v>
      </c>
      <c r="N1244" s="26" t="s">
        <v>10464</v>
      </c>
      <c r="O1244" s="26" t="s">
        <v>10465</v>
      </c>
      <c r="P1244" t="s">
        <v>10466</v>
      </c>
      <c r="Q1244" t="s">
        <v>10467</v>
      </c>
      <c r="R1244" s="26" t="s">
        <v>10468</v>
      </c>
      <c r="S1244" s="27" t="s">
        <v>10469</v>
      </c>
      <c r="T1244" s="26" t="s">
        <v>7293</v>
      </c>
      <c r="U1244" s="27" t="s">
        <v>121</v>
      </c>
      <c r="V1244" s="26" t="s">
        <v>161</v>
      </c>
      <c r="W1244" s="27" t="s">
        <v>161</v>
      </c>
      <c r="X1244" s="26" t="s">
        <v>7294</v>
      </c>
      <c r="Y1244" s="27" t="s">
        <v>7295</v>
      </c>
      <c r="Z1244" s="29"/>
      <c r="AA1244" s="29"/>
    </row>
    <row r="1245" spans="1:27" ht="15" customHeight="1" x14ac:dyDescent="0.25">
      <c r="A1245" s="26" t="s">
        <v>7282</v>
      </c>
      <c r="B1245" s="27" t="s">
        <v>102</v>
      </c>
      <c r="C1245" s="26" t="s">
        <v>602</v>
      </c>
      <c r="D1245" s="27" t="s">
        <v>603</v>
      </c>
      <c r="E1245" s="26" t="s">
        <v>604</v>
      </c>
      <c r="F1245" s="27" t="s">
        <v>605</v>
      </c>
      <c r="G1245" s="27" t="s">
        <v>2374</v>
      </c>
      <c r="H1245" s="27" t="s">
        <v>647</v>
      </c>
      <c r="I1245" s="27" t="s">
        <v>10470</v>
      </c>
      <c r="J1245" s="27" t="s">
        <v>10471</v>
      </c>
      <c r="K1245" s="27" t="s">
        <v>10472</v>
      </c>
      <c r="L1245" s="27" t="s">
        <v>161</v>
      </c>
      <c r="M1245" s="28" t="s">
        <v>10473</v>
      </c>
      <c r="N1245" s="26" t="s">
        <v>10474</v>
      </c>
      <c r="O1245" s="26" t="s">
        <v>10475</v>
      </c>
      <c r="P1245" t="s">
        <v>10476</v>
      </c>
      <c r="Q1245" t="s">
        <v>10477</v>
      </c>
      <c r="R1245" s="26" t="s">
        <v>10478</v>
      </c>
      <c r="S1245" s="27" t="s">
        <v>10479</v>
      </c>
      <c r="T1245" s="26" t="s">
        <v>7293</v>
      </c>
      <c r="U1245" s="27" t="s">
        <v>121</v>
      </c>
      <c r="V1245" s="26" t="s">
        <v>161</v>
      </c>
      <c r="W1245" s="27" t="s">
        <v>161</v>
      </c>
      <c r="X1245" s="26" t="s">
        <v>7294</v>
      </c>
      <c r="Y1245" s="27" t="s">
        <v>7295</v>
      </c>
      <c r="Z1245" s="29"/>
      <c r="AA1245" s="29"/>
    </row>
    <row r="1246" spans="1:27" ht="15" customHeight="1" x14ac:dyDescent="0.25">
      <c r="A1246" s="26" t="s">
        <v>7282</v>
      </c>
      <c r="B1246" s="27" t="s">
        <v>102</v>
      </c>
      <c r="C1246" s="26" t="s">
        <v>602</v>
      </c>
      <c r="D1246" s="27" t="s">
        <v>603</v>
      </c>
      <c r="E1246" s="26" t="s">
        <v>604</v>
      </c>
      <c r="F1246" s="27" t="s">
        <v>605</v>
      </c>
      <c r="G1246" s="27" t="s">
        <v>2374</v>
      </c>
      <c r="H1246" s="27" t="s">
        <v>647</v>
      </c>
      <c r="I1246" s="27" t="s">
        <v>10480</v>
      </c>
      <c r="J1246" s="27" t="s">
        <v>1013</v>
      </c>
      <c r="K1246" s="27" t="s">
        <v>10481</v>
      </c>
      <c r="L1246" s="27" t="s">
        <v>161</v>
      </c>
      <c r="M1246" s="28" t="s">
        <v>10482</v>
      </c>
      <c r="N1246" s="26" t="s">
        <v>10483</v>
      </c>
      <c r="O1246" s="26" t="s">
        <v>10484</v>
      </c>
      <c r="P1246" t="s">
        <v>10485</v>
      </c>
      <c r="Q1246" t="s">
        <v>10486</v>
      </c>
      <c r="R1246" s="26" t="s">
        <v>10487</v>
      </c>
      <c r="S1246" s="27" t="s">
        <v>10488</v>
      </c>
      <c r="T1246" s="26" t="s">
        <v>7293</v>
      </c>
      <c r="U1246" s="27" t="s">
        <v>121</v>
      </c>
      <c r="V1246" s="26" t="s">
        <v>161</v>
      </c>
      <c r="W1246" s="27" t="s">
        <v>161</v>
      </c>
      <c r="X1246" s="26" t="s">
        <v>7294</v>
      </c>
      <c r="Y1246" s="27" t="s">
        <v>7295</v>
      </c>
      <c r="Z1246" s="29"/>
      <c r="AA1246" s="29"/>
    </row>
    <row r="1247" spans="1:27" ht="15" customHeight="1" x14ac:dyDescent="0.25">
      <c r="A1247" s="26" t="s">
        <v>7282</v>
      </c>
      <c r="B1247" s="27" t="s">
        <v>102</v>
      </c>
      <c r="C1247" s="26" t="s">
        <v>602</v>
      </c>
      <c r="D1247" s="27" t="s">
        <v>603</v>
      </c>
      <c r="E1247" s="26" t="s">
        <v>604</v>
      </c>
      <c r="F1247" s="27" t="s">
        <v>605</v>
      </c>
      <c r="G1247" s="27" t="s">
        <v>2374</v>
      </c>
      <c r="H1247" s="27" t="s">
        <v>647</v>
      </c>
      <c r="I1247" s="27" t="s">
        <v>10489</v>
      </c>
      <c r="J1247" s="27" t="s">
        <v>1013</v>
      </c>
      <c r="K1247" s="27" t="s">
        <v>10490</v>
      </c>
      <c r="L1247" s="27" t="s">
        <v>161</v>
      </c>
      <c r="M1247" s="28" t="s">
        <v>10491</v>
      </c>
      <c r="N1247" s="26" t="s">
        <v>10492</v>
      </c>
      <c r="O1247" s="26" t="s">
        <v>10493</v>
      </c>
      <c r="P1247" t="s">
        <v>10494</v>
      </c>
      <c r="Q1247" t="s">
        <v>10495</v>
      </c>
      <c r="R1247" s="26" t="s">
        <v>10496</v>
      </c>
      <c r="S1247" s="27" t="s">
        <v>10497</v>
      </c>
      <c r="T1247" s="26" t="s">
        <v>7293</v>
      </c>
      <c r="U1247" s="27" t="s">
        <v>121</v>
      </c>
      <c r="V1247" s="26" t="s">
        <v>161</v>
      </c>
      <c r="W1247" s="27" t="s">
        <v>161</v>
      </c>
      <c r="X1247" s="26" t="s">
        <v>7294</v>
      </c>
      <c r="Y1247" s="27" t="s">
        <v>7295</v>
      </c>
      <c r="Z1247" s="29"/>
      <c r="AA1247" s="29"/>
    </row>
    <row r="1248" spans="1:27" ht="15" customHeight="1" x14ac:dyDescent="0.25">
      <c r="A1248" s="26" t="s">
        <v>7282</v>
      </c>
      <c r="B1248" s="27" t="s">
        <v>102</v>
      </c>
      <c r="C1248" s="26" t="s">
        <v>602</v>
      </c>
      <c r="D1248" s="27" t="s">
        <v>603</v>
      </c>
      <c r="E1248" s="26" t="s">
        <v>604</v>
      </c>
      <c r="F1248" s="27" t="s">
        <v>605</v>
      </c>
      <c r="G1248" s="27" t="s">
        <v>2374</v>
      </c>
      <c r="H1248" s="27" t="s">
        <v>647</v>
      </c>
      <c r="I1248" s="27" t="s">
        <v>10498</v>
      </c>
      <c r="J1248" s="27" t="s">
        <v>1013</v>
      </c>
      <c r="K1248" s="27" t="s">
        <v>10499</v>
      </c>
      <c r="L1248" s="27" t="s">
        <v>161</v>
      </c>
      <c r="M1248" s="28" t="s">
        <v>10500</v>
      </c>
      <c r="N1248" s="26" t="s">
        <v>10501</v>
      </c>
      <c r="O1248" s="26" t="s">
        <v>10502</v>
      </c>
      <c r="P1248" t="s">
        <v>10503</v>
      </c>
      <c r="Q1248" t="s">
        <v>10504</v>
      </c>
      <c r="R1248" s="26" t="s">
        <v>10505</v>
      </c>
      <c r="S1248" s="27" t="s">
        <v>10506</v>
      </c>
      <c r="T1248" s="26" t="s">
        <v>7293</v>
      </c>
      <c r="U1248" s="27" t="s">
        <v>121</v>
      </c>
      <c r="V1248" s="26" t="s">
        <v>161</v>
      </c>
      <c r="W1248" s="27" t="s">
        <v>161</v>
      </c>
      <c r="X1248" s="26" t="s">
        <v>7294</v>
      </c>
      <c r="Y1248" s="27" t="s">
        <v>7295</v>
      </c>
      <c r="Z1248" s="29"/>
      <c r="AA1248" s="29"/>
    </row>
    <row r="1249" spans="1:27" ht="15" customHeight="1" x14ac:dyDescent="0.25">
      <c r="A1249" s="26" t="s">
        <v>7282</v>
      </c>
      <c r="B1249" s="27" t="s">
        <v>102</v>
      </c>
      <c r="C1249" s="26" t="s">
        <v>602</v>
      </c>
      <c r="D1249" s="27" t="s">
        <v>603</v>
      </c>
      <c r="E1249" s="26" t="s">
        <v>604</v>
      </c>
      <c r="F1249" s="27" t="s">
        <v>605</v>
      </c>
      <c r="G1249" s="27" t="s">
        <v>2374</v>
      </c>
      <c r="H1249" s="27" t="s">
        <v>647</v>
      </c>
      <c r="I1249" s="27" t="s">
        <v>10507</v>
      </c>
      <c r="J1249" s="27" t="s">
        <v>1013</v>
      </c>
      <c r="K1249" s="27" t="s">
        <v>10508</v>
      </c>
      <c r="L1249" s="27" t="s">
        <v>161</v>
      </c>
      <c r="M1249" s="28" t="s">
        <v>10509</v>
      </c>
      <c r="N1249" s="26" t="s">
        <v>10510</v>
      </c>
      <c r="O1249" s="26" t="s">
        <v>10511</v>
      </c>
      <c r="P1249" t="s">
        <v>10512</v>
      </c>
      <c r="Q1249" t="s">
        <v>10513</v>
      </c>
      <c r="R1249" s="26" t="s">
        <v>10514</v>
      </c>
      <c r="S1249" s="27" t="s">
        <v>10515</v>
      </c>
      <c r="T1249" s="26" t="s">
        <v>7293</v>
      </c>
      <c r="U1249" s="27" t="s">
        <v>121</v>
      </c>
      <c r="V1249" s="26" t="s">
        <v>161</v>
      </c>
      <c r="W1249" s="27" t="s">
        <v>161</v>
      </c>
      <c r="X1249" s="26" t="s">
        <v>7832</v>
      </c>
      <c r="Y1249" s="27" t="s">
        <v>7833</v>
      </c>
      <c r="Z1249" s="29"/>
      <c r="AA1249" s="29"/>
    </row>
    <row r="1250" spans="1:27" ht="15" customHeight="1" x14ac:dyDescent="0.25">
      <c r="A1250" s="26" t="s">
        <v>7282</v>
      </c>
      <c r="B1250" s="27" t="s">
        <v>102</v>
      </c>
      <c r="C1250" s="26" t="s">
        <v>602</v>
      </c>
      <c r="D1250" s="27" t="s">
        <v>603</v>
      </c>
      <c r="E1250" s="26" t="s">
        <v>604</v>
      </c>
      <c r="F1250" s="27" t="s">
        <v>605</v>
      </c>
      <c r="G1250" s="27" t="s">
        <v>2374</v>
      </c>
      <c r="H1250" s="27" t="s">
        <v>647</v>
      </c>
      <c r="I1250" s="27" t="s">
        <v>10516</v>
      </c>
      <c r="J1250" s="27" t="s">
        <v>1013</v>
      </c>
      <c r="K1250" s="27" t="s">
        <v>10517</v>
      </c>
      <c r="L1250" s="27" t="s">
        <v>161</v>
      </c>
      <c r="M1250" s="28" t="s">
        <v>10518</v>
      </c>
      <c r="N1250" s="26" t="s">
        <v>10519</v>
      </c>
      <c r="O1250" s="26" t="s">
        <v>10520</v>
      </c>
      <c r="P1250" t="s">
        <v>10521</v>
      </c>
      <c r="Q1250" t="s">
        <v>10522</v>
      </c>
      <c r="R1250" s="26" t="s">
        <v>10523</v>
      </c>
      <c r="S1250" s="27" t="s">
        <v>10524</v>
      </c>
      <c r="T1250" s="26" t="s">
        <v>7293</v>
      </c>
      <c r="U1250" s="27" t="s">
        <v>121</v>
      </c>
      <c r="V1250" s="26" t="s">
        <v>161</v>
      </c>
      <c r="W1250" s="27" t="s">
        <v>161</v>
      </c>
      <c r="X1250" s="26" t="s">
        <v>7832</v>
      </c>
      <c r="Y1250" s="27" t="s">
        <v>7833</v>
      </c>
      <c r="Z1250" s="29"/>
      <c r="AA1250" s="29"/>
    </row>
    <row r="1251" spans="1:27" ht="15" customHeight="1" x14ac:dyDescent="0.25">
      <c r="A1251" s="26" t="s">
        <v>7282</v>
      </c>
      <c r="B1251" s="27" t="s">
        <v>102</v>
      </c>
      <c r="C1251" s="26" t="s">
        <v>602</v>
      </c>
      <c r="D1251" s="27" t="s">
        <v>603</v>
      </c>
      <c r="E1251" s="26" t="s">
        <v>604</v>
      </c>
      <c r="F1251" s="27" t="s">
        <v>605</v>
      </c>
      <c r="G1251" s="27" t="s">
        <v>2374</v>
      </c>
      <c r="H1251" s="27" t="s">
        <v>647</v>
      </c>
      <c r="I1251" s="27" t="s">
        <v>10525</v>
      </c>
      <c r="J1251" s="27" t="s">
        <v>1013</v>
      </c>
      <c r="K1251" s="27" t="s">
        <v>10526</v>
      </c>
      <c r="L1251" s="27" t="s">
        <v>161</v>
      </c>
      <c r="M1251" s="28" t="s">
        <v>10527</v>
      </c>
      <c r="N1251" s="26" t="s">
        <v>10528</v>
      </c>
      <c r="O1251" s="26">
        <v>6845109</v>
      </c>
      <c r="P1251" t="s">
        <v>10529</v>
      </c>
      <c r="Q1251" t="s">
        <v>10530</v>
      </c>
      <c r="R1251" s="26" t="s">
        <v>10531</v>
      </c>
      <c r="S1251" s="27" t="s">
        <v>10532</v>
      </c>
      <c r="T1251" s="26" t="s">
        <v>7293</v>
      </c>
      <c r="U1251" s="27" t="s">
        <v>121</v>
      </c>
      <c r="V1251" s="26" t="s">
        <v>161</v>
      </c>
      <c r="W1251" s="27" t="s">
        <v>161</v>
      </c>
      <c r="X1251" s="26" t="s">
        <v>7832</v>
      </c>
      <c r="Y1251" s="27" t="s">
        <v>7833</v>
      </c>
      <c r="Z1251" s="29"/>
      <c r="AA1251" s="29"/>
    </row>
    <row r="1252" spans="1:27" ht="15" customHeight="1" x14ac:dyDescent="0.25">
      <c r="A1252" s="26" t="s">
        <v>7282</v>
      </c>
      <c r="B1252" s="27" t="s">
        <v>102</v>
      </c>
      <c r="C1252" s="26" t="s">
        <v>602</v>
      </c>
      <c r="D1252" s="27" t="s">
        <v>603</v>
      </c>
      <c r="E1252" s="26" t="s">
        <v>604</v>
      </c>
      <c r="F1252" s="27" t="s">
        <v>605</v>
      </c>
      <c r="G1252" s="27" t="s">
        <v>2374</v>
      </c>
      <c r="H1252" s="27" t="s">
        <v>647</v>
      </c>
      <c r="I1252" s="27" t="s">
        <v>10533</v>
      </c>
      <c r="J1252" s="27" t="s">
        <v>1013</v>
      </c>
      <c r="K1252" s="27" t="s">
        <v>10534</v>
      </c>
      <c r="L1252" s="27" t="s">
        <v>161</v>
      </c>
      <c r="M1252" s="28" t="s">
        <v>10535</v>
      </c>
      <c r="N1252" s="26" t="s">
        <v>10536</v>
      </c>
      <c r="O1252" s="26">
        <v>6847692</v>
      </c>
      <c r="P1252" t="s">
        <v>10537</v>
      </c>
      <c r="Q1252" t="s">
        <v>10538</v>
      </c>
      <c r="R1252" s="26" t="s">
        <v>10539</v>
      </c>
      <c r="S1252" s="27" t="s">
        <v>10540</v>
      </c>
      <c r="T1252" s="26" t="s">
        <v>7293</v>
      </c>
      <c r="U1252" s="27" t="s">
        <v>121</v>
      </c>
      <c r="V1252" s="26" t="s">
        <v>161</v>
      </c>
      <c r="W1252" s="27" t="s">
        <v>161</v>
      </c>
      <c r="X1252" s="26" t="s">
        <v>7832</v>
      </c>
      <c r="Y1252" s="27" t="s">
        <v>7833</v>
      </c>
      <c r="Z1252" s="29"/>
      <c r="AA1252" s="29"/>
    </row>
    <row r="1253" spans="1:27" ht="15" customHeight="1" x14ac:dyDescent="0.25">
      <c r="A1253" s="26" t="s">
        <v>7282</v>
      </c>
      <c r="B1253" s="27" t="s">
        <v>102</v>
      </c>
      <c r="C1253" s="26" t="s">
        <v>602</v>
      </c>
      <c r="D1253" s="27" t="s">
        <v>603</v>
      </c>
      <c r="E1253" s="26" t="s">
        <v>604</v>
      </c>
      <c r="F1253" s="27" t="s">
        <v>605</v>
      </c>
      <c r="G1253" s="27" t="s">
        <v>2374</v>
      </c>
      <c r="H1253" s="27" t="s">
        <v>647</v>
      </c>
      <c r="I1253" s="27" t="s">
        <v>10541</v>
      </c>
      <c r="J1253" s="27" t="s">
        <v>1013</v>
      </c>
      <c r="K1253" s="27" t="s">
        <v>10542</v>
      </c>
      <c r="L1253" s="27" t="s">
        <v>161</v>
      </c>
      <c r="M1253" s="28" t="s">
        <v>10543</v>
      </c>
      <c r="N1253" s="26" t="s">
        <v>10544</v>
      </c>
      <c r="O1253" s="26" t="s">
        <v>10545</v>
      </c>
      <c r="P1253" t="s">
        <v>10546</v>
      </c>
      <c r="Q1253" t="s">
        <v>10547</v>
      </c>
      <c r="R1253" s="26" t="s">
        <v>10548</v>
      </c>
      <c r="S1253" s="27" t="s">
        <v>10549</v>
      </c>
      <c r="T1253" s="26" t="s">
        <v>7293</v>
      </c>
      <c r="U1253" s="27" t="s">
        <v>121</v>
      </c>
      <c r="V1253" s="26" t="s">
        <v>161</v>
      </c>
      <c r="W1253" s="27" t="s">
        <v>161</v>
      </c>
      <c r="X1253" s="26" t="s">
        <v>7832</v>
      </c>
      <c r="Y1253" s="27" t="s">
        <v>7833</v>
      </c>
      <c r="Z1253" s="29"/>
      <c r="AA1253" s="29"/>
    </row>
    <row r="1254" spans="1:27" ht="15" customHeight="1" x14ac:dyDescent="0.25">
      <c r="A1254" s="26" t="s">
        <v>7282</v>
      </c>
      <c r="B1254" s="27" t="s">
        <v>102</v>
      </c>
      <c r="C1254" s="26" t="s">
        <v>602</v>
      </c>
      <c r="D1254" s="27" t="s">
        <v>603</v>
      </c>
      <c r="E1254" s="26" t="s">
        <v>604</v>
      </c>
      <c r="F1254" s="27" t="s">
        <v>605</v>
      </c>
      <c r="G1254" s="27" t="s">
        <v>2374</v>
      </c>
      <c r="H1254" s="27" t="s">
        <v>647</v>
      </c>
      <c r="I1254" s="27" t="s">
        <v>10550</v>
      </c>
      <c r="J1254" s="27" t="s">
        <v>10551</v>
      </c>
      <c r="K1254" s="27" t="s">
        <v>10552</v>
      </c>
      <c r="L1254" s="27" t="s">
        <v>161</v>
      </c>
      <c r="M1254" s="28" t="s">
        <v>10553</v>
      </c>
      <c r="N1254" s="26" t="s">
        <v>10554</v>
      </c>
      <c r="O1254" s="26" t="s">
        <v>10555</v>
      </c>
      <c r="P1254" t="s">
        <v>10556</v>
      </c>
      <c r="Q1254" t="s">
        <v>10557</v>
      </c>
      <c r="R1254" s="26" t="s">
        <v>10558</v>
      </c>
      <c r="S1254" s="27" t="s">
        <v>10559</v>
      </c>
      <c r="T1254" s="26" t="s">
        <v>7293</v>
      </c>
      <c r="U1254" s="27" t="s">
        <v>121</v>
      </c>
      <c r="V1254" s="26" t="s">
        <v>161</v>
      </c>
      <c r="W1254" s="27" t="s">
        <v>161</v>
      </c>
      <c r="X1254" s="26" t="s">
        <v>7832</v>
      </c>
      <c r="Y1254" s="27" t="s">
        <v>7833</v>
      </c>
      <c r="Z1254" s="29"/>
      <c r="AA1254" s="29"/>
    </row>
    <row r="1255" spans="1:27" ht="15" customHeight="1" x14ac:dyDescent="0.25">
      <c r="A1255" s="26" t="s">
        <v>7282</v>
      </c>
      <c r="B1255" s="27" t="s">
        <v>102</v>
      </c>
      <c r="C1255" s="26" t="s">
        <v>602</v>
      </c>
      <c r="D1255" s="27" t="s">
        <v>603</v>
      </c>
      <c r="E1255" s="26" t="s">
        <v>604</v>
      </c>
      <c r="F1255" s="27" t="s">
        <v>605</v>
      </c>
      <c r="G1255" s="27" t="s">
        <v>2374</v>
      </c>
      <c r="H1255" s="27" t="s">
        <v>647</v>
      </c>
      <c r="I1255" s="27" t="s">
        <v>10560</v>
      </c>
      <c r="J1255" s="27" t="s">
        <v>1013</v>
      </c>
      <c r="K1255" s="27" t="s">
        <v>10561</v>
      </c>
      <c r="L1255" s="27" t="s">
        <v>161</v>
      </c>
      <c r="M1255" s="28" t="s">
        <v>10562</v>
      </c>
      <c r="N1255" s="26" t="s">
        <v>10563</v>
      </c>
      <c r="O1255" s="26" t="s">
        <v>10564</v>
      </c>
      <c r="P1255" t="s">
        <v>10565</v>
      </c>
      <c r="Q1255" t="s">
        <v>10566</v>
      </c>
      <c r="R1255" s="26" t="s">
        <v>10567</v>
      </c>
      <c r="S1255" s="27" t="s">
        <v>10568</v>
      </c>
      <c r="T1255" s="26" t="s">
        <v>7293</v>
      </c>
      <c r="U1255" s="27" t="s">
        <v>121</v>
      </c>
      <c r="V1255" s="26" t="s">
        <v>161</v>
      </c>
      <c r="W1255" s="27" t="s">
        <v>161</v>
      </c>
      <c r="X1255" s="26" t="s">
        <v>7832</v>
      </c>
      <c r="Y1255" s="27" t="s">
        <v>7833</v>
      </c>
      <c r="Z1255" s="29"/>
      <c r="AA1255" s="29"/>
    </row>
    <row r="1256" spans="1:27" ht="15" customHeight="1" x14ac:dyDescent="0.25">
      <c r="A1256" s="26" t="s">
        <v>7282</v>
      </c>
      <c r="B1256" s="27" t="s">
        <v>102</v>
      </c>
      <c r="C1256" s="26" t="s">
        <v>602</v>
      </c>
      <c r="D1256" s="27" t="s">
        <v>603</v>
      </c>
      <c r="E1256" s="26" t="s">
        <v>604</v>
      </c>
      <c r="F1256" s="27" t="s">
        <v>605</v>
      </c>
      <c r="G1256" s="27" t="s">
        <v>2374</v>
      </c>
      <c r="H1256" s="27" t="s">
        <v>647</v>
      </c>
      <c r="I1256" s="27" t="s">
        <v>10569</v>
      </c>
      <c r="J1256" s="27" t="s">
        <v>10570</v>
      </c>
      <c r="K1256" s="27" t="s">
        <v>10571</v>
      </c>
      <c r="L1256" s="27" t="s">
        <v>161</v>
      </c>
      <c r="M1256" s="28" t="s">
        <v>10572</v>
      </c>
      <c r="N1256" s="26" t="s">
        <v>10573</v>
      </c>
      <c r="O1256" s="26" t="s">
        <v>10574</v>
      </c>
      <c r="P1256" t="s">
        <v>10575</v>
      </c>
      <c r="Q1256" t="s">
        <v>10576</v>
      </c>
      <c r="R1256" s="26" t="s">
        <v>10577</v>
      </c>
      <c r="S1256" s="27" t="s">
        <v>10578</v>
      </c>
      <c r="T1256" s="26" t="s">
        <v>7293</v>
      </c>
      <c r="U1256" s="27" t="s">
        <v>121</v>
      </c>
      <c r="V1256" s="26" t="s">
        <v>161</v>
      </c>
      <c r="W1256" s="27" t="s">
        <v>161</v>
      </c>
      <c r="X1256" s="26" t="s">
        <v>7832</v>
      </c>
      <c r="Y1256" s="27" t="s">
        <v>7833</v>
      </c>
      <c r="Z1256" s="29"/>
      <c r="AA1256" s="29"/>
    </row>
    <row r="1257" spans="1:27" ht="15" customHeight="1" x14ac:dyDescent="0.25">
      <c r="A1257" s="26" t="s">
        <v>7282</v>
      </c>
      <c r="B1257" s="27" t="s">
        <v>102</v>
      </c>
      <c r="C1257" s="26" t="s">
        <v>602</v>
      </c>
      <c r="D1257" s="27" t="s">
        <v>603</v>
      </c>
      <c r="E1257" s="26" t="s">
        <v>604</v>
      </c>
      <c r="F1257" s="27" t="s">
        <v>605</v>
      </c>
      <c r="G1257" s="27" t="s">
        <v>2374</v>
      </c>
      <c r="H1257" s="27" t="s">
        <v>647</v>
      </c>
      <c r="I1257" s="27" t="s">
        <v>10579</v>
      </c>
      <c r="J1257" s="27" t="s">
        <v>1013</v>
      </c>
      <c r="K1257" s="27" t="s">
        <v>10580</v>
      </c>
      <c r="L1257" s="27" t="s">
        <v>161</v>
      </c>
      <c r="M1257" s="28" t="s">
        <v>10581</v>
      </c>
      <c r="N1257" s="26" t="s">
        <v>10582</v>
      </c>
      <c r="O1257" s="26" t="s">
        <v>10583</v>
      </c>
      <c r="P1257" t="s">
        <v>10584</v>
      </c>
      <c r="Q1257" t="s">
        <v>10585</v>
      </c>
      <c r="R1257" s="26" t="s">
        <v>10586</v>
      </c>
      <c r="S1257" s="27" t="s">
        <v>10587</v>
      </c>
      <c r="T1257" s="26" t="s">
        <v>7293</v>
      </c>
      <c r="U1257" s="27" t="s">
        <v>121</v>
      </c>
      <c r="V1257" s="26" t="s">
        <v>161</v>
      </c>
      <c r="W1257" s="27" t="s">
        <v>161</v>
      </c>
      <c r="X1257" s="26" t="s">
        <v>7832</v>
      </c>
      <c r="Y1257" s="27" t="s">
        <v>7833</v>
      </c>
      <c r="Z1257" s="29" t="s">
        <v>599</v>
      </c>
      <c r="AA1257" s="29"/>
    </row>
    <row r="1258" spans="1:27" ht="15" customHeight="1" x14ac:dyDescent="0.25">
      <c r="A1258" s="26" t="s">
        <v>7282</v>
      </c>
      <c r="B1258" s="27" t="s">
        <v>102</v>
      </c>
      <c r="C1258" s="26" t="s">
        <v>602</v>
      </c>
      <c r="D1258" s="27" t="s">
        <v>603</v>
      </c>
      <c r="E1258" s="26" t="s">
        <v>604</v>
      </c>
      <c r="F1258" s="27" t="s">
        <v>605</v>
      </c>
      <c r="G1258" s="27" t="s">
        <v>2374</v>
      </c>
      <c r="H1258" s="27" t="s">
        <v>647</v>
      </c>
      <c r="I1258" s="27" t="s">
        <v>10588</v>
      </c>
      <c r="J1258" s="27" t="s">
        <v>1013</v>
      </c>
      <c r="K1258" s="27" t="s">
        <v>10589</v>
      </c>
      <c r="L1258" s="27" t="s">
        <v>161</v>
      </c>
      <c r="M1258" s="28" t="s">
        <v>10590</v>
      </c>
      <c r="N1258" s="26" t="s">
        <v>10591</v>
      </c>
      <c r="O1258" s="26">
        <v>6844184</v>
      </c>
      <c r="P1258" t="s">
        <v>10592</v>
      </c>
      <c r="Q1258" t="s">
        <v>10593</v>
      </c>
      <c r="R1258" s="26" t="s">
        <v>10594</v>
      </c>
      <c r="S1258" s="27" t="s">
        <v>10595</v>
      </c>
      <c r="T1258" s="26" t="s">
        <v>7293</v>
      </c>
      <c r="U1258" s="27" t="s">
        <v>121</v>
      </c>
      <c r="V1258" s="26" t="s">
        <v>161</v>
      </c>
      <c r="W1258" s="27" t="s">
        <v>161</v>
      </c>
      <c r="X1258" s="26" t="s">
        <v>7832</v>
      </c>
      <c r="Y1258" s="27" t="s">
        <v>7833</v>
      </c>
      <c r="Z1258" s="29"/>
      <c r="AA1258" s="29"/>
    </row>
    <row r="1259" spans="1:27" ht="15" customHeight="1" x14ac:dyDescent="0.25">
      <c r="A1259" s="26" t="s">
        <v>7282</v>
      </c>
      <c r="B1259" s="27" t="s">
        <v>102</v>
      </c>
      <c r="C1259" s="26" t="s">
        <v>602</v>
      </c>
      <c r="D1259" s="27" t="s">
        <v>603</v>
      </c>
      <c r="E1259" s="26" t="s">
        <v>604</v>
      </c>
      <c r="F1259" s="27" t="s">
        <v>605</v>
      </c>
      <c r="G1259" s="27" t="s">
        <v>2374</v>
      </c>
      <c r="H1259" s="27" t="s">
        <v>647</v>
      </c>
      <c r="I1259" s="27" t="s">
        <v>10596</v>
      </c>
      <c r="J1259" s="27" t="s">
        <v>1013</v>
      </c>
      <c r="K1259" s="27" t="s">
        <v>10597</v>
      </c>
      <c r="L1259" s="27" t="s">
        <v>161</v>
      </c>
      <c r="M1259" s="28" t="s">
        <v>10598</v>
      </c>
      <c r="N1259" s="26" t="s">
        <v>10599</v>
      </c>
      <c r="O1259" s="26" t="s">
        <v>10600</v>
      </c>
      <c r="P1259" t="s">
        <v>10601</v>
      </c>
      <c r="Q1259" t="s">
        <v>10602</v>
      </c>
      <c r="R1259" s="26" t="s">
        <v>10603</v>
      </c>
      <c r="S1259" s="27" t="s">
        <v>10604</v>
      </c>
      <c r="T1259" s="26" t="s">
        <v>7359</v>
      </c>
      <c r="U1259" s="27" t="s">
        <v>116</v>
      </c>
      <c r="V1259" s="26" t="s">
        <v>161</v>
      </c>
      <c r="W1259" s="27" t="s">
        <v>161</v>
      </c>
      <c r="X1259" s="26" t="s">
        <v>7883</v>
      </c>
      <c r="Y1259" s="27" t="s">
        <v>7884</v>
      </c>
      <c r="Z1259" s="29"/>
      <c r="AA1259" s="29"/>
    </row>
    <row r="1260" spans="1:27" ht="15" customHeight="1" x14ac:dyDescent="0.25">
      <c r="A1260" s="26" t="s">
        <v>7282</v>
      </c>
      <c r="B1260" s="27" t="s">
        <v>102</v>
      </c>
      <c r="C1260" s="26" t="s">
        <v>602</v>
      </c>
      <c r="D1260" s="27" t="s">
        <v>603</v>
      </c>
      <c r="E1260" s="26" t="s">
        <v>604</v>
      </c>
      <c r="F1260" s="27" t="s">
        <v>605</v>
      </c>
      <c r="G1260" s="27" t="s">
        <v>2374</v>
      </c>
      <c r="H1260" s="27" t="s">
        <v>647</v>
      </c>
      <c r="I1260" s="27" t="s">
        <v>10605</v>
      </c>
      <c r="J1260" s="27" t="s">
        <v>1013</v>
      </c>
      <c r="K1260" s="27" t="s">
        <v>10606</v>
      </c>
      <c r="L1260" s="27" t="s">
        <v>161</v>
      </c>
      <c r="M1260" s="28" t="s">
        <v>10607</v>
      </c>
      <c r="N1260" s="26" t="s">
        <v>10608</v>
      </c>
      <c r="O1260" s="26">
        <v>6879952</v>
      </c>
      <c r="P1260" t="s">
        <v>10609</v>
      </c>
      <c r="Q1260" t="s">
        <v>10610</v>
      </c>
      <c r="R1260" s="26" t="s">
        <v>10611</v>
      </c>
      <c r="S1260" s="27" t="s">
        <v>10612</v>
      </c>
      <c r="T1260" s="26" t="s">
        <v>7359</v>
      </c>
      <c r="U1260" s="27" t="s">
        <v>116</v>
      </c>
      <c r="V1260" s="26" t="s">
        <v>161</v>
      </c>
      <c r="W1260" s="27" t="s">
        <v>161</v>
      </c>
      <c r="X1260" s="26" t="s">
        <v>7883</v>
      </c>
      <c r="Y1260" s="27" t="s">
        <v>7884</v>
      </c>
      <c r="Z1260" s="29"/>
      <c r="AA1260" s="29"/>
    </row>
    <row r="1261" spans="1:27" ht="15" customHeight="1" x14ac:dyDescent="0.25">
      <c r="A1261" s="26" t="s">
        <v>7282</v>
      </c>
      <c r="B1261" s="27" t="s">
        <v>102</v>
      </c>
      <c r="C1261" s="26" t="s">
        <v>602</v>
      </c>
      <c r="D1261" s="27" t="s">
        <v>603</v>
      </c>
      <c r="E1261" s="26" t="s">
        <v>604</v>
      </c>
      <c r="F1261" s="27" t="s">
        <v>605</v>
      </c>
      <c r="G1261" s="27" t="s">
        <v>2374</v>
      </c>
      <c r="H1261" s="27" t="s">
        <v>647</v>
      </c>
      <c r="I1261" s="27" t="s">
        <v>10613</v>
      </c>
      <c r="J1261" s="27" t="s">
        <v>1013</v>
      </c>
      <c r="K1261" s="27" t="s">
        <v>10614</v>
      </c>
      <c r="L1261" s="27" t="s">
        <v>10615</v>
      </c>
      <c r="M1261" s="28" t="s">
        <v>10616</v>
      </c>
      <c r="N1261" s="26" t="s">
        <v>10617</v>
      </c>
      <c r="O1261" s="26" t="s">
        <v>10618</v>
      </c>
      <c r="P1261" t="s">
        <v>10619</v>
      </c>
      <c r="Q1261" t="s">
        <v>10620</v>
      </c>
      <c r="R1261" s="26" t="s">
        <v>10621</v>
      </c>
      <c r="S1261" s="27" t="s">
        <v>10622</v>
      </c>
      <c r="T1261" s="26" t="s">
        <v>7359</v>
      </c>
      <c r="U1261" s="27" t="s">
        <v>116</v>
      </c>
      <c r="V1261" s="26" t="s">
        <v>161</v>
      </c>
      <c r="W1261" s="27" t="s">
        <v>161</v>
      </c>
      <c r="X1261" s="26" t="s">
        <v>7405</v>
      </c>
      <c r="Y1261" s="27" t="s">
        <v>7406</v>
      </c>
      <c r="Z1261" s="29"/>
      <c r="AA1261" s="29"/>
    </row>
    <row r="1262" spans="1:27" ht="15" customHeight="1" x14ac:dyDescent="0.25">
      <c r="A1262" s="26" t="s">
        <v>7282</v>
      </c>
      <c r="B1262" s="27" t="s">
        <v>102</v>
      </c>
      <c r="C1262" s="26" t="s">
        <v>602</v>
      </c>
      <c r="D1262" s="27" t="s">
        <v>603</v>
      </c>
      <c r="E1262" s="26" t="s">
        <v>604</v>
      </c>
      <c r="F1262" s="27" t="s">
        <v>605</v>
      </c>
      <c r="G1262" s="27" t="s">
        <v>2374</v>
      </c>
      <c r="H1262" s="27" t="s">
        <v>647</v>
      </c>
      <c r="I1262" s="27" t="s">
        <v>10623</v>
      </c>
      <c r="J1262" s="27" t="s">
        <v>1013</v>
      </c>
      <c r="K1262" s="27" t="s">
        <v>10624</v>
      </c>
      <c r="L1262" s="27" t="s">
        <v>161</v>
      </c>
      <c r="M1262" s="28" t="s">
        <v>10625</v>
      </c>
      <c r="N1262" s="26">
        <v>778327</v>
      </c>
      <c r="O1262" s="26" t="s">
        <v>10626</v>
      </c>
      <c r="P1262" t="s">
        <v>10627</v>
      </c>
      <c r="Q1262" t="s">
        <v>10628</v>
      </c>
      <c r="R1262" s="26" t="s">
        <v>10629</v>
      </c>
      <c r="S1262" s="27" t="s">
        <v>10630</v>
      </c>
      <c r="T1262" s="26" t="s">
        <v>7359</v>
      </c>
      <c r="U1262" s="27" t="s">
        <v>116</v>
      </c>
      <c r="V1262" s="26" t="s">
        <v>161</v>
      </c>
      <c r="W1262" s="27" t="s">
        <v>161</v>
      </c>
      <c r="X1262" s="26" t="s">
        <v>7405</v>
      </c>
      <c r="Y1262" s="27" t="s">
        <v>7406</v>
      </c>
      <c r="Z1262" s="29"/>
      <c r="AA1262" s="29"/>
    </row>
    <row r="1263" spans="1:27" ht="15" customHeight="1" x14ac:dyDescent="0.25">
      <c r="A1263" s="26" t="s">
        <v>7282</v>
      </c>
      <c r="B1263" s="27" t="s">
        <v>102</v>
      </c>
      <c r="C1263" s="26" t="s">
        <v>602</v>
      </c>
      <c r="D1263" s="27" t="s">
        <v>603</v>
      </c>
      <c r="E1263" s="26" t="s">
        <v>604</v>
      </c>
      <c r="F1263" s="27" t="s">
        <v>605</v>
      </c>
      <c r="G1263" s="27" t="s">
        <v>2374</v>
      </c>
      <c r="H1263" s="27" t="s">
        <v>647</v>
      </c>
      <c r="I1263" s="27" t="s">
        <v>10631</v>
      </c>
      <c r="J1263" s="27" t="s">
        <v>10632</v>
      </c>
      <c r="K1263" s="27" t="s">
        <v>10633</v>
      </c>
      <c r="L1263" s="27" t="s">
        <v>161</v>
      </c>
      <c r="M1263" s="28" t="s">
        <v>10634</v>
      </c>
      <c r="N1263" s="26" t="s">
        <v>10635</v>
      </c>
      <c r="O1263" s="26" t="s">
        <v>10636</v>
      </c>
      <c r="P1263" t="s">
        <v>10637</v>
      </c>
      <c r="Q1263" t="s">
        <v>10638</v>
      </c>
      <c r="R1263" s="26" t="s">
        <v>10639</v>
      </c>
      <c r="S1263" s="27" t="s">
        <v>10640</v>
      </c>
      <c r="T1263" s="26" t="s">
        <v>7359</v>
      </c>
      <c r="U1263" s="27" t="s">
        <v>116</v>
      </c>
      <c r="V1263" s="26" t="s">
        <v>161</v>
      </c>
      <c r="W1263" s="27" t="s">
        <v>161</v>
      </c>
      <c r="X1263" s="26" t="s">
        <v>7303</v>
      </c>
      <c r="Y1263" s="27" t="s">
        <v>7304</v>
      </c>
      <c r="Z1263" s="29"/>
      <c r="AA1263" s="29"/>
    </row>
    <row r="1264" spans="1:27" ht="15" customHeight="1" x14ac:dyDescent="0.25">
      <c r="A1264" s="26" t="s">
        <v>7282</v>
      </c>
      <c r="B1264" s="27" t="s">
        <v>102</v>
      </c>
      <c r="C1264" s="26" t="s">
        <v>602</v>
      </c>
      <c r="D1264" s="27" t="s">
        <v>603</v>
      </c>
      <c r="E1264" s="26" t="s">
        <v>604</v>
      </c>
      <c r="F1264" s="27" t="s">
        <v>605</v>
      </c>
      <c r="G1264" s="27" t="s">
        <v>2374</v>
      </c>
      <c r="H1264" s="27" t="s">
        <v>647</v>
      </c>
      <c r="I1264" s="27" t="s">
        <v>10641</v>
      </c>
      <c r="J1264" s="27" t="s">
        <v>1013</v>
      </c>
      <c r="K1264" s="27" t="s">
        <v>10642</v>
      </c>
      <c r="L1264" s="27" t="s">
        <v>161</v>
      </c>
      <c r="M1264" s="28" t="s">
        <v>10643</v>
      </c>
      <c r="N1264" s="26" t="s">
        <v>10644</v>
      </c>
      <c r="O1264" s="26" t="s">
        <v>10645</v>
      </c>
      <c r="P1264" t="s">
        <v>10646</v>
      </c>
      <c r="Q1264" t="s">
        <v>10647</v>
      </c>
      <c r="R1264" s="26" t="s">
        <v>10648</v>
      </c>
      <c r="S1264" s="27" t="s">
        <v>10649</v>
      </c>
      <c r="T1264" s="26" t="s">
        <v>7359</v>
      </c>
      <c r="U1264" s="27" t="s">
        <v>116</v>
      </c>
      <c r="V1264" s="26" t="s">
        <v>161</v>
      </c>
      <c r="W1264" s="27" t="s">
        <v>161</v>
      </c>
      <c r="X1264" s="26" t="s">
        <v>7883</v>
      </c>
      <c r="Y1264" s="27" t="s">
        <v>7884</v>
      </c>
      <c r="Z1264" s="29"/>
      <c r="AA1264" s="29"/>
    </row>
    <row r="1265" spans="1:27" ht="15" customHeight="1" x14ac:dyDescent="0.25">
      <c r="A1265" s="26" t="s">
        <v>7282</v>
      </c>
      <c r="B1265" s="27" t="s">
        <v>102</v>
      </c>
      <c r="C1265" s="26" t="s">
        <v>602</v>
      </c>
      <c r="D1265" s="27" t="s">
        <v>603</v>
      </c>
      <c r="E1265" s="26" t="s">
        <v>604</v>
      </c>
      <c r="F1265" s="27" t="s">
        <v>605</v>
      </c>
      <c r="G1265" s="27" t="s">
        <v>2374</v>
      </c>
      <c r="H1265" s="27" t="s">
        <v>647</v>
      </c>
      <c r="I1265" s="27" t="s">
        <v>10650</v>
      </c>
      <c r="J1265" s="27" t="s">
        <v>1013</v>
      </c>
      <c r="K1265" s="27" t="s">
        <v>10651</v>
      </c>
      <c r="L1265" s="27" t="s">
        <v>161</v>
      </c>
      <c r="M1265" s="28" t="s">
        <v>10652</v>
      </c>
      <c r="N1265" s="26" t="s">
        <v>10653</v>
      </c>
      <c r="O1265" s="26" t="s">
        <v>10654</v>
      </c>
      <c r="P1265" t="s">
        <v>10655</v>
      </c>
      <c r="Q1265" t="s">
        <v>10656</v>
      </c>
      <c r="R1265" s="26" t="s">
        <v>10657</v>
      </c>
      <c r="S1265" s="27" t="s">
        <v>10658</v>
      </c>
      <c r="T1265" s="26" t="s">
        <v>7359</v>
      </c>
      <c r="U1265" s="27" t="s">
        <v>116</v>
      </c>
      <c r="V1265" s="26" t="s">
        <v>161</v>
      </c>
      <c r="W1265" s="27" t="s">
        <v>161</v>
      </c>
      <c r="X1265" s="26" t="s">
        <v>7883</v>
      </c>
      <c r="Y1265" s="27" t="s">
        <v>7884</v>
      </c>
      <c r="Z1265" s="29"/>
      <c r="AA1265" s="29"/>
    </row>
    <row r="1266" spans="1:27" ht="15" customHeight="1" x14ac:dyDescent="0.25">
      <c r="A1266" s="26" t="s">
        <v>7282</v>
      </c>
      <c r="B1266" s="27" t="s">
        <v>102</v>
      </c>
      <c r="C1266" s="26" t="s">
        <v>602</v>
      </c>
      <c r="D1266" s="27" t="s">
        <v>603</v>
      </c>
      <c r="E1266" s="26" t="s">
        <v>604</v>
      </c>
      <c r="F1266" s="27" t="s">
        <v>605</v>
      </c>
      <c r="G1266" s="27" t="s">
        <v>2374</v>
      </c>
      <c r="H1266" s="27" t="s">
        <v>647</v>
      </c>
      <c r="I1266" s="27" t="s">
        <v>10659</v>
      </c>
      <c r="J1266" s="27" t="s">
        <v>1013</v>
      </c>
      <c r="K1266" s="27" t="s">
        <v>10660</v>
      </c>
      <c r="L1266" s="27" t="s">
        <v>161</v>
      </c>
      <c r="M1266" s="28" t="s">
        <v>10661</v>
      </c>
      <c r="N1266" s="26" t="s">
        <v>10662</v>
      </c>
      <c r="O1266" s="26" t="s">
        <v>10663</v>
      </c>
      <c r="P1266" t="s">
        <v>10664</v>
      </c>
      <c r="Q1266" t="s">
        <v>10665</v>
      </c>
      <c r="R1266" s="26" t="s">
        <v>10666</v>
      </c>
      <c r="S1266" s="27" t="s">
        <v>10667</v>
      </c>
      <c r="T1266" s="26" t="s">
        <v>7359</v>
      </c>
      <c r="U1266" s="27" t="s">
        <v>116</v>
      </c>
      <c r="V1266" s="26" t="s">
        <v>161</v>
      </c>
      <c r="W1266" s="27" t="s">
        <v>161</v>
      </c>
      <c r="X1266" s="26" t="s">
        <v>7883</v>
      </c>
      <c r="Y1266" s="27" t="s">
        <v>7884</v>
      </c>
      <c r="Z1266" s="29"/>
      <c r="AA1266" s="29"/>
    </row>
    <row r="1267" spans="1:27" ht="15" customHeight="1" x14ac:dyDescent="0.25">
      <c r="A1267" s="26" t="s">
        <v>7282</v>
      </c>
      <c r="B1267" s="27" t="s">
        <v>102</v>
      </c>
      <c r="C1267" s="26" t="s">
        <v>602</v>
      </c>
      <c r="D1267" s="27" t="s">
        <v>603</v>
      </c>
      <c r="E1267" s="26" t="s">
        <v>604</v>
      </c>
      <c r="F1267" s="27" t="s">
        <v>605</v>
      </c>
      <c r="G1267" s="27" t="s">
        <v>2374</v>
      </c>
      <c r="H1267" s="27" t="s">
        <v>647</v>
      </c>
      <c r="I1267" s="27" t="s">
        <v>10668</v>
      </c>
      <c r="J1267" s="27" t="s">
        <v>1013</v>
      </c>
      <c r="K1267" s="27" t="s">
        <v>10669</v>
      </c>
      <c r="L1267" s="27" t="s">
        <v>161</v>
      </c>
      <c r="M1267" s="28" t="s">
        <v>10670</v>
      </c>
      <c r="N1267" s="26" t="s">
        <v>10671</v>
      </c>
      <c r="O1267" s="26" t="s">
        <v>10672</v>
      </c>
      <c r="P1267" t="s">
        <v>10673</v>
      </c>
      <c r="Q1267" t="s">
        <v>10674</v>
      </c>
      <c r="R1267" s="26" t="s">
        <v>10675</v>
      </c>
      <c r="S1267" s="27" t="s">
        <v>10676</v>
      </c>
      <c r="T1267" s="26" t="s">
        <v>7336</v>
      </c>
      <c r="U1267" s="27" t="s">
        <v>103</v>
      </c>
      <c r="V1267" s="26" t="s">
        <v>161</v>
      </c>
      <c r="W1267" s="27" t="s">
        <v>161</v>
      </c>
      <c r="X1267" s="26" t="s">
        <v>7454</v>
      </c>
      <c r="Y1267" s="27" t="s">
        <v>7455</v>
      </c>
      <c r="Z1267" s="29"/>
      <c r="AA1267" s="29"/>
    </row>
    <row r="1268" spans="1:27" ht="15" customHeight="1" x14ac:dyDescent="0.25">
      <c r="A1268" s="26" t="s">
        <v>7282</v>
      </c>
      <c r="B1268" s="27" t="s">
        <v>102</v>
      </c>
      <c r="C1268" s="26" t="s">
        <v>602</v>
      </c>
      <c r="D1268" s="27" t="s">
        <v>603</v>
      </c>
      <c r="E1268" s="26" t="s">
        <v>604</v>
      </c>
      <c r="F1268" s="27" t="s">
        <v>605</v>
      </c>
      <c r="G1268" s="27" t="s">
        <v>2374</v>
      </c>
      <c r="H1268" s="27" t="s">
        <v>647</v>
      </c>
      <c r="I1268" s="27" t="s">
        <v>10677</v>
      </c>
      <c r="J1268" s="27" t="s">
        <v>1013</v>
      </c>
      <c r="K1268" s="27" t="s">
        <v>10678</v>
      </c>
      <c r="L1268" s="27" t="s">
        <v>161</v>
      </c>
      <c r="M1268" s="28" t="s">
        <v>10679</v>
      </c>
      <c r="N1268" s="26" t="s">
        <v>10680</v>
      </c>
      <c r="O1268" s="26" t="s">
        <v>10681</v>
      </c>
      <c r="P1268" t="s">
        <v>10682</v>
      </c>
      <c r="Q1268" t="s">
        <v>10683</v>
      </c>
      <c r="R1268" s="26" t="s">
        <v>10684</v>
      </c>
      <c r="S1268" s="27" t="s">
        <v>10685</v>
      </c>
      <c r="T1268" s="26" t="s">
        <v>7293</v>
      </c>
      <c r="U1268" s="27" t="s">
        <v>121</v>
      </c>
      <c r="V1268" s="26" t="s">
        <v>161</v>
      </c>
      <c r="W1268" s="27" t="s">
        <v>161</v>
      </c>
      <c r="X1268" s="26" t="s">
        <v>7832</v>
      </c>
      <c r="Y1268" s="27" t="s">
        <v>7833</v>
      </c>
      <c r="Z1268" s="29" t="s">
        <v>599</v>
      </c>
      <c r="AA1268" s="29"/>
    </row>
    <row r="1269" spans="1:27" ht="15" customHeight="1" x14ac:dyDescent="0.25">
      <c r="A1269" s="26" t="s">
        <v>7282</v>
      </c>
      <c r="B1269" s="27" t="s">
        <v>102</v>
      </c>
      <c r="C1269" s="26" t="s">
        <v>602</v>
      </c>
      <c r="D1269" s="27" t="s">
        <v>603</v>
      </c>
      <c r="E1269" s="26" t="s">
        <v>604</v>
      </c>
      <c r="F1269" s="27" t="s">
        <v>605</v>
      </c>
      <c r="G1269" s="27" t="s">
        <v>2374</v>
      </c>
      <c r="H1269" s="27" t="s">
        <v>647</v>
      </c>
      <c r="I1269" s="27" t="s">
        <v>10686</v>
      </c>
      <c r="J1269" s="27" t="s">
        <v>1013</v>
      </c>
      <c r="K1269" s="27" t="s">
        <v>10687</v>
      </c>
      <c r="L1269" s="27" t="s">
        <v>161</v>
      </c>
      <c r="M1269" s="28" t="s">
        <v>10688</v>
      </c>
      <c r="N1269" s="26">
        <v>830122</v>
      </c>
      <c r="O1269" s="26" t="s">
        <v>10689</v>
      </c>
      <c r="P1269" t="s">
        <v>10690</v>
      </c>
      <c r="Q1269" t="s">
        <v>10691</v>
      </c>
      <c r="R1269" s="26" t="s">
        <v>10692</v>
      </c>
      <c r="S1269" s="27" t="s">
        <v>10693</v>
      </c>
      <c r="T1269" s="26" t="s">
        <v>7293</v>
      </c>
      <c r="U1269" s="27" t="s">
        <v>121</v>
      </c>
      <c r="V1269" s="26" t="s">
        <v>161</v>
      </c>
      <c r="W1269" s="27" t="s">
        <v>161</v>
      </c>
      <c r="X1269" s="26" t="s">
        <v>7832</v>
      </c>
      <c r="Y1269" s="27" t="s">
        <v>7833</v>
      </c>
      <c r="Z1269" s="29"/>
      <c r="AA1269" s="29"/>
    </row>
    <row r="1270" spans="1:27" ht="15" customHeight="1" x14ac:dyDescent="0.25">
      <c r="A1270" s="26" t="s">
        <v>7282</v>
      </c>
      <c r="B1270" s="27" t="s">
        <v>102</v>
      </c>
      <c r="C1270" s="26" t="s">
        <v>602</v>
      </c>
      <c r="D1270" s="27" t="s">
        <v>603</v>
      </c>
      <c r="E1270" s="26" t="s">
        <v>604</v>
      </c>
      <c r="F1270" s="27" t="s">
        <v>605</v>
      </c>
      <c r="G1270" s="27" t="s">
        <v>2374</v>
      </c>
      <c r="H1270" s="27" t="s">
        <v>647</v>
      </c>
      <c r="I1270" s="27" t="s">
        <v>10694</v>
      </c>
      <c r="J1270" s="27" t="s">
        <v>1013</v>
      </c>
      <c r="K1270" s="27" t="s">
        <v>10695</v>
      </c>
      <c r="L1270" s="27" t="s">
        <v>161</v>
      </c>
      <c r="M1270" s="28" t="s">
        <v>10696</v>
      </c>
      <c r="N1270" s="26" t="s">
        <v>10697</v>
      </c>
      <c r="O1270" s="26" t="s">
        <v>10698</v>
      </c>
      <c r="P1270" t="s">
        <v>10699</v>
      </c>
      <c r="Q1270" t="s">
        <v>10700</v>
      </c>
      <c r="R1270" s="26" t="s">
        <v>10701</v>
      </c>
      <c r="S1270" s="27" t="s">
        <v>10702</v>
      </c>
      <c r="T1270" s="26" t="s">
        <v>7293</v>
      </c>
      <c r="U1270" s="27" t="s">
        <v>121</v>
      </c>
      <c r="V1270" s="26" t="s">
        <v>161</v>
      </c>
      <c r="W1270" s="27" t="s">
        <v>161</v>
      </c>
      <c r="X1270" s="26" t="s">
        <v>7405</v>
      </c>
      <c r="Y1270" s="27" t="s">
        <v>7406</v>
      </c>
      <c r="Z1270" s="29"/>
      <c r="AA1270" s="29"/>
    </row>
    <row r="1271" spans="1:27" ht="15" customHeight="1" x14ac:dyDescent="0.25">
      <c r="A1271" s="26" t="s">
        <v>7282</v>
      </c>
      <c r="B1271" s="27" t="s">
        <v>102</v>
      </c>
      <c r="C1271" s="26" t="s">
        <v>602</v>
      </c>
      <c r="D1271" s="27" t="s">
        <v>603</v>
      </c>
      <c r="E1271" s="26" t="s">
        <v>604</v>
      </c>
      <c r="F1271" s="27" t="s">
        <v>605</v>
      </c>
      <c r="G1271" s="27" t="s">
        <v>2374</v>
      </c>
      <c r="H1271" s="27" t="s">
        <v>647</v>
      </c>
      <c r="I1271" s="27" t="s">
        <v>10703</v>
      </c>
      <c r="J1271" s="27" t="s">
        <v>10704</v>
      </c>
      <c r="K1271" s="27" t="s">
        <v>10705</v>
      </c>
      <c r="L1271" s="27" t="s">
        <v>161</v>
      </c>
      <c r="M1271" s="28" t="s">
        <v>10706</v>
      </c>
      <c r="N1271" s="26" t="s">
        <v>10707</v>
      </c>
      <c r="O1271" s="26" t="s">
        <v>10708</v>
      </c>
      <c r="P1271" t="s">
        <v>10709</v>
      </c>
      <c r="Q1271" t="s">
        <v>10710</v>
      </c>
      <c r="R1271" s="26" t="s">
        <v>7292</v>
      </c>
      <c r="S1271" s="27" t="s">
        <v>123</v>
      </c>
      <c r="T1271" s="26" t="s">
        <v>7293</v>
      </c>
      <c r="U1271" s="27" t="s">
        <v>121</v>
      </c>
      <c r="V1271" s="26" t="s">
        <v>161</v>
      </c>
      <c r="W1271" s="27" t="s">
        <v>161</v>
      </c>
      <c r="X1271" s="26" t="s">
        <v>7405</v>
      </c>
      <c r="Y1271" s="27" t="s">
        <v>7406</v>
      </c>
      <c r="Z1271" s="29"/>
      <c r="AA1271" s="29"/>
    </row>
    <row r="1272" spans="1:27" ht="15" customHeight="1" x14ac:dyDescent="0.25">
      <c r="A1272" s="26" t="s">
        <v>7282</v>
      </c>
      <c r="B1272" s="27" t="s">
        <v>102</v>
      </c>
      <c r="C1272" s="26" t="s">
        <v>602</v>
      </c>
      <c r="D1272" s="27" t="s">
        <v>603</v>
      </c>
      <c r="E1272" s="26" t="s">
        <v>604</v>
      </c>
      <c r="F1272" s="27" t="s">
        <v>605</v>
      </c>
      <c r="G1272" s="27" t="s">
        <v>2374</v>
      </c>
      <c r="H1272" s="27" t="s">
        <v>647</v>
      </c>
      <c r="I1272" s="27" t="s">
        <v>10711</v>
      </c>
      <c r="J1272" s="27" t="s">
        <v>10712</v>
      </c>
      <c r="K1272" s="27" t="s">
        <v>10713</v>
      </c>
      <c r="L1272" s="27" t="s">
        <v>161</v>
      </c>
      <c r="M1272" s="28" t="s">
        <v>10714</v>
      </c>
      <c r="N1272" s="26" t="s">
        <v>10715</v>
      </c>
      <c r="O1272" s="26" t="s">
        <v>10716</v>
      </c>
      <c r="P1272" t="s">
        <v>10717</v>
      </c>
      <c r="Q1272" t="s">
        <v>10718</v>
      </c>
      <c r="R1272" s="26" t="s">
        <v>10719</v>
      </c>
      <c r="S1272" s="27" t="s">
        <v>358</v>
      </c>
      <c r="T1272" s="26" t="s">
        <v>7336</v>
      </c>
      <c r="U1272" s="27" t="s">
        <v>103</v>
      </c>
      <c r="V1272" s="26" t="s">
        <v>161</v>
      </c>
      <c r="W1272" s="27" t="s">
        <v>161</v>
      </c>
      <c r="X1272" s="26" t="s">
        <v>7454</v>
      </c>
      <c r="Y1272" s="27" t="s">
        <v>7455</v>
      </c>
      <c r="Z1272" s="29"/>
      <c r="AA1272" s="29"/>
    </row>
    <row r="1273" spans="1:27" ht="15" customHeight="1" x14ac:dyDescent="0.25">
      <c r="A1273" s="26" t="s">
        <v>7282</v>
      </c>
      <c r="B1273" s="27" t="s">
        <v>102</v>
      </c>
      <c r="C1273" s="26" t="s">
        <v>602</v>
      </c>
      <c r="D1273" s="27" t="s">
        <v>603</v>
      </c>
      <c r="E1273" s="26" t="s">
        <v>604</v>
      </c>
      <c r="F1273" s="27" t="s">
        <v>605</v>
      </c>
      <c r="G1273" s="27" t="s">
        <v>2374</v>
      </c>
      <c r="H1273" s="27" t="s">
        <v>647</v>
      </c>
      <c r="I1273" s="27" t="s">
        <v>10720</v>
      </c>
      <c r="J1273" s="27" t="s">
        <v>1013</v>
      </c>
      <c r="K1273" s="27" t="s">
        <v>10721</v>
      </c>
      <c r="L1273" s="27" t="s">
        <v>161</v>
      </c>
      <c r="M1273" s="28" t="s">
        <v>10722</v>
      </c>
      <c r="N1273" s="26" t="s">
        <v>10723</v>
      </c>
      <c r="O1273" s="26" t="s">
        <v>10724</v>
      </c>
      <c r="P1273" t="s">
        <v>10725</v>
      </c>
      <c r="Q1273" t="s">
        <v>10726</v>
      </c>
      <c r="R1273" s="26" t="s">
        <v>10727</v>
      </c>
      <c r="S1273" s="27" t="s">
        <v>10728</v>
      </c>
      <c r="T1273" s="26" t="s">
        <v>7336</v>
      </c>
      <c r="U1273" s="27" t="s">
        <v>103</v>
      </c>
      <c r="V1273" s="26" t="s">
        <v>161</v>
      </c>
      <c r="W1273" s="27" t="s">
        <v>161</v>
      </c>
      <c r="X1273" s="26" t="s">
        <v>7454</v>
      </c>
      <c r="Y1273" s="27" t="s">
        <v>7455</v>
      </c>
      <c r="Z1273" s="29"/>
      <c r="AA1273" s="29"/>
    </row>
    <row r="1274" spans="1:27" ht="15" customHeight="1" x14ac:dyDescent="0.25">
      <c r="A1274" s="26" t="s">
        <v>7282</v>
      </c>
      <c r="B1274" s="27" t="s">
        <v>102</v>
      </c>
      <c r="C1274" s="26" t="s">
        <v>602</v>
      </c>
      <c r="D1274" s="27" t="s">
        <v>603</v>
      </c>
      <c r="E1274" s="26" t="s">
        <v>604</v>
      </c>
      <c r="F1274" s="27" t="s">
        <v>605</v>
      </c>
      <c r="G1274" s="27" t="s">
        <v>2374</v>
      </c>
      <c r="H1274" s="27" t="s">
        <v>647</v>
      </c>
      <c r="I1274" s="27" t="s">
        <v>10729</v>
      </c>
      <c r="J1274" s="27" t="s">
        <v>1013</v>
      </c>
      <c r="K1274" s="27" t="s">
        <v>10730</v>
      </c>
      <c r="L1274" s="27" t="s">
        <v>161</v>
      </c>
      <c r="M1274" s="28" t="s">
        <v>10731</v>
      </c>
      <c r="N1274" s="26" t="s">
        <v>10732</v>
      </c>
      <c r="O1274" s="26" t="s">
        <v>10733</v>
      </c>
      <c r="P1274" t="s">
        <v>10734</v>
      </c>
      <c r="Q1274" t="s">
        <v>10735</v>
      </c>
      <c r="R1274" s="26" t="s">
        <v>10736</v>
      </c>
      <c r="S1274" s="27" t="s">
        <v>352</v>
      </c>
      <c r="T1274" s="26" t="s">
        <v>7336</v>
      </c>
      <c r="U1274" s="27" t="s">
        <v>103</v>
      </c>
      <c r="V1274" s="26" t="s">
        <v>161</v>
      </c>
      <c r="W1274" s="27" t="s">
        <v>161</v>
      </c>
      <c r="X1274" s="26" t="s">
        <v>7454</v>
      </c>
      <c r="Y1274" s="27" t="s">
        <v>7455</v>
      </c>
      <c r="Z1274" s="29"/>
      <c r="AA1274" s="29"/>
    </row>
    <row r="1275" spans="1:27" ht="15" customHeight="1" x14ac:dyDescent="0.25">
      <c r="A1275" s="26" t="s">
        <v>7282</v>
      </c>
      <c r="B1275" s="27" t="s">
        <v>102</v>
      </c>
      <c r="C1275" s="26" t="s">
        <v>602</v>
      </c>
      <c r="D1275" s="27" t="s">
        <v>603</v>
      </c>
      <c r="E1275" s="26" t="s">
        <v>604</v>
      </c>
      <c r="F1275" s="27" t="s">
        <v>605</v>
      </c>
      <c r="G1275" s="27" t="s">
        <v>2374</v>
      </c>
      <c r="H1275" s="27" t="s">
        <v>647</v>
      </c>
      <c r="I1275" s="27" t="s">
        <v>10737</v>
      </c>
      <c r="J1275" s="27" t="s">
        <v>10738</v>
      </c>
      <c r="K1275" s="27" t="s">
        <v>10739</v>
      </c>
      <c r="L1275" s="27" t="s">
        <v>161</v>
      </c>
      <c r="M1275" s="28" t="s">
        <v>10740</v>
      </c>
      <c r="N1275" s="26" t="s">
        <v>10741</v>
      </c>
      <c r="O1275" s="26">
        <v>6887157</v>
      </c>
      <c r="P1275" t="s">
        <v>10742</v>
      </c>
      <c r="Q1275" t="s">
        <v>10743</v>
      </c>
      <c r="R1275" s="26" t="s">
        <v>10744</v>
      </c>
      <c r="S1275" s="27" t="s">
        <v>10745</v>
      </c>
      <c r="T1275" s="26" t="s">
        <v>7359</v>
      </c>
      <c r="U1275" s="27" t="s">
        <v>116</v>
      </c>
      <c r="V1275" s="26" t="s">
        <v>161</v>
      </c>
      <c r="W1275" s="27" t="s">
        <v>161</v>
      </c>
      <c r="X1275" s="26" t="s">
        <v>7303</v>
      </c>
      <c r="Y1275" s="27" t="s">
        <v>7304</v>
      </c>
      <c r="Z1275" s="29"/>
      <c r="AA1275" s="29"/>
    </row>
    <row r="1276" spans="1:27" ht="15" customHeight="1" x14ac:dyDescent="0.25">
      <c r="A1276" s="26" t="s">
        <v>7282</v>
      </c>
      <c r="B1276" s="27" t="s">
        <v>102</v>
      </c>
      <c r="C1276" s="26" t="s">
        <v>602</v>
      </c>
      <c r="D1276" s="27" t="s">
        <v>603</v>
      </c>
      <c r="E1276" s="26" t="s">
        <v>604</v>
      </c>
      <c r="F1276" s="27" t="s">
        <v>605</v>
      </c>
      <c r="G1276" s="27" t="s">
        <v>2374</v>
      </c>
      <c r="H1276" s="27" t="s">
        <v>647</v>
      </c>
      <c r="I1276" s="27" t="s">
        <v>10746</v>
      </c>
      <c r="J1276" s="27" t="s">
        <v>10747</v>
      </c>
      <c r="K1276" s="27" t="s">
        <v>10748</v>
      </c>
      <c r="L1276" s="27" t="s">
        <v>10749</v>
      </c>
      <c r="M1276" s="28" t="s">
        <v>10750</v>
      </c>
      <c r="N1276" s="26" t="s">
        <v>10751</v>
      </c>
      <c r="O1276" s="26" t="s">
        <v>10752</v>
      </c>
      <c r="P1276" t="s">
        <v>10753</v>
      </c>
      <c r="Q1276" t="s">
        <v>10754</v>
      </c>
      <c r="R1276" s="26" t="s">
        <v>7831</v>
      </c>
      <c r="S1276" s="27" t="s">
        <v>127</v>
      </c>
      <c r="T1276" s="26" t="s">
        <v>7293</v>
      </c>
      <c r="U1276" s="27" t="s">
        <v>121</v>
      </c>
      <c r="V1276" s="26" t="s">
        <v>161</v>
      </c>
      <c r="W1276" s="27" t="s">
        <v>161</v>
      </c>
      <c r="X1276" s="26" t="s">
        <v>7832</v>
      </c>
      <c r="Y1276" s="27" t="s">
        <v>7833</v>
      </c>
      <c r="Z1276" s="29"/>
      <c r="AA1276" s="29"/>
    </row>
    <row r="1277" spans="1:27" ht="15" customHeight="1" x14ac:dyDescent="0.25">
      <c r="A1277" s="26" t="s">
        <v>7282</v>
      </c>
      <c r="B1277" s="27" t="s">
        <v>102</v>
      </c>
      <c r="C1277" s="26" t="s">
        <v>602</v>
      </c>
      <c r="D1277" s="27" t="s">
        <v>603</v>
      </c>
      <c r="E1277" s="26" t="s">
        <v>604</v>
      </c>
      <c r="F1277" s="27" t="s">
        <v>605</v>
      </c>
      <c r="G1277" s="27" t="s">
        <v>2374</v>
      </c>
      <c r="H1277" s="27" t="s">
        <v>647</v>
      </c>
      <c r="I1277" s="27" t="s">
        <v>10755</v>
      </c>
      <c r="J1277" s="27" t="s">
        <v>1013</v>
      </c>
      <c r="K1277" s="27" t="s">
        <v>10756</v>
      </c>
      <c r="L1277" s="27" t="s">
        <v>161</v>
      </c>
      <c r="M1277" s="28" t="s">
        <v>10757</v>
      </c>
      <c r="N1277" s="26">
        <v>767672</v>
      </c>
      <c r="O1277" s="26" t="s">
        <v>10758</v>
      </c>
      <c r="P1277" t="s">
        <v>10759</v>
      </c>
      <c r="Q1277" t="s">
        <v>10760</v>
      </c>
      <c r="R1277" s="26" t="s">
        <v>10761</v>
      </c>
      <c r="S1277" s="27" t="s">
        <v>10762</v>
      </c>
      <c r="T1277" s="26" t="s">
        <v>7359</v>
      </c>
      <c r="U1277" s="27" t="s">
        <v>116</v>
      </c>
      <c r="V1277" s="26" t="s">
        <v>161</v>
      </c>
      <c r="W1277" s="27" t="s">
        <v>161</v>
      </c>
      <c r="X1277" s="26" t="s">
        <v>7883</v>
      </c>
      <c r="Y1277" s="27" t="s">
        <v>7884</v>
      </c>
      <c r="Z1277" s="29"/>
      <c r="AA1277" s="29"/>
    </row>
    <row r="1278" spans="1:27" ht="15" customHeight="1" x14ac:dyDescent="0.25">
      <c r="A1278" s="26" t="s">
        <v>7282</v>
      </c>
      <c r="B1278" s="27" t="s">
        <v>102</v>
      </c>
      <c r="C1278" s="26" t="s">
        <v>602</v>
      </c>
      <c r="D1278" s="27" t="s">
        <v>603</v>
      </c>
      <c r="E1278" s="26" t="s">
        <v>604</v>
      </c>
      <c r="F1278" s="27" t="s">
        <v>605</v>
      </c>
      <c r="G1278" s="27" t="s">
        <v>2374</v>
      </c>
      <c r="H1278" s="27" t="s">
        <v>647</v>
      </c>
      <c r="I1278" s="27" t="s">
        <v>10763</v>
      </c>
      <c r="J1278" s="27" t="s">
        <v>1013</v>
      </c>
      <c r="K1278" s="27" t="s">
        <v>10764</v>
      </c>
      <c r="L1278" s="27" t="s">
        <v>161</v>
      </c>
      <c r="M1278" s="28" t="s">
        <v>10765</v>
      </c>
      <c r="N1278" s="26" t="s">
        <v>10766</v>
      </c>
      <c r="O1278" s="26" t="s">
        <v>10767</v>
      </c>
      <c r="P1278" t="s">
        <v>10768</v>
      </c>
      <c r="Q1278" t="s">
        <v>10769</v>
      </c>
      <c r="R1278" s="26" t="s">
        <v>10770</v>
      </c>
      <c r="S1278" s="27" t="s">
        <v>289</v>
      </c>
      <c r="T1278" s="26" t="s">
        <v>7359</v>
      </c>
      <c r="U1278" s="27" t="s">
        <v>116</v>
      </c>
      <c r="V1278" s="26" t="s">
        <v>161</v>
      </c>
      <c r="W1278" s="27" t="s">
        <v>161</v>
      </c>
      <c r="X1278" s="26" t="s">
        <v>7883</v>
      </c>
      <c r="Y1278" s="27" t="s">
        <v>7884</v>
      </c>
      <c r="Z1278" s="29"/>
      <c r="AA1278" s="29"/>
    </row>
    <row r="1279" spans="1:27" ht="15" customHeight="1" x14ac:dyDescent="0.25">
      <c r="A1279" s="26" t="s">
        <v>7282</v>
      </c>
      <c r="B1279" s="27" t="s">
        <v>102</v>
      </c>
      <c r="C1279" s="26" t="s">
        <v>602</v>
      </c>
      <c r="D1279" s="27" t="s">
        <v>603</v>
      </c>
      <c r="E1279" s="26" t="s">
        <v>604</v>
      </c>
      <c r="F1279" s="27" t="s">
        <v>605</v>
      </c>
      <c r="G1279" s="27" t="s">
        <v>2374</v>
      </c>
      <c r="H1279" s="27" t="s">
        <v>647</v>
      </c>
      <c r="I1279" s="27" t="s">
        <v>10771</v>
      </c>
      <c r="J1279" s="27" t="s">
        <v>1013</v>
      </c>
      <c r="K1279" s="27" t="s">
        <v>10772</v>
      </c>
      <c r="L1279" s="27" t="s">
        <v>161</v>
      </c>
      <c r="M1279" s="28" t="s">
        <v>10773</v>
      </c>
      <c r="N1279" s="26" t="s">
        <v>10774</v>
      </c>
      <c r="O1279" s="26">
        <v>6852100</v>
      </c>
      <c r="P1279" t="s">
        <v>10775</v>
      </c>
      <c r="Q1279" t="s">
        <v>10776</v>
      </c>
      <c r="R1279" s="26" t="s">
        <v>10777</v>
      </c>
      <c r="S1279" s="27" t="s">
        <v>10778</v>
      </c>
      <c r="T1279" s="26" t="s">
        <v>7293</v>
      </c>
      <c r="U1279" s="27" t="s">
        <v>121</v>
      </c>
      <c r="V1279" s="26" t="s">
        <v>161</v>
      </c>
      <c r="W1279" s="27" t="s">
        <v>161</v>
      </c>
      <c r="X1279" s="26" t="s">
        <v>7832</v>
      </c>
      <c r="Y1279" s="27" t="s">
        <v>7833</v>
      </c>
      <c r="Z1279" s="29"/>
      <c r="AA1279" s="29"/>
    </row>
    <row r="1280" spans="1:27" ht="15" customHeight="1" x14ac:dyDescent="0.25">
      <c r="A1280" s="26" t="s">
        <v>7282</v>
      </c>
      <c r="B1280" s="27" t="s">
        <v>102</v>
      </c>
      <c r="C1280" s="26" t="s">
        <v>602</v>
      </c>
      <c r="D1280" s="27" t="s">
        <v>603</v>
      </c>
      <c r="E1280" s="26" t="s">
        <v>604</v>
      </c>
      <c r="F1280" s="27" t="s">
        <v>605</v>
      </c>
      <c r="G1280" s="27" t="s">
        <v>2374</v>
      </c>
      <c r="H1280" s="27" t="s">
        <v>647</v>
      </c>
      <c r="I1280" s="27" t="s">
        <v>10779</v>
      </c>
      <c r="J1280" s="27" t="s">
        <v>10780</v>
      </c>
      <c r="K1280" s="27" t="s">
        <v>10781</v>
      </c>
      <c r="L1280" s="27" t="s">
        <v>161</v>
      </c>
      <c r="M1280" s="28" t="s">
        <v>10782</v>
      </c>
      <c r="N1280" s="26" t="s">
        <v>10783</v>
      </c>
      <c r="O1280" s="26">
        <v>6903818</v>
      </c>
      <c r="P1280" t="s">
        <v>10784</v>
      </c>
      <c r="Q1280" t="s">
        <v>10785</v>
      </c>
      <c r="R1280" s="26" t="s">
        <v>7347</v>
      </c>
      <c r="S1280" s="27" t="s">
        <v>103</v>
      </c>
      <c r="T1280" s="26" t="s">
        <v>7336</v>
      </c>
      <c r="U1280" s="27" t="s">
        <v>103</v>
      </c>
      <c r="V1280" s="26" t="s">
        <v>161</v>
      </c>
      <c r="W1280" s="27" t="s">
        <v>161</v>
      </c>
      <c r="X1280" s="26" t="s">
        <v>7496</v>
      </c>
      <c r="Y1280" s="27" t="s">
        <v>7497</v>
      </c>
      <c r="Z1280" s="29"/>
      <c r="AA1280" s="29" t="s">
        <v>645</v>
      </c>
    </row>
    <row r="1281" spans="1:27" ht="15" customHeight="1" x14ac:dyDescent="0.25">
      <c r="A1281" s="26" t="s">
        <v>7282</v>
      </c>
      <c r="B1281" s="27" t="s">
        <v>102</v>
      </c>
      <c r="C1281" s="26" t="s">
        <v>602</v>
      </c>
      <c r="D1281" s="27" t="s">
        <v>603</v>
      </c>
      <c r="E1281" s="26" t="s">
        <v>604</v>
      </c>
      <c r="F1281" s="27" t="s">
        <v>605</v>
      </c>
      <c r="G1281" s="27" t="s">
        <v>2374</v>
      </c>
      <c r="H1281" s="27" t="s">
        <v>647</v>
      </c>
      <c r="I1281" s="27" t="s">
        <v>10786</v>
      </c>
      <c r="J1281" s="27" t="s">
        <v>1013</v>
      </c>
      <c r="K1281" s="27" t="s">
        <v>10787</v>
      </c>
      <c r="L1281" s="27" t="s">
        <v>161</v>
      </c>
      <c r="M1281" s="28" t="s">
        <v>10788</v>
      </c>
      <c r="N1281" s="26" t="s">
        <v>10789</v>
      </c>
      <c r="O1281" s="26" t="s">
        <v>10790</v>
      </c>
      <c r="P1281" t="s">
        <v>10791</v>
      </c>
      <c r="Q1281" t="s">
        <v>10792</v>
      </c>
      <c r="R1281" s="26" t="s">
        <v>10793</v>
      </c>
      <c r="S1281" s="27" t="s">
        <v>10794</v>
      </c>
      <c r="T1281" s="26" t="s">
        <v>7359</v>
      </c>
      <c r="U1281" s="27" t="s">
        <v>116</v>
      </c>
      <c r="V1281" s="26" t="s">
        <v>161</v>
      </c>
      <c r="W1281" s="27" t="s">
        <v>161</v>
      </c>
      <c r="X1281" s="26" t="s">
        <v>7303</v>
      </c>
      <c r="Y1281" s="27" t="s">
        <v>7304</v>
      </c>
      <c r="Z1281" s="29"/>
      <c r="AA1281" s="29"/>
    </row>
    <row r="1282" spans="1:27" ht="15" customHeight="1" x14ac:dyDescent="0.25">
      <c r="A1282" s="26" t="s">
        <v>7282</v>
      </c>
      <c r="B1282" s="27" t="s">
        <v>102</v>
      </c>
      <c r="C1282" s="26" t="s">
        <v>602</v>
      </c>
      <c r="D1282" s="27" t="s">
        <v>603</v>
      </c>
      <c r="E1282" s="26" t="s">
        <v>604</v>
      </c>
      <c r="F1282" s="27" t="s">
        <v>605</v>
      </c>
      <c r="G1282" s="27" t="s">
        <v>2374</v>
      </c>
      <c r="H1282" s="27" t="s">
        <v>647</v>
      </c>
      <c r="I1282" s="27" t="s">
        <v>10795</v>
      </c>
      <c r="J1282" s="27" t="s">
        <v>1013</v>
      </c>
      <c r="K1282" s="27" t="s">
        <v>10796</v>
      </c>
      <c r="L1282" s="27" t="s">
        <v>161</v>
      </c>
      <c r="M1282" s="28" t="s">
        <v>10797</v>
      </c>
      <c r="N1282" s="26" t="s">
        <v>10798</v>
      </c>
      <c r="O1282" s="26" t="s">
        <v>10799</v>
      </c>
      <c r="P1282" t="s">
        <v>10800</v>
      </c>
      <c r="Q1282" t="s">
        <v>10801</v>
      </c>
      <c r="R1282" s="26" t="s">
        <v>10802</v>
      </c>
      <c r="S1282" s="27" t="s">
        <v>10803</v>
      </c>
      <c r="T1282" s="26" t="s">
        <v>7293</v>
      </c>
      <c r="U1282" s="27" t="s">
        <v>121</v>
      </c>
      <c r="V1282" s="26" t="s">
        <v>161</v>
      </c>
      <c r="W1282" s="27" t="s">
        <v>161</v>
      </c>
      <c r="X1282" s="26" t="s">
        <v>7294</v>
      </c>
      <c r="Y1282" s="27" t="s">
        <v>7295</v>
      </c>
      <c r="Z1282" s="29"/>
      <c r="AA1282" s="29"/>
    </row>
    <row r="1283" spans="1:27" ht="15" customHeight="1" x14ac:dyDescent="0.25">
      <c r="A1283" s="26" t="s">
        <v>7282</v>
      </c>
      <c r="B1283" s="27" t="s">
        <v>102</v>
      </c>
      <c r="C1283" s="26" t="s">
        <v>602</v>
      </c>
      <c r="D1283" s="27" t="s">
        <v>603</v>
      </c>
      <c r="E1283" s="26" t="s">
        <v>604</v>
      </c>
      <c r="F1283" s="27" t="s">
        <v>605</v>
      </c>
      <c r="G1283" s="27" t="s">
        <v>2374</v>
      </c>
      <c r="H1283" s="27" t="s">
        <v>647</v>
      </c>
      <c r="I1283" s="27" t="s">
        <v>10804</v>
      </c>
      <c r="J1283" s="27" t="s">
        <v>1013</v>
      </c>
      <c r="K1283" s="27" t="s">
        <v>10805</v>
      </c>
      <c r="L1283" s="27" t="s">
        <v>161</v>
      </c>
      <c r="M1283" s="28" t="s">
        <v>10806</v>
      </c>
      <c r="N1283" s="26">
        <v>770776</v>
      </c>
      <c r="O1283" s="26" t="s">
        <v>10807</v>
      </c>
      <c r="P1283" t="s">
        <v>10808</v>
      </c>
      <c r="Q1283" t="s">
        <v>10809</v>
      </c>
      <c r="R1283" s="26" t="s">
        <v>10810</v>
      </c>
      <c r="S1283" s="27" t="s">
        <v>10811</v>
      </c>
      <c r="T1283" s="26" t="s">
        <v>7336</v>
      </c>
      <c r="U1283" s="27" t="s">
        <v>103</v>
      </c>
      <c r="V1283" s="26" t="s">
        <v>161</v>
      </c>
      <c r="W1283" s="27" t="s">
        <v>161</v>
      </c>
      <c r="X1283" s="26" t="s">
        <v>7337</v>
      </c>
      <c r="Y1283" s="27" t="s">
        <v>7338</v>
      </c>
      <c r="Z1283" s="29"/>
      <c r="AA1283" s="29"/>
    </row>
    <row r="1284" spans="1:27" ht="15" customHeight="1" x14ac:dyDescent="0.25">
      <c r="A1284" s="26" t="s">
        <v>7282</v>
      </c>
      <c r="B1284" s="27" t="s">
        <v>102</v>
      </c>
      <c r="C1284" s="26" t="s">
        <v>602</v>
      </c>
      <c r="D1284" s="27" t="s">
        <v>603</v>
      </c>
      <c r="E1284" s="26" t="s">
        <v>604</v>
      </c>
      <c r="F1284" s="27" t="s">
        <v>605</v>
      </c>
      <c r="G1284" s="27" t="s">
        <v>2374</v>
      </c>
      <c r="H1284" s="27" t="s">
        <v>647</v>
      </c>
      <c r="I1284" s="27" t="s">
        <v>10812</v>
      </c>
      <c r="J1284" s="27" t="s">
        <v>10813</v>
      </c>
      <c r="K1284" s="27" t="s">
        <v>10814</v>
      </c>
      <c r="L1284" s="27" t="s">
        <v>10815</v>
      </c>
      <c r="M1284" s="28" t="s">
        <v>10816</v>
      </c>
      <c r="N1284" s="26" t="s">
        <v>10817</v>
      </c>
      <c r="O1284" s="26" t="s">
        <v>10818</v>
      </c>
      <c r="P1284" t="s">
        <v>10819</v>
      </c>
      <c r="Q1284" t="s">
        <v>10820</v>
      </c>
      <c r="R1284" s="26" t="s">
        <v>8222</v>
      </c>
      <c r="S1284" s="27" t="s">
        <v>317</v>
      </c>
      <c r="T1284" s="26" t="s">
        <v>7336</v>
      </c>
      <c r="U1284" s="27" t="s">
        <v>103</v>
      </c>
      <c r="V1284" s="26" t="s">
        <v>161</v>
      </c>
      <c r="W1284" s="27" t="s">
        <v>161</v>
      </c>
      <c r="X1284" s="26" t="s">
        <v>7454</v>
      </c>
      <c r="Y1284" s="27" t="s">
        <v>7455</v>
      </c>
      <c r="Z1284" s="29"/>
      <c r="AA1284" s="29"/>
    </row>
    <row r="1285" spans="1:27" ht="15" customHeight="1" x14ac:dyDescent="0.25">
      <c r="A1285" s="26" t="s">
        <v>7282</v>
      </c>
      <c r="B1285" s="27" t="s">
        <v>102</v>
      </c>
      <c r="C1285" s="26" t="s">
        <v>602</v>
      </c>
      <c r="D1285" s="27" t="s">
        <v>603</v>
      </c>
      <c r="E1285" s="26" t="s">
        <v>604</v>
      </c>
      <c r="F1285" s="27" t="s">
        <v>605</v>
      </c>
      <c r="G1285" s="27" t="s">
        <v>2374</v>
      </c>
      <c r="H1285" s="27" t="s">
        <v>647</v>
      </c>
      <c r="I1285" s="27" t="s">
        <v>10821</v>
      </c>
      <c r="J1285" s="27" t="s">
        <v>10822</v>
      </c>
      <c r="K1285" s="27" t="s">
        <v>10823</v>
      </c>
      <c r="L1285" s="27" t="s">
        <v>161</v>
      </c>
      <c r="M1285" s="28" t="s">
        <v>10824</v>
      </c>
      <c r="N1285" s="26" t="s">
        <v>10825</v>
      </c>
      <c r="O1285" s="26" t="s">
        <v>10826</v>
      </c>
      <c r="P1285" t="s">
        <v>10827</v>
      </c>
      <c r="Q1285" t="s">
        <v>10828</v>
      </c>
      <c r="R1285" s="26" t="s">
        <v>10829</v>
      </c>
      <c r="S1285" s="27" t="s">
        <v>10830</v>
      </c>
      <c r="T1285" s="26" t="s">
        <v>7293</v>
      </c>
      <c r="U1285" s="27" t="s">
        <v>121</v>
      </c>
      <c r="V1285" s="26" t="s">
        <v>161</v>
      </c>
      <c r="W1285" s="27" t="s">
        <v>161</v>
      </c>
      <c r="X1285" s="26" t="s">
        <v>7832</v>
      </c>
      <c r="Y1285" s="27" t="s">
        <v>7833</v>
      </c>
      <c r="Z1285" s="29"/>
      <c r="AA1285" s="29"/>
    </row>
    <row r="1286" spans="1:27" ht="15" customHeight="1" x14ac:dyDescent="0.25">
      <c r="A1286" s="26" t="s">
        <v>7282</v>
      </c>
      <c r="B1286" s="27" t="s">
        <v>102</v>
      </c>
      <c r="C1286" s="26" t="s">
        <v>602</v>
      </c>
      <c r="D1286" s="27" t="s">
        <v>603</v>
      </c>
      <c r="E1286" s="26" t="s">
        <v>604</v>
      </c>
      <c r="F1286" s="27" t="s">
        <v>605</v>
      </c>
      <c r="G1286" s="27" t="s">
        <v>2374</v>
      </c>
      <c r="H1286" s="27" t="s">
        <v>647</v>
      </c>
      <c r="I1286" s="27" t="s">
        <v>10831</v>
      </c>
      <c r="J1286" s="27" t="s">
        <v>10832</v>
      </c>
      <c r="K1286" s="27" t="s">
        <v>10833</v>
      </c>
      <c r="L1286" s="27" t="s">
        <v>161</v>
      </c>
      <c r="M1286" s="28" t="s">
        <v>10834</v>
      </c>
      <c r="N1286" s="26" t="s">
        <v>10835</v>
      </c>
      <c r="O1286" s="26" t="s">
        <v>10836</v>
      </c>
      <c r="P1286" t="s">
        <v>10837</v>
      </c>
      <c r="Q1286" t="s">
        <v>10838</v>
      </c>
      <c r="R1286" s="26" t="s">
        <v>7347</v>
      </c>
      <c r="S1286" s="27" t="s">
        <v>103</v>
      </c>
      <c r="T1286" s="26" t="s">
        <v>7336</v>
      </c>
      <c r="U1286" s="27" t="s">
        <v>103</v>
      </c>
      <c r="V1286" s="26" t="s">
        <v>161</v>
      </c>
      <c r="W1286" s="27" t="s">
        <v>161</v>
      </c>
      <c r="X1286" s="26" t="s">
        <v>7348</v>
      </c>
      <c r="Y1286" s="27" t="s">
        <v>7349</v>
      </c>
      <c r="Z1286" s="29" t="s">
        <v>599</v>
      </c>
      <c r="AA1286" s="29"/>
    </row>
    <row r="1287" spans="1:27" ht="15" customHeight="1" x14ac:dyDescent="0.25">
      <c r="A1287" s="26" t="s">
        <v>7282</v>
      </c>
      <c r="B1287" s="27" t="s">
        <v>102</v>
      </c>
      <c r="C1287" s="26" t="s">
        <v>602</v>
      </c>
      <c r="D1287" s="27" t="s">
        <v>603</v>
      </c>
      <c r="E1287" s="26" t="s">
        <v>604</v>
      </c>
      <c r="F1287" s="27" t="s">
        <v>605</v>
      </c>
      <c r="G1287" s="27" t="s">
        <v>2374</v>
      </c>
      <c r="H1287" s="27" t="s">
        <v>647</v>
      </c>
      <c r="I1287" s="27" t="s">
        <v>10839</v>
      </c>
      <c r="J1287" s="27" t="s">
        <v>10840</v>
      </c>
      <c r="K1287" s="27" t="s">
        <v>10841</v>
      </c>
      <c r="L1287" s="27" t="s">
        <v>10841</v>
      </c>
      <c r="M1287" s="28" t="s">
        <v>10842</v>
      </c>
      <c r="N1287" s="26" t="s">
        <v>10843</v>
      </c>
      <c r="O1287" s="26" t="s">
        <v>10844</v>
      </c>
      <c r="P1287" t="s">
        <v>10845</v>
      </c>
      <c r="Q1287" t="s">
        <v>10846</v>
      </c>
      <c r="R1287" s="26" t="s">
        <v>10847</v>
      </c>
      <c r="S1287" s="27" t="s">
        <v>10848</v>
      </c>
      <c r="T1287" s="26" t="s">
        <v>7336</v>
      </c>
      <c r="U1287" s="27" t="s">
        <v>103</v>
      </c>
      <c r="V1287" s="26" t="s">
        <v>161</v>
      </c>
      <c r="W1287" s="27" t="s">
        <v>161</v>
      </c>
      <c r="X1287" s="26" t="s">
        <v>7496</v>
      </c>
      <c r="Y1287" s="27" t="s">
        <v>7497</v>
      </c>
      <c r="Z1287" s="29"/>
      <c r="AA1287" s="29"/>
    </row>
    <row r="1288" spans="1:27" ht="15" customHeight="1" x14ac:dyDescent="0.25">
      <c r="A1288" s="26" t="s">
        <v>7282</v>
      </c>
      <c r="B1288" s="27" t="s">
        <v>102</v>
      </c>
      <c r="C1288" s="26" t="s">
        <v>602</v>
      </c>
      <c r="D1288" s="27" t="s">
        <v>603</v>
      </c>
      <c r="E1288" s="26" t="s">
        <v>604</v>
      </c>
      <c r="F1288" s="27" t="s">
        <v>605</v>
      </c>
      <c r="G1288" s="27" t="s">
        <v>2374</v>
      </c>
      <c r="H1288" s="27" t="s">
        <v>647</v>
      </c>
      <c r="I1288" s="27" t="s">
        <v>10849</v>
      </c>
      <c r="J1288" s="27" t="s">
        <v>1013</v>
      </c>
      <c r="K1288" s="27" t="s">
        <v>8528</v>
      </c>
      <c r="L1288" s="27" t="s">
        <v>161</v>
      </c>
      <c r="M1288" s="28" t="s">
        <v>10850</v>
      </c>
      <c r="N1288" s="26" t="s">
        <v>10851</v>
      </c>
      <c r="O1288" s="26" t="s">
        <v>10852</v>
      </c>
      <c r="P1288" t="s">
        <v>10853</v>
      </c>
      <c r="Q1288" t="s">
        <v>10854</v>
      </c>
      <c r="R1288" s="26" t="s">
        <v>8534</v>
      </c>
      <c r="S1288" s="27" t="s">
        <v>8535</v>
      </c>
      <c r="T1288" s="26" t="s">
        <v>7359</v>
      </c>
      <c r="U1288" s="27" t="s">
        <v>116</v>
      </c>
      <c r="V1288" s="26" t="s">
        <v>161</v>
      </c>
      <c r="W1288" s="27" t="s">
        <v>161</v>
      </c>
      <c r="X1288" s="26" t="s">
        <v>7883</v>
      </c>
      <c r="Y1288" s="27" t="s">
        <v>7884</v>
      </c>
      <c r="Z1288" s="29"/>
      <c r="AA1288" s="29"/>
    </row>
    <row r="1289" spans="1:27" ht="15" customHeight="1" x14ac:dyDescent="0.25">
      <c r="A1289" s="26" t="s">
        <v>7282</v>
      </c>
      <c r="B1289" s="27" t="s">
        <v>102</v>
      </c>
      <c r="C1289" s="26" t="s">
        <v>602</v>
      </c>
      <c r="D1289" s="27" t="s">
        <v>603</v>
      </c>
      <c r="E1289" s="26" t="s">
        <v>604</v>
      </c>
      <c r="F1289" s="27" t="s">
        <v>605</v>
      </c>
      <c r="G1289" s="27" t="s">
        <v>2374</v>
      </c>
      <c r="H1289" s="27" t="s">
        <v>647</v>
      </c>
      <c r="I1289" s="27" t="s">
        <v>10855</v>
      </c>
      <c r="J1289" s="27" t="s">
        <v>10856</v>
      </c>
      <c r="K1289" s="27" t="s">
        <v>10857</v>
      </c>
      <c r="L1289" s="27" t="s">
        <v>161</v>
      </c>
      <c r="M1289" s="28" t="s">
        <v>10858</v>
      </c>
      <c r="N1289" s="26" t="s">
        <v>10859</v>
      </c>
      <c r="O1289" s="26" t="s">
        <v>10860</v>
      </c>
      <c r="P1289" t="s">
        <v>10861</v>
      </c>
      <c r="Q1289" t="s">
        <v>10862</v>
      </c>
      <c r="R1289" s="26" t="s">
        <v>10863</v>
      </c>
      <c r="S1289" s="27" t="s">
        <v>10864</v>
      </c>
      <c r="T1289" s="26" t="s">
        <v>7293</v>
      </c>
      <c r="U1289" s="27" t="s">
        <v>121</v>
      </c>
      <c r="V1289" s="26" t="s">
        <v>161</v>
      </c>
      <c r="W1289" s="27" t="s">
        <v>161</v>
      </c>
      <c r="X1289" s="26" t="s">
        <v>7832</v>
      </c>
      <c r="Y1289" s="27" t="s">
        <v>7833</v>
      </c>
      <c r="Z1289" s="29"/>
      <c r="AA1289" s="29"/>
    </row>
    <row r="1290" spans="1:27" ht="15" customHeight="1" x14ac:dyDescent="0.25">
      <c r="A1290" s="26" t="s">
        <v>7282</v>
      </c>
      <c r="B1290" s="27" t="s">
        <v>102</v>
      </c>
      <c r="C1290" s="26" t="s">
        <v>602</v>
      </c>
      <c r="D1290" s="27" t="s">
        <v>603</v>
      </c>
      <c r="E1290" s="26" t="s">
        <v>604</v>
      </c>
      <c r="F1290" s="27" t="s">
        <v>605</v>
      </c>
      <c r="G1290" s="27" t="s">
        <v>2374</v>
      </c>
      <c r="H1290" s="27" t="s">
        <v>647</v>
      </c>
      <c r="I1290" s="27" t="s">
        <v>10865</v>
      </c>
      <c r="J1290" s="27" t="s">
        <v>1013</v>
      </c>
      <c r="K1290" s="27" t="s">
        <v>10866</v>
      </c>
      <c r="L1290" s="27" t="s">
        <v>161</v>
      </c>
      <c r="M1290" s="28" t="s">
        <v>10867</v>
      </c>
      <c r="N1290" s="26">
        <v>788053</v>
      </c>
      <c r="O1290" s="26" t="s">
        <v>10868</v>
      </c>
      <c r="P1290" t="s">
        <v>10869</v>
      </c>
      <c r="Q1290" t="s">
        <v>10870</v>
      </c>
      <c r="R1290" s="26" t="s">
        <v>10871</v>
      </c>
      <c r="S1290" s="27" t="s">
        <v>10872</v>
      </c>
      <c r="T1290" s="26" t="s">
        <v>7359</v>
      </c>
      <c r="U1290" s="27" t="s">
        <v>116</v>
      </c>
      <c r="V1290" s="26" t="s">
        <v>161</v>
      </c>
      <c r="W1290" s="27" t="s">
        <v>161</v>
      </c>
      <c r="X1290" s="26" t="s">
        <v>7360</v>
      </c>
      <c r="Y1290" s="27" t="s">
        <v>7361</v>
      </c>
      <c r="Z1290" s="29"/>
      <c r="AA1290" s="29"/>
    </row>
    <row r="1291" spans="1:27" ht="15" customHeight="1" x14ac:dyDescent="0.25">
      <c r="A1291" s="26" t="s">
        <v>7282</v>
      </c>
      <c r="B1291" s="27" t="s">
        <v>102</v>
      </c>
      <c r="C1291" s="26" t="s">
        <v>602</v>
      </c>
      <c r="D1291" s="27" t="s">
        <v>603</v>
      </c>
      <c r="E1291" s="26" t="s">
        <v>604</v>
      </c>
      <c r="F1291" s="27" t="s">
        <v>605</v>
      </c>
      <c r="G1291" s="27" t="s">
        <v>2374</v>
      </c>
      <c r="H1291" s="27" t="s">
        <v>647</v>
      </c>
      <c r="I1291" s="27" t="s">
        <v>10873</v>
      </c>
      <c r="J1291" s="27" t="s">
        <v>10874</v>
      </c>
      <c r="K1291" s="27" t="s">
        <v>10875</v>
      </c>
      <c r="L1291" s="27" t="s">
        <v>161</v>
      </c>
      <c r="M1291" s="28" t="s">
        <v>10876</v>
      </c>
      <c r="N1291" s="26" t="s">
        <v>10877</v>
      </c>
      <c r="O1291" s="26" t="s">
        <v>10878</v>
      </c>
      <c r="P1291" t="s">
        <v>10879</v>
      </c>
      <c r="Q1291" t="s">
        <v>10880</v>
      </c>
      <c r="R1291" s="26" t="s">
        <v>7347</v>
      </c>
      <c r="S1291" s="27" t="s">
        <v>103</v>
      </c>
      <c r="T1291" s="26" t="s">
        <v>7336</v>
      </c>
      <c r="U1291" s="27" t="s">
        <v>103</v>
      </c>
      <c r="V1291" s="26" t="s">
        <v>161</v>
      </c>
      <c r="W1291" s="27" t="s">
        <v>161</v>
      </c>
      <c r="X1291" s="26" t="s">
        <v>7496</v>
      </c>
      <c r="Y1291" s="27" t="s">
        <v>7497</v>
      </c>
      <c r="Z1291" s="29"/>
      <c r="AA1291" s="29" t="s">
        <v>645</v>
      </c>
    </row>
    <row r="1292" spans="1:27" ht="15" customHeight="1" x14ac:dyDescent="0.25">
      <c r="A1292" s="26" t="s">
        <v>7282</v>
      </c>
      <c r="B1292" s="27" t="s">
        <v>102</v>
      </c>
      <c r="C1292" s="26" t="s">
        <v>602</v>
      </c>
      <c r="D1292" s="27" t="s">
        <v>603</v>
      </c>
      <c r="E1292" s="26" t="s">
        <v>604</v>
      </c>
      <c r="F1292" s="27" t="s">
        <v>605</v>
      </c>
      <c r="G1292" s="27" t="s">
        <v>2374</v>
      </c>
      <c r="H1292" s="27" t="s">
        <v>647</v>
      </c>
      <c r="I1292" s="27" t="s">
        <v>10881</v>
      </c>
      <c r="J1292" s="27" t="s">
        <v>10882</v>
      </c>
      <c r="K1292" s="27" t="s">
        <v>10883</v>
      </c>
      <c r="L1292" s="27" t="s">
        <v>161</v>
      </c>
      <c r="M1292" s="28" t="s">
        <v>10884</v>
      </c>
      <c r="N1292" s="26" t="s">
        <v>10885</v>
      </c>
      <c r="O1292" s="26" t="s">
        <v>10886</v>
      </c>
      <c r="P1292" t="s">
        <v>10887</v>
      </c>
      <c r="Q1292" t="s">
        <v>10888</v>
      </c>
      <c r="R1292" s="26" t="s">
        <v>7444</v>
      </c>
      <c r="S1292" s="27" t="s">
        <v>338</v>
      </c>
      <c r="T1292" s="26" t="s">
        <v>7336</v>
      </c>
      <c r="U1292" s="27" t="s">
        <v>103</v>
      </c>
      <c r="V1292" s="26" t="s">
        <v>161</v>
      </c>
      <c r="W1292" s="27" t="s">
        <v>161</v>
      </c>
      <c r="X1292" s="26" t="s">
        <v>7337</v>
      </c>
      <c r="Y1292" s="27" t="s">
        <v>7338</v>
      </c>
      <c r="Z1292" s="29"/>
      <c r="AA1292" s="29"/>
    </row>
    <row r="1293" spans="1:27" ht="15" customHeight="1" x14ac:dyDescent="0.25">
      <c r="A1293" s="26" t="s">
        <v>7282</v>
      </c>
      <c r="B1293" s="27" t="s">
        <v>102</v>
      </c>
      <c r="C1293" s="26" t="s">
        <v>602</v>
      </c>
      <c r="D1293" s="27" t="s">
        <v>603</v>
      </c>
      <c r="E1293" s="26" t="s">
        <v>604</v>
      </c>
      <c r="F1293" s="27" t="s">
        <v>605</v>
      </c>
      <c r="G1293" s="27" t="s">
        <v>2374</v>
      </c>
      <c r="H1293" s="27" t="s">
        <v>647</v>
      </c>
      <c r="I1293" s="27" t="s">
        <v>10889</v>
      </c>
      <c r="J1293" s="27" t="s">
        <v>1013</v>
      </c>
      <c r="K1293" s="27" t="s">
        <v>10890</v>
      </c>
      <c r="L1293" s="27" t="s">
        <v>161</v>
      </c>
      <c r="M1293" s="28" t="s">
        <v>10891</v>
      </c>
      <c r="N1293" s="26" t="s">
        <v>10892</v>
      </c>
      <c r="O1293" s="26" t="s">
        <v>10893</v>
      </c>
      <c r="P1293" t="s">
        <v>10894</v>
      </c>
      <c r="Q1293" t="s">
        <v>10895</v>
      </c>
      <c r="R1293" s="26" t="s">
        <v>10896</v>
      </c>
      <c r="S1293" s="27" t="s">
        <v>10897</v>
      </c>
      <c r="T1293" s="26" t="s">
        <v>7293</v>
      </c>
      <c r="U1293" s="27" t="s">
        <v>121</v>
      </c>
      <c r="V1293" s="26" t="s">
        <v>161</v>
      </c>
      <c r="W1293" s="27" t="s">
        <v>161</v>
      </c>
      <c r="X1293" s="26" t="s">
        <v>7832</v>
      </c>
      <c r="Y1293" s="27" t="s">
        <v>7833</v>
      </c>
      <c r="Z1293" s="29"/>
      <c r="AA1293" s="29"/>
    </row>
    <row r="1294" spans="1:27" ht="15" customHeight="1" x14ac:dyDescent="0.25">
      <c r="A1294" s="26" t="s">
        <v>7282</v>
      </c>
      <c r="B1294" s="27" t="s">
        <v>102</v>
      </c>
      <c r="C1294" s="26" t="s">
        <v>602</v>
      </c>
      <c r="D1294" s="27" t="s">
        <v>603</v>
      </c>
      <c r="E1294" s="26" t="s">
        <v>604</v>
      </c>
      <c r="F1294" s="27" t="s">
        <v>605</v>
      </c>
      <c r="G1294" s="27" t="s">
        <v>2374</v>
      </c>
      <c r="H1294" s="27" t="s">
        <v>647</v>
      </c>
      <c r="I1294" s="27" t="s">
        <v>10898</v>
      </c>
      <c r="J1294" s="27" t="s">
        <v>1013</v>
      </c>
      <c r="K1294" s="27" t="s">
        <v>10899</v>
      </c>
      <c r="L1294" s="27" t="s">
        <v>161</v>
      </c>
      <c r="M1294" s="28" t="s">
        <v>10900</v>
      </c>
      <c r="N1294" s="26" t="s">
        <v>10901</v>
      </c>
      <c r="O1294" s="26" t="s">
        <v>10902</v>
      </c>
      <c r="P1294" t="s">
        <v>10903</v>
      </c>
      <c r="Q1294" t="s">
        <v>10904</v>
      </c>
      <c r="R1294" s="26" t="s">
        <v>10905</v>
      </c>
      <c r="S1294" s="27" t="s">
        <v>10906</v>
      </c>
      <c r="T1294" s="26" t="s">
        <v>7336</v>
      </c>
      <c r="U1294" s="27" t="s">
        <v>103</v>
      </c>
      <c r="V1294" s="26" t="s">
        <v>161</v>
      </c>
      <c r="W1294" s="27" t="s">
        <v>161</v>
      </c>
      <c r="X1294" s="26" t="s">
        <v>7337</v>
      </c>
      <c r="Y1294" s="27" t="s">
        <v>7338</v>
      </c>
      <c r="Z1294" s="29"/>
      <c r="AA1294" s="29"/>
    </row>
    <row r="1295" spans="1:27" ht="15" customHeight="1" x14ac:dyDescent="0.25">
      <c r="A1295" s="26" t="s">
        <v>7282</v>
      </c>
      <c r="B1295" s="27" t="s">
        <v>102</v>
      </c>
      <c r="C1295" s="26" t="s">
        <v>602</v>
      </c>
      <c r="D1295" s="27" t="s">
        <v>603</v>
      </c>
      <c r="E1295" s="26" t="s">
        <v>604</v>
      </c>
      <c r="F1295" s="27" t="s">
        <v>605</v>
      </c>
      <c r="G1295" s="27" t="s">
        <v>2374</v>
      </c>
      <c r="H1295" s="27" t="s">
        <v>647</v>
      </c>
      <c r="I1295" s="27" t="s">
        <v>10907</v>
      </c>
      <c r="J1295" s="27" t="s">
        <v>10908</v>
      </c>
      <c r="K1295" s="27" t="s">
        <v>10909</v>
      </c>
      <c r="L1295" s="27" t="s">
        <v>161</v>
      </c>
      <c r="M1295" s="28" t="s">
        <v>10910</v>
      </c>
      <c r="N1295" s="26" t="s">
        <v>10911</v>
      </c>
      <c r="O1295" s="26" t="s">
        <v>10912</v>
      </c>
      <c r="P1295" t="s">
        <v>10913</v>
      </c>
      <c r="Q1295" t="s">
        <v>10914</v>
      </c>
      <c r="R1295" s="26" t="s">
        <v>10915</v>
      </c>
      <c r="S1295" s="27" t="s">
        <v>10916</v>
      </c>
      <c r="T1295" s="26" t="s">
        <v>7293</v>
      </c>
      <c r="U1295" s="27" t="s">
        <v>121</v>
      </c>
      <c r="V1295" s="26" t="s">
        <v>161</v>
      </c>
      <c r="W1295" s="27" t="s">
        <v>161</v>
      </c>
      <c r="X1295" s="26" t="s">
        <v>7294</v>
      </c>
      <c r="Y1295" s="27" t="s">
        <v>7295</v>
      </c>
      <c r="Z1295" s="29"/>
      <c r="AA1295" s="29"/>
    </row>
    <row r="1296" spans="1:27" ht="15" customHeight="1" x14ac:dyDescent="0.25">
      <c r="A1296" s="26" t="s">
        <v>7282</v>
      </c>
      <c r="B1296" s="27" t="s">
        <v>102</v>
      </c>
      <c r="C1296" s="26" t="s">
        <v>602</v>
      </c>
      <c r="D1296" s="27" t="s">
        <v>603</v>
      </c>
      <c r="E1296" s="26" t="s">
        <v>604</v>
      </c>
      <c r="F1296" s="27" t="s">
        <v>605</v>
      </c>
      <c r="G1296" s="27" t="s">
        <v>2374</v>
      </c>
      <c r="H1296" s="27" t="s">
        <v>647</v>
      </c>
      <c r="I1296" s="27" t="s">
        <v>10917</v>
      </c>
      <c r="J1296" s="27" t="s">
        <v>10918</v>
      </c>
      <c r="K1296" s="27" t="s">
        <v>10919</v>
      </c>
      <c r="L1296" s="27" t="s">
        <v>161</v>
      </c>
      <c r="M1296" s="28" t="s">
        <v>10920</v>
      </c>
      <c r="N1296" s="26" t="s">
        <v>10921</v>
      </c>
      <c r="O1296" s="26" t="s">
        <v>10922</v>
      </c>
      <c r="P1296" t="s">
        <v>10923</v>
      </c>
      <c r="Q1296" t="s">
        <v>10924</v>
      </c>
      <c r="R1296" s="26" t="s">
        <v>10925</v>
      </c>
      <c r="S1296" s="27" t="s">
        <v>10926</v>
      </c>
      <c r="T1296" s="26" t="s">
        <v>7293</v>
      </c>
      <c r="U1296" s="27" t="s">
        <v>121</v>
      </c>
      <c r="V1296" s="26" t="s">
        <v>161</v>
      </c>
      <c r="W1296" s="27" t="s">
        <v>161</v>
      </c>
      <c r="X1296" s="26" t="s">
        <v>7832</v>
      </c>
      <c r="Y1296" s="27" t="s">
        <v>7833</v>
      </c>
      <c r="Z1296" s="29" t="s">
        <v>599</v>
      </c>
      <c r="AA1296" s="29"/>
    </row>
    <row r="1297" spans="1:27" ht="15" customHeight="1" x14ac:dyDescent="0.25">
      <c r="A1297" s="26" t="s">
        <v>7282</v>
      </c>
      <c r="B1297" s="27" t="s">
        <v>102</v>
      </c>
      <c r="C1297" s="26" t="s">
        <v>602</v>
      </c>
      <c r="D1297" s="27" t="s">
        <v>603</v>
      </c>
      <c r="E1297" s="26" t="s">
        <v>604</v>
      </c>
      <c r="F1297" s="27" t="s">
        <v>605</v>
      </c>
      <c r="G1297" s="27" t="s">
        <v>2374</v>
      </c>
      <c r="H1297" s="27" t="s">
        <v>647</v>
      </c>
      <c r="I1297" s="27" t="s">
        <v>10927</v>
      </c>
      <c r="J1297" s="27" t="s">
        <v>10928</v>
      </c>
      <c r="K1297" s="27" t="s">
        <v>10929</v>
      </c>
      <c r="L1297" s="27" t="s">
        <v>161</v>
      </c>
      <c r="M1297" s="28" t="s">
        <v>10930</v>
      </c>
      <c r="N1297" s="26" t="s">
        <v>10931</v>
      </c>
      <c r="O1297" s="26" t="s">
        <v>10932</v>
      </c>
      <c r="P1297" t="s">
        <v>10933</v>
      </c>
      <c r="Q1297" t="s">
        <v>10934</v>
      </c>
      <c r="R1297" s="26" t="s">
        <v>7831</v>
      </c>
      <c r="S1297" s="27" t="s">
        <v>127</v>
      </c>
      <c r="T1297" s="26" t="s">
        <v>7293</v>
      </c>
      <c r="U1297" s="27" t="s">
        <v>121</v>
      </c>
      <c r="V1297" s="26" t="s">
        <v>161</v>
      </c>
      <c r="W1297" s="27" t="s">
        <v>161</v>
      </c>
      <c r="X1297" s="26" t="s">
        <v>7832</v>
      </c>
      <c r="Y1297" s="27" t="s">
        <v>7833</v>
      </c>
      <c r="Z1297" s="29"/>
      <c r="AA1297" s="29"/>
    </row>
    <row r="1298" spans="1:27" ht="15" customHeight="1" x14ac:dyDescent="0.25">
      <c r="A1298" s="26" t="s">
        <v>7282</v>
      </c>
      <c r="B1298" s="27" t="s">
        <v>102</v>
      </c>
      <c r="C1298" s="26" t="s">
        <v>602</v>
      </c>
      <c r="D1298" s="27" t="s">
        <v>603</v>
      </c>
      <c r="E1298" s="26" t="s">
        <v>604</v>
      </c>
      <c r="F1298" s="27" t="s">
        <v>605</v>
      </c>
      <c r="G1298" s="27" t="s">
        <v>2374</v>
      </c>
      <c r="H1298" s="27" t="s">
        <v>647</v>
      </c>
      <c r="I1298" s="27" t="s">
        <v>10935</v>
      </c>
      <c r="J1298" s="27" t="s">
        <v>1013</v>
      </c>
      <c r="K1298" s="27" t="s">
        <v>10936</v>
      </c>
      <c r="L1298" s="27" t="s">
        <v>161</v>
      </c>
      <c r="M1298" s="28" t="s">
        <v>10937</v>
      </c>
      <c r="N1298" s="26" t="s">
        <v>10938</v>
      </c>
      <c r="O1298" s="26">
        <v>6910321</v>
      </c>
      <c r="P1298" t="s">
        <v>10939</v>
      </c>
      <c r="Q1298" t="s">
        <v>10940</v>
      </c>
      <c r="R1298" s="26" t="s">
        <v>10941</v>
      </c>
      <c r="S1298" s="27" t="s">
        <v>10942</v>
      </c>
      <c r="T1298" s="26" t="s">
        <v>7336</v>
      </c>
      <c r="U1298" s="27" t="s">
        <v>103</v>
      </c>
      <c r="V1298" s="26" t="s">
        <v>161</v>
      </c>
      <c r="W1298" s="27" t="s">
        <v>161</v>
      </c>
      <c r="X1298" s="26" t="s">
        <v>7337</v>
      </c>
      <c r="Y1298" s="27" t="s">
        <v>7338</v>
      </c>
      <c r="Z1298" s="29"/>
      <c r="AA1298" s="29"/>
    </row>
    <row r="1299" spans="1:27" ht="15" customHeight="1" x14ac:dyDescent="0.25">
      <c r="A1299" s="26" t="s">
        <v>7282</v>
      </c>
      <c r="B1299" s="27" t="s">
        <v>102</v>
      </c>
      <c r="C1299" s="26" t="s">
        <v>602</v>
      </c>
      <c r="D1299" s="27" t="s">
        <v>603</v>
      </c>
      <c r="E1299" s="26" t="s">
        <v>604</v>
      </c>
      <c r="F1299" s="27" t="s">
        <v>605</v>
      </c>
      <c r="G1299" s="27" t="s">
        <v>2374</v>
      </c>
      <c r="H1299" s="27" t="s">
        <v>647</v>
      </c>
      <c r="I1299" s="27" t="s">
        <v>10943</v>
      </c>
      <c r="J1299" s="27" t="s">
        <v>10944</v>
      </c>
      <c r="K1299" s="27" t="s">
        <v>10945</v>
      </c>
      <c r="L1299" s="27" t="s">
        <v>161</v>
      </c>
      <c r="M1299" s="28" t="s">
        <v>10946</v>
      </c>
      <c r="N1299" s="26" t="s">
        <v>10947</v>
      </c>
      <c r="O1299" s="26" t="s">
        <v>10948</v>
      </c>
      <c r="P1299" t="s">
        <v>10949</v>
      </c>
      <c r="Q1299" t="s">
        <v>10950</v>
      </c>
      <c r="R1299" s="26" t="s">
        <v>10951</v>
      </c>
      <c r="S1299" s="27" t="s">
        <v>10952</v>
      </c>
      <c r="T1299" s="26" t="s">
        <v>3785</v>
      </c>
      <c r="U1299" s="27" t="s">
        <v>85</v>
      </c>
      <c r="V1299" s="26" t="s">
        <v>161</v>
      </c>
      <c r="W1299" s="27" t="s">
        <v>161</v>
      </c>
      <c r="X1299" s="26" t="s">
        <v>7360</v>
      </c>
      <c r="Y1299" s="27" t="s">
        <v>7361</v>
      </c>
      <c r="Z1299" s="29"/>
      <c r="AA1299" s="29"/>
    </row>
    <row r="1300" spans="1:27" ht="15" customHeight="1" x14ac:dyDescent="0.25">
      <c r="A1300" s="26" t="s">
        <v>7282</v>
      </c>
      <c r="B1300" s="27" t="s">
        <v>102</v>
      </c>
      <c r="C1300" s="26" t="s">
        <v>602</v>
      </c>
      <c r="D1300" s="27" t="s">
        <v>603</v>
      </c>
      <c r="E1300" s="26" t="s">
        <v>604</v>
      </c>
      <c r="F1300" s="27" t="s">
        <v>605</v>
      </c>
      <c r="G1300" s="27" t="s">
        <v>2374</v>
      </c>
      <c r="H1300" s="27" t="s">
        <v>647</v>
      </c>
      <c r="I1300" s="27" t="s">
        <v>10953</v>
      </c>
      <c r="J1300" s="27" t="s">
        <v>1013</v>
      </c>
      <c r="K1300" s="27" t="s">
        <v>10954</v>
      </c>
      <c r="L1300" s="27" t="s">
        <v>161</v>
      </c>
      <c r="M1300" s="28" t="s">
        <v>10955</v>
      </c>
      <c r="N1300" s="26" t="s">
        <v>10956</v>
      </c>
      <c r="O1300" s="26" t="s">
        <v>10957</v>
      </c>
      <c r="P1300" t="s">
        <v>10958</v>
      </c>
      <c r="Q1300" t="s">
        <v>10959</v>
      </c>
      <c r="R1300" s="26" t="s">
        <v>10960</v>
      </c>
      <c r="S1300" s="27" t="s">
        <v>10961</v>
      </c>
      <c r="T1300" s="26" t="s">
        <v>7293</v>
      </c>
      <c r="U1300" s="27" t="s">
        <v>121</v>
      </c>
      <c r="V1300" s="26" t="s">
        <v>161</v>
      </c>
      <c r="W1300" s="27" t="s">
        <v>161</v>
      </c>
      <c r="X1300" s="26" t="s">
        <v>7303</v>
      </c>
      <c r="Y1300" s="27" t="s">
        <v>7304</v>
      </c>
      <c r="Z1300" s="29"/>
      <c r="AA1300" s="29"/>
    </row>
    <row r="1301" spans="1:27" ht="15" customHeight="1" x14ac:dyDescent="0.25">
      <c r="A1301" s="26" t="s">
        <v>7282</v>
      </c>
      <c r="B1301" s="27" t="s">
        <v>102</v>
      </c>
      <c r="C1301" s="26" t="s">
        <v>602</v>
      </c>
      <c r="D1301" s="27" t="s">
        <v>603</v>
      </c>
      <c r="E1301" s="26" t="s">
        <v>604</v>
      </c>
      <c r="F1301" s="27" t="s">
        <v>605</v>
      </c>
      <c r="G1301" s="27" t="s">
        <v>2374</v>
      </c>
      <c r="H1301" s="27" t="s">
        <v>647</v>
      </c>
      <c r="I1301" s="27" t="s">
        <v>10962</v>
      </c>
      <c r="J1301" s="27" t="s">
        <v>1013</v>
      </c>
      <c r="K1301" s="27" t="s">
        <v>10963</v>
      </c>
      <c r="L1301" s="27" t="s">
        <v>161</v>
      </c>
      <c r="M1301" s="28" t="s">
        <v>10964</v>
      </c>
      <c r="N1301" s="26" t="s">
        <v>10965</v>
      </c>
      <c r="O1301" s="26" t="s">
        <v>10966</v>
      </c>
      <c r="P1301" t="s">
        <v>10967</v>
      </c>
      <c r="Q1301" t="s">
        <v>10968</v>
      </c>
      <c r="R1301" s="26" t="s">
        <v>10969</v>
      </c>
      <c r="S1301" s="27" t="s">
        <v>10970</v>
      </c>
      <c r="T1301" s="26" t="s">
        <v>7336</v>
      </c>
      <c r="U1301" s="27" t="s">
        <v>103</v>
      </c>
      <c r="V1301" s="26" t="s">
        <v>161</v>
      </c>
      <c r="W1301" s="27" t="s">
        <v>161</v>
      </c>
      <c r="X1301" s="26" t="s">
        <v>7337</v>
      </c>
      <c r="Y1301" s="27" t="s">
        <v>7338</v>
      </c>
      <c r="Z1301" s="29"/>
      <c r="AA1301" s="29"/>
    </row>
    <row r="1302" spans="1:27" ht="15" customHeight="1" x14ac:dyDescent="0.25">
      <c r="A1302" s="26" t="s">
        <v>7282</v>
      </c>
      <c r="B1302" s="27" t="s">
        <v>102</v>
      </c>
      <c r="C1302" s="26" t="s">
        <v>602</v>
      </c>
      <c r="D1302" s="27" t="s">
        <v>603</v>
      </c>
      <c r="E1302" s="26" t="s">
        <v>604</v>
      </c>
      <c r="F1302" s="27" t="s">
        <v>605</v>
      </c>
      <c r="G1302" s="27" t="s">
        <v>2374</v>
      </c>
      <c r="H1302" s="27" t="s">
        <v>647</v>
      </c>
      <c r="I1302" s="27" t="s">
        <v>10971</v>
      </c>
      <c r="J1302" s="27" t="s">
        <v>10972</v>
      </c>
      <c r="K1302" s="27" t="s">
        <v>10973</v>
      </c>
      <c r="L1302" s="27" t="s">
        <v>161</v>
      </c>
      <c r="M1302" s="28" t="s">
        <v>10974</v>
      </c>
      <c r="N1302" s="26" t="s">
        <v>10975</v>
      </c>
      <c r="O1302" s="26" t="s">
        <v>10976</v>
      </c>
      <c r="P1302" t="s">
        <v>10977</v>
      </c>
      <c r="Q1302" t="s">
        <v>10978</v>
      </c>
      <c r="R1302" s="26" t="s">
        <v>10979</v>
      </c>
      <c r="S1302" s="27" t="s">
        <v>10980</v>
      </c>
      <c r="T1302" s="26" t="s">
        <v>7359</v>
      </c>
      <c r="U1302" s="27" t="s">
        <v>116</v>
      </c>
      <c r="V1302" s="26" t="s">
        <v>161</v>
      </c>
      <c r="W1302" s="27" t="s">
        <v>161</v>
      </c>
      <c r="X1302" s="26" t="s">
        <v>7303</v>
      </c>
      <c r="Y1302" s="27" t="s">
        <v>7304</v>
      </c>
      <c r="Z1302" s="29"/>
      <c r="AA1302" s="29"/>
    </row>
    <row r="1303" spans="1:27" ht="15" customHeight="1" x14ac:dyDescent="0.25">
      <c r="A1303" s="26" t="s">
        <v>7282</v>
      </c>
      <c r="B1303" s="27" t="s">
        <v>102</v>
      </c>
      <c r="C1303" s="26" t="s">
        <v>602</v>
      </c>
      <c r="D1303" s="27" t="s">
        <v>603</v>
      </c>
      <c r="E1303" s="26" t="s">
        <v>604</v>
      </c>
      <c r="F1303" s="27" t="s">
        <v>605</v>
      </c>
      <c r="G1303" s="27" t="s">
        <v>2374</v>
      </c>
      <c r="H1303" s="27" t="s">
        <v>647</v>
      </c>
      <c r="I1303" s="27" t="s">
        <v>10981</v>
      </c>
      <c r="J1303" s="27" t="s">
        <v>10982</v>
      </c>
      <c r="K1303" s="27" t="s">
        <v>10983</v>
      </c>
      <c r="L1303" s="27" t="s">
        <v>161</v>
      </c>
      <c r="M1303" s="28" t="s">
        <v>10984</v>
      </c>
      <c r="N1303" s="26" t="s">
        <v>10985</v>
      </c>
      <c r="O1303" s="26" t="s">
        <v>10986</v>
      </c>
      <c r="P1303" t="s">
        <v>10987</v>
      </c>
      <c r="Q1303" t="s">
        <v>10988</v>
      </c>
      <c r="R1303" s="26" t="s">
        <v>10989</v>
      </c>
      <c r="S1303" s="27" t="s">
        <v>10990</v>
      </c>
      <c r="T1303" s="26" t="s">
        <v>7293</v>
      </c>
      <c r="U1303" s="27" t="s">
        <v>121</v>
      </c>
      <c r="V1303" s="26" t="s">
        <v>161</v>
      </c>
      <c r="W1303" s="27" t="s">
        <v>161</v>
      </c>
      <c r="X1303" s="26" t="s">
        <v>7303</v>
      </c>
      <c r="Y1303" s="27" t="s">
        <v>7304</v>
      </c>
      <c r="Z1303" s="29"/>
      <c r="AA1303" s="29"/>
    </row>
    <row r="1304" spans="1:27" ht="15" customHeight="1" x14ac:dyDescent="0.25">
      <c r="A1304" s="26" t="s">
        <v>7282</v>
      </c>
      <c r="B1304" s="27" t="s">
        <v>102</v>
      </c>
      <c r="C1304" s="26" t="s">
        <v>602</v>
      </c>
      <c r="D1304" s="27" t="s">
        <v>603</v>
      </c>
      <c r="E1304" s="26" t="s">
        <v>604</v>
      </c>
      <c r="F1304" s="27" t="s">
        <v>605</v>
      </c>
      <c r="G1304" s="27" t="s">
        <v>2374</v>
      </c>
      <c r="H1304" s="27" t="s">
        <v>647</v>
      </c>
      <c r="I1304" s="27" t="s">
        <v>10991</v>
      </c>
      <c r="J1304" s="27" t="s">
        <v>10992</v>
      </c>
      <c r="K1304" s="27" t="s">
        <v>10993</v>
      </c>
      <c r="L1304" s="27" t="s">
        <v>161</v>
      </c>
      <c r="M1304" s="28" t="s">
        <v>10994</v>
      </c>
      <c r="N1304" s="26" t="s">
        <v>10995</v>
      </c>
      <c r="O1304" s="26" t="s">
        <v>10996</v>
      </c>
      <c r="P1304" t="s">
        <v>10997</v>
      </c>
      <c r="Q1304" t="s">
        <v>10998</v>
      </c>
      <c r="R1304" s="26" t="s">
        <v>7495</v>
      </c>
      <c r="S1304" s="27" t="s">
        <v>341</v>
      </c>
      <c r="T1304" s="26" t="s">
        <v>7336</v>
      </c>
      <c r="U1304" s="27" t="s">
        <v>103</v>
      </c>
      <c r="V1304" s="26" t="s">
        <v>161</v>
      </c>
      <c r="W1304" s="27" t="s">
        <v>161</v>
      </c>
      <c r="X1304" s="26" t="s">
        <v>7496</v>
      </c>
      <c r="Y1304" s="27" t="s">
        <v>7497</v>
      </c>
      <c r="Z1304" s="29"/>
      <c r="AA1304" s="29"/>
    </row>
    <row r="1305" spans="1:27" ht="15" customHeight="1" x14ac:dyDescent="0.25">
      <c r="A1305" s="26" t="s">
        <v>7282</v>
      </c>
      <c r="B1305" s="27" t="s">
        <v>102</v>
      </c>
      <c r="C1305" s="26" t="s">
        <v>602</v>
      </c>
      <c r="D1305" s="27" t="s">
        <v>603</v>
      </c>
      <c r="E1305" s="26" t="s">
        <v>604</v>
      </c>
      <c r="F1305" s="27" t="s">
        <v>605</v>
      </c>
      <c r="G1305" s="27" t="s">
        <v>2374</v>
      </c>
      <c r="H1305" s="27" t="s">
        <v>647</v>
      </c>
      <c r="I1305" s="27" t="s">
        <v>10999</v>
      </c>
      <c r="J1305" s="27" t="s">
        <v>11000</v>
      </c>
      <c r="K1305" s="27" t="s">
        <v>11001</v>
      </c>
      <c r="L1305" s="27" t="s">
        <v>161</v>
      </c>
      <c r="M1305" s="28" t="s">
        <v>11002</v>
      </c>
      <c r="N1305" s="26" t="s">
        <v>11003</v>
      </c>
      <c r="O1305" s="26" t="s">
        <v>11004</v>
      </c>
      <c r="P1305" t="s">
        <v>11005</v>
      </c>
      <c r="Q1305" t="s">
        <v>11006</v>
      </c>
      <c r="R1305" s="26" t="s">
        <v>11007</v>
      </c>
      <c r="S1305" s="27" t="s">
        <v>11008</v>
      </c>
      <c r="T1305" s="26" t="s">
        <v>7293</v>
      </c>
      <c r="U1305" s="27" t="s">
        <v>121</v>
      </c>
      <c r="V1305" s="26" t="s">
        <v>161</v>
      </c>
      <c r="W1305" s="27" t="s">
        <v>161</v>
      </c>
      <c r="X1305" s="26" t="s">
        <v>7832</v>
      </c>
      <c r="Y1305" s="27" t="s">
        <v>7833</v>
      </c>
      <c r="Z1305" s="29"/>
      <c r="AA1305" s="29"/>
    </row>
    <row r="1306" spans="1:27" ht="15" customHeight="1" x14ac:dyDescent="0.25">
      <c r="A1306" s="26" t="s">
        <v>7282</v>
      </c>
      <c r="B1306" s="27" t="s">
        <v>102</v>
      </c>
      <c r="C1306" s="26" t="s">
        <v>602</v>
      </c>
      <c r="D1306" s="27" t="s">
        <v>603</v>
      </c>
      <c r="E1306" s="26" t="s">
        <v>604</v>
      </c>
      <c r="F1306" s="27" t="s">
        <v>605</v>
      </c>
      <c r="G1306" s="27" t="s">
        <v>2374</v>
      </c>
      <c r="H1306" s="27" t="s">
        <v>647</v>
      </c>
      <c r="I1306" s="27" t="s">
        <v>11009</v>
      </c>
      <c r="J1306" s="27" t="s">
        <v>11010</v>
      </c>
      <c r="K1306" s="27" t="s">
        <v>11011</v>
      </c>
      <c r="L1306" s="27" t="s">
        <v>161</v>
      </c>
      <c r="M1306" s="28" t="s">
        <v>11012</v>
      </c>
      <c r="N1306" s="26" t="s">
        <v>11013</v>
      </c>
      <c r="O1306" s="26" t="s">
        <v>11014</v>
      </c>
      <c r="P1306" t="s">
        <v>11015</v>
      </c>
      <c r="Q1306" t="s">
        <v>11016</v>
      </c>
      <c r="R1306" s="26" t="s">
        <v>11017</v>
      </c>
      <c r="S1306" s="27" t="s">
        <v>11018</v>
      </c>
      <c r="T1306" s="26" t="s">
        <v>7293</v>
      </c>
      <c r="U1306" s="27" t="s">
        <v>121</v>
      </c>
      <c r="V1306" s="26" t="s">
        <v>161</v>
      </c>
      <c r="W1306" s="27" t="s">
        <v>161</v>
      </c>
      <c r="X1306" s="26" t="s">
        <v>7832</v>
      </c>
      <c r="Y1306" s="27" t="s">
        <v>7833</v>
      </c>
      <c r="Z1306" s="29" t="s">
        <v>599</v>
      </c>
      <c r="AA1306" s="29"/>
    </row>
    <row r="1307" spans="1:27" ht="15" customHeight="1" x14ac:dyDescent="0.25">
      <c r="A1307" s="26" t="s">
        <v>7282</v>
      </c>
      <c r="B1307" s="27" t="s">
        <v>102</v>
      </c>
      <c r="C1307" s="26" t="s">
        <v>602</v>
      </c>
      <c r="D1307" s="27" t="s">
        <v>603</v>
      </c>
      <c r="E1307" s="26" t="s">
        <v>604</v>
      </c>
      <c r="F1307" s="27" t="s">
        <v>605</v>
      </c>
      <c r="G1307" s="27" t="s">
        <v>175</v>
      </c>
      <c r="H1307" s="27" t="s">
        <v>2475</v>
      </c>
      <c r="I1307" s="27" t="s">
        <v>307</v>
      </c>
      <c r="J1307" s="27" t="s">
        <v>11019</v>
      </c>
      <c r="K1307" s="27" t="s">
        <v>11020</v>
      </c>
      <c r="L1307" s="27" t="s">
        <v>11021</v>
      </c>
      <c r="M1307" s="28" t="s">
        <v>11022</v>
      </c>
      <c r="N1307" s="26" t="s">
        <v>11023</v>
      </c>
      <c r="O1307" s="26">
        <v>6832166</v>
      </c>
      <c r="P1307" t="s">
        <v>11024</v>
      </c>
      <c r="Q1307" t="s">
        <v>11025</v>
      </c>
      <c r="R1307" s="26" t="s">
        <v>8238</v>
      </c>
      <c r="S1307" s="27" t="s">
        <v>305</v>
      </c>
      <c r="T1307" s="26" t="s">
        <v>7359</v>
      </c>
      <c r="U1307" s="27" t="s">
        <v>116</v>
      </c>
      <c r="V1307" s="26" t="s">
        <v>161</v>
      </c>
      <c r="W1307" s="27" t="s">
        <v>161</v>
      </c>
      <c r="X1307" s="26" t="s">
        <v>161</v>
      </c>
      <c r="Y1307" s="27" t="s">
        <v>161</v>
      </c>
      <c r="Z1307" s="29"/>
      <c r="AA1307" s="29"/>
    </row>
    <row r="1308" spans="1:27" ht="15" customHeight="1" x14ac:dyDescent="0.25">
      <c r="A1308" s="26" t="s">
        <v>7282</v>
      </c>
      <c r="B1308" s="27" t="s">
        <v>102</v>
      </c>
      <c r="C1308" s="26" t="s">
        <v>602</v>
      </c>
      <c r="D1308" s="27" t="s">
        <v>603</v>
      </c>
      <c r="E1308" s="26" t="s">
        <v>604</v>
      </c>
      <c r="F1308" s="27" t="s">
        <v>605</v>
      </c>
      <c r="G1308" s="27" t="s">
        <v>175</v>
      </c>
      <c r="H1308" s="27" t="s">
        <v>2475</v>
      </c>
      <c r="I1308" s="27" t="s">
        <v>304</v>
      </c>
      <c r="J1308" s="27" t="s">
        <v>11026</v>
      </c>
      <c r="K1308" s="27" t="s">
        <v>11027</v>
      </c>
      <c r="L1308" s="27" t="s">
        <v>11028</v>
      </c>
      <c r="M1308" s="28" t="s">
        <v>11029</v>
      </c>
      <c r="N1308" s="26" t="s">
        <v>11030</v>
      </c>
      <c r="O1308" s="26" t="s">
        <v>11031</v>
      </c>
      <c r="P1308" t="s">
        <v>11032</v>
      </c>
      <c r="Q1308" t="s">
        <v>11033</v>
      </c>
      <c r="R1308" s="26" t="s">
        <v>7942</v>
      </c>
      <c r="S1308" s="27" t="s">
        <v>302</v>
      </c>
      <c r="T1308" s="26" t="s">
        <v>7359</v>
      </c>
      <c r="U1308" s="27" t="s">
        <v>116</v>
      </c>
      <c r="V1308" s="26" t="s">
        <v>161</v>
      </c>
      <c r="W1308" s="27" t="s">
        <v>161</v>
      </c>
      <c r="X1308" s="26" t="s">
        <v>161</v>
      </c>
      <c r="Y1308" s="27" t="s">
        <v>161</v>
      </c>
      <c r="Z1308" s="29"/>
      <c r="AA1308" s="29"/>
    </row>
    <row r="1309" spans="1:27" ht="15" customHeight="1" x14ac:dyDescent="0.25">
      <c r="A1309" s="26" t="s">
        <v>7282</v>
      </c>
      <c r="B1309" s="27" t="s">
        <v>102</v>
      </c>
      <c r="C1309" s="26" t="s">
        <v>602</v>
      </c>
      <c r="D1309" s="27" t="s">
        <v>603</v>
      </c>
      <c r="E1309" s="26" t="s">
        <v>604</v>
      </c>
      <c r="F1309" s="27" t="s">
        <v>605</v>
      </c>
      <c r="G1309" s="27" t="s">
        <v>175</v>
      </c>
      <c r="H1309" s="27" t="s">
        <v>2475</v>
      </c>
      <c r="I1309" s="27" t="s">
        <v>265</v>
      </c>
      <c r="J1309" s="27" t="s">
        <v>11034</v>
      </c>
      <c r="K1309" s="27" t="s">
        <v>11035</v>
      </c>
      <c r="L1309" s="27" t="s">
        <v>11036</v>
      </c>
      <c r="M1309" s="28" t="s">
        <v>11037</v>
      </c>
      <c r="N1309" s="26" t="s">
        <v>11038</v>
      </c>
      <c r="O1309" s="26">
        <v>6873736</v>
      </c>
      <c r="P1309" t="s">
        <v>11039</v>
      </c>
      <c r="Q1309" t="s">
        <v>11040</v>
      </c>
      <c r="R1309" s="26" t="s">
        <v>7292</v>
      </c>
      <c r="S1309" s="27" t="s">
        <v>123</v>
      </c>
      <c r="T1309" s="26" t="s">
        <v>7293</v>
      </c>
      <c r="U1309" s="27" t="s">
        <v>121</v>
      </c>
      <c r="V1309" s="26" t="s">
        <v>161</v>
      </c>
      <c r="W1309" s="27" t="s">
        <v>161</v>
      </c>
      <c r="X1309" s="26" t="s">
        <v>161</v>
      </c>
      <c r="Y1309" s="27" t="s">
        <v>161</v>
      </c>
      <c r="Z1309" s="29"/>
      <c r="AA1309" s="29"/>
    </row>
    <row r="1310" spans="1:27" ht="15" customHeight="1" x14ac:dyDescent="0.25">
      <c r="A1310" s="26" t="s">
        <v>7282</v>
      </c>
      <c r="B1310" s="27" t="s">
        <v>102</v>
      </c>
      <c r="C1310" s="26" t="s">
        <v>602</v>
      </c>
      <c r="D1310" s="27" t="s">
        <v>603</v>
      </c>
      <c r="E1310" s="26" t="s">
        <v>604</v>
      </c>
      <c r="F1310" s="27" t="s">
        <v>605</v>
      </c>
      <c r="G1310" s="27" t="s">
        <v>175</v>
      </c>
      <c r="H1310" s="27" t="s">
        <v>2475</v>
      </c>
      <c r="I1310" s="27" t="s">
        <v>263</v>
      </c>
      <c r="J1310" s="27" t="s">
        <v>11041</v>
      </c>
      <c r="K1310" s="27" t="s">
        <v>11042</v>
      </c>
      <c r="L1310" s="27" t="s">
        <v>11043</v>
      </c>
      <c r="M1310" s="28" t="s">
        <v>11044</v>
      </c>
      <c r="N1310" s="26" t="s">
        <v>11045</v>
      </c>
      <c r="O1310" s="26" t="s">
        <v>11046</v>
      </c>
      <c r="P1310" t="s">
        <v>11047</v>
      </c>
      <c r="Q1310" t="s">
        <v>11048</v>
      </c>
      <c r="R1310" s="26" t="s">
        <v>7292</v>
      </c>
      <c r="S1310" s="27" t="s">
        <v>123</v>
      </c>
      <c r="T1310" s="26" t="s">
        <v>7293</v>
      </c>
      <c r="U1310" s="27" t="s">
        <v>121</v>
      </c>
      <c r="V1310" s="26" t="s">
        <v>161</v>
      </c>
      <c r="W1310" s="27" t="s">
        <v>161</v>
      </c>
      <c r="X1310" s="26" t="s">
        <v>161</v>
      </c>
      <c r="Y1310" s="27" t="s">
        <v>161</v>
      </c>
      <c r="Z1310" s="29"/>
      <c r="AA1310" s="29"/>
    </row>
    <row r="1311" spans="1:27" ht="15" customHeight="1" x14ac:dyDescent="0.25">
      <c r="A1311" s="26" t="s">
        <v>7282</v>
      </c>
      <c r="B1311" s="27" t="s">
        <v>102</v>
      </c>
      <c r="C1311" s="26" t="s">
        <v>602</v>
      </c>
      <c r="D1311" s="27" t="s">
        <v>603</v>
      </c>
      <c r="E1311" s="26" t="s">
        <v>604</v>
      </c>
      <c r="F1311" s="27" t="s">
        <v>605</v>
      </c>
      <c r="G1311" s="27" t="s">
        <v>175</v>
      </c>
      <c r="H1311" s="27" t="s">
        <v>2475</v>
      </c>
      <c r="I1311" s="27" t="s">
        <v>301</v>
      </c>
      <c r="J1311" s="27" t="s">
        <v>11049</v>
      </c>
      <c r="K1311" s="27" t="s">
        <v>11050</v>
      </c>
      <c r="L1311" s="27" t="s">
        <v>11051</v>
      </c>
      <c r="M1311" s="28" t="s">
        <v>11052</v>
      </c>
      <c r="N1311" s="26">
        <v>769792</v>
      </c>
      <c r="O1311" s="26" t="s">
        <v>11053</v>
      </c>
      <c r="P1311" t="s">
        <v>11054</v>
      </c>
      <c r="Q1311" t="s">
        <v>11055</v>
      </c>
      <c r="R1311" s="26" t="s">
        <v>7882</v>
      </c>
      <c r="S1311" s="27" t="s">
        <v>116</v>
      </c>
      <c r="T1311" s="26" t="s">
        <v>7359</v>
      </c>
      <c r="U1311" s="27" t="s">
        <v>116</v>
      </c>
      <c r="V1311" s="26" t="s">
        <v>161</v>
      </c>
      <c r="W1311" s="27" t="s">
        <v>161</v>
      </c>
      <c r="X1311" s="26" t="s">
        <v>161</v>
      </c>
      <c r="Y1311" s="27" t="s">
        <v>161</v>
      </c>
      <c r="Z1311" s="29"/>
      <c r="AA1311" s="29"/>
    </row>
    <row r="1312" spans="1:27" ht="15" customHeight="1" x14ac:dyDescent="0.25">
      <c r="A1312" s="26" t="s">
        <v>7282</v>
      </c>
      <c r="B1312" s="27" t="s">
        <v>102</v>
      </c>
      <c r="C1312" s="26" t="s">
        <v>602</v>
      </c>
      <c r="D1312" s="27" t="s">
        <v>603</v>
      </c>
      <c r="E1312" s="26" t="s">
        <v>604</v>
      </c>
      <c r="F1312" s="27" t="s">
        <v>605</v>
      </c>
      <c r="G1312" s="27" t="s">
        <v>175</v>
      </c>
      <c r="H1312" s="27" t="s">
        <v>2475</v>
      </c>
      <c r="I1312" s="27" t="s">
        <v>299</v>
      </c>
      <c r="J1312" s="27" t="s">
        <v>11056</v>
      </c>
      <c r="K1312" s="27" t="s">
        <v>11057</v>
      </c>
      <c r="L1312" s="27" t="s">
        <v>11058</v>
      </c>
      <c r="M1312" s="28" t="s">
        <v>11059</v>
      </c>
      <c r="N1312" s="26" t="s">
        <v>11060</v>
      </c>
      <c r="O1312" s="26" t="s">
        <v>11061</v>
      </c>
      <c r="P1312" t="s">
        <v>11062</v>
      </c>
      <c r="Q1312" t="s">
        <v>11063</v>
      </c>
      <c r="R1312" s="26" t="s">
        <v>7378</v>
      </c>
      <c r="S1312" s="27" t="s">
        <v>297</v>
      </c>
      <c r="T1312" s="26" t="s">
        <v>7359</v>
      </c>
      <c r="U1312" s="27" t="s">
        <v>116</v>
      </c>
      <c r="V1312" s="26" t="s">
        <v>161</v>
      </c>
      <c r="W1312" s="27" t="s">
        <v>161</v>
      </c>
      <c r="X1312" s="26" t="s">
        <v>161</v>
      </c>
      <c r="Y1312" s="27" t="s">
        <v>161</v>
      </c>
      <c r="Z1312" s="29"/>
      <c r="AA1312" s="29"/>
    </row>
    <row r="1313" spans="1:27" ht="15" customHeight="1" x14ac:dyDescent="0.25">
      <c r="A1313" s="26" t="s">
        <v>7282</v>
      </c>
      <c r="B1313" s="27" t="s">
        <v>102</v>
      </c>
      <c r="C1313" s="26" t="s">
        <v>602</v>
      </c>
      <c r="D1313" s="27" t="s">
        <v>603</v>
      </c>
      <c r="E1313" s="26" t="s">
        <v>604</v>
      </c>
      <c r="F1313" s="27" t="s">
        <v>605</v>
      </c>
      <c r="G1313" s="27" t="s">
        <v>175</v>
      </c>
      <c r="H1313" s="27" t="s">
        <v>2475</v>
      </c>
      <c r="I1313" s="27" t="s">
        <v>296</v>
      </c>
      <c r="J1313" s="27" t="s">
        <v>11064</v>
      </c>
      <c r="K1313" s="27" t="s">
        <v>11065</v>
      </c>
      <c r="L1313" s="27" t="s">
        <v>11066</v>
      </c>
      <c r="M1313" s="28" t="s">
        <v>11067</v>
      </c>
      <c r="N1313" s="26" t="s">
        <v>11068</v>
      </c>
      <c r="O1313" s="26" t="s">
        <v>11069</v>
      </c>
      <c r="P1313" t="s">
        <v>11070</v>
      </c>
      <c r="Q1313" t="s">
        <v>11071</v>
      </c>
      <c r="R1313" s="26" t="s">
        <v>7386</v>
      </c>
      <c r="S1313" s="27" t="s">
        <v>294</v>
      </c>
      <c r="T1313" s="26" t="s">
        <v>7359</v>
      </c>
      <c r="U1313" s="27" t="s">
        <v>116</v>
      </c>
      <c r="V1313" s="26" t="s">
        <v>161</v>
      </c>
      <c r="W1313" s="27" t="s">
        <v>161</v>
      </c>
      <c r="X1313" s="26" t="s">
        <v>161</v>
      </c>
      <c r="Y1313" s="27" t="s">
        <v>161</v>
      </c>
      <c r="Z1313" s="29"/>
      <c r="AA1313" s="29"/>
    </row>
    <row r="1314" spans="1:27" ht="15" customHeight="1" x14ac:dyDescent="0.25">
      <c r="A1314" s="26" t="s">
        <v>7282</v>
      </c>
      <c r="B1314" s="27" t="s">
        <v>102</v>
      </c>
      <c r="C1314" s="26" t="s">
        <v>602</v>
      </c>
      <c r="D1314" s="27" t="s">
        <v>603</v>
      </c>
      <c r="E1314" s="26" t="s">
        <v>604</v>
      </c>
      <c r="F1314" s="27" t="s">
        <v>605</v>
      </c>
      <c r="G1314" s="27" t="s">
        <v>175</v>
      </c>
      <c r="H1314" s="27" t="s">
        <v>2475</v>
      </c>
      <c r="I1314" s="27" t="s">
        <v>293</v>
      </c>
      <c r="J1314" s="27" t="s">
        <v>2649</v>
      </c>
      <c r="K1314" s="27" t="s">
        <v>11072</v>
      </c>
      <c r="L1314" s="27" t="s">
        <v>11073</v>
      </c>
      <c r="M1314" s="28" t="s">
        <v>11074</v>
      </c>
      <c r="N1314" s="26" t="s">
        <v>11075</v>
      </c>
      <c r="O1314" s="26" t="s">
        <v>11076</v>
      </c>
      <c r="P1314" t="s">
        <v>11077</v>
      </c>
      <c r="Q1314" t="s">
        <v>11078</v>
      </c>
      <c r="R1314" s="26" t="s">
        <v>8288</v>
      </c>
      <c r="S1314" s="27" t="s">
        <v>292</v>
      </c>
      <c r="T1314" s="26" t="s">
        <v>7359</v>
      </c>
      <c r="U1314" s="27" t="s">
        <v>116</v>
      </c>
      <c r="V1314" s="26" t="s">
        <v>161</v>
      </c>
      <c r="W1314" s="27" t="s">
        <v>161</v>
      </c>
      <c r="X1314" s="26" t="s">
        <v>161</v>
      </c>
      <c r="Y1314" s="27" t="s">
        <v>161</v>
      </c>
      <c r="Z1314" s="29"/>
      <c r="AA1314" s="29"/>
    </row>
    <row r="1315" spans="1:27" ht="15" customHeight="1" x14ac:dyDescent="0.25">
      <c r="A1315" s="26" t="s">
        <v>7282</v>
      </c>
      <c r="B1315" s="27" t="s">
        <v>102</v>
      </c>
      <c r="C1315" s="26" t="s">
        <v>602</v>
      </c>
      <c r="D1315" s="27" t="s">
        <v>603</v>
      </c>
      <c r="E1315" s="26" t="s">
        <v>604</v>
      </c>
      <c r="F1315" s="27" t="s">
        <v>605</v>
      </c>
      <c r="G1315" s="27" t="s">
        <v>175</v>
      </c>
      <c r="H1315" s="27" t="s">
        <v>2475</v>
      </c>
      <c r="I1315" s="27" t="s">
        <v>291</v>
      </c>
      <c r="J1315" s="27" t="s">
        <v>11079</v>
      </c>
      <c r="K1315" s="27" t="s">
        <v>11080</v>
      </c>
      <c r="L1315" s="27" t="s">
        <v>11081</v>
      </c>
      <c r="M1315" s="28" t="s">
        <v>11082</v>
      </c>
      <c r="N1315" s="26" t="s">
        <v>11083</v>
      </c>
      <c r="O1315" s="26" t="s">
        <v>11084</v>
      </c>
      <c r="P1315" t="s">
        <v>11085</v>
      </c>
      <c r="Q1315" t="s">
        <v>11086</v>
      </c>
      <c r="R1315" s="26" t="s">
        <v>10770</v>
      </c>
      <c r="S1315" s="27" t="s">
        <v>289</v>
      </c>
      <c r="T1315" s="26" t="s">
        <v>7359</v>
      </c>
      <c r="U1315" s="27" t="s">
        <v>116</v>
      </c>
      <c r="V1315" s="26" t="s">
        <v>161</v>
      </c>
      <c r="W1315" s="27" t="s">
        <v>161</v>
      </c>
      <c r="X1315" s="26" t="s">
        <v>161</v>
      </c>
      <c r="Y1315" s="27" t="s">
        <v>161</v>
      </c>
      <c r="Z1315" s="29"/>
      <c r="AA1315" s="29"/>
    </row>
    <row r="1316" spans="1:27" ht="15" customHeight="1" x14ac:dyDescent="0.25">
      <c r="A1316" s="26" t="s">
        <v>7282</v>
      </c>
      <c r="B1316" s="27" t="s">
        <v>102</v>
      </c>
      <c r="C1316" s="26" t="s">
        <v>602</v>
      </c>
      <c r="D1316" s="27" t="s">
        <v>603</v>
      </c>
      <c r="E1316" s="26" t="s">
        <v>604</v>
      </c>
      <c r="F1316" s="27" t="s">
        <v>605</v>
      </c>
      <c r="G1316" s="27" t="s">
        <v>175</v>
      </c>
      <c r="H1316" s="27" t="s">
        <v>2475</v>
      </c>
      <c r="I1316" s="27" t="s">
        <v>261</v>
      </c>
      <c r="J1316" s="27" t="s">
        <v>11087</v>
      </c>
      <c r="K1316" s="27" t="s">
        <v>11088</v>
      </c>
      <c r="L1316" s="27" t="s">
        <v>11089</v>
      </c>
      <c r="M1316" s="28" t="s">
        <v>11090</v>
      </c>
      <c r="N1316" s="26" t="s">
        <v>11091</v>
      </c>
      <c r="O1316" s="26" t="s">
        <v>11092</v>
      </c>
      <c r="P1316" t="s">
        <v>11093</v>
      </c>
      <c r="Q1316" t="s">
        <v>11094</v>
      </c>
      <c r="R1316" s="26" t="s">
        <v>7464</v>
      </c>
      <c r="S1316" s="27" t="s">
        <v>259</v>
      </c>
      <c r="T1316" s="26" t="s">
        <v>7293</v>
      </c>
      <c r="U1316" s="27" t="s">
        <v>121</v>
      </c>
      <c r="V1316" s="26" t="s">
        <v>161</v>
      </c>
      <c r="W1316" s="27" t="s">
        <v>161</v>
      </c>
      <c r="X1316" s="26" t="s">
        <v>161</v>
      </c>
      <c r="Y1316" s="27" t="s">
        <v>161</v>
      </c>
      <c r="Z1316" s="29"/>
      <c r="AA1316" s="29"/>
    </row>
    <row r="1317" spans="1:27" ht="15" customHeight="1" x14ac:dyDescent="0.25">
      <c r="A1317" s="26" t="s">
        <v>7282</v>
      </c>
      <c r="B1317" s="27" t="s">
        <v>102</v>
      </c>
      <c r="C1317" s="26" t="s">
        <v>602</v>
      </c>
      <c r="D1317" s="27" t="s">
        <v>603</v>
      </c>
      <c r="E1317" s="26" t="s">
        <v>604</v>
      </c>
      <c r="F1317" s="27" t="s">
        <v>605</v>
      </c>
      <c r="G1317" s="27" t="s">
        <v>175</v>
      </c>
      <c r="H1317" s="27" t="s">
        <v>2475</v>
      </c>
      <c r="I1317" s="27" t="s">
        <v>364</v>
      </c>
      <c r="J1317" s="27" t="s">
        <v>11095</v>
      </c>
      <c r="K1317" s="27" t="s">
        <v>11096</v>
      </c>
      <c r="L1317" s="27" t="s">
        <v>11097</v>
      </c>
      <c r="M1317" s="28" t="s">
        <v>11098</v>
      </c>
      <c r="N1317" s="26" t="s">
        <v>11099</v>
      </c>
      <c r="O1317" s="26" t="s">
        <v>11100</v>
      </c>
      <c r="P1317" t="s">
        <v>11101</v>
      </c>
      <c r="Q1317" t="s">
        <v>11102</v>
      </c>
      <c r="R1317" s="26" t="s">
        <v>8166</v>
      </c>
      <c r="S1317" s="27" t="s">
        <v>362</v>
      </c>
      <c r="T1317" s="26" t="s">
        <v>7336</v>
      </c>
      <c r="U1317" s="27" t="s">
        <v>103</v>
      </c>
      <c r="V1317" s="26" t="s">
        <v>161</v>
      </c>
      <c r="W1317" s="27" t="s">
        <v>161</v>
      </c>
      <c r="X1317" s="26" t="s">
        <v>161</v>
      </c>
      <c r="Y1317" s="27" t="s">
        <v>161</v>
      </c>
      <c r="Z1317" s="29"/>
      <c r="AA1317" s="29"/>
    </row>
    <row r="1318" spans="1:27" ht="15" customHeight="1" x14ac:dyDescent="0.25">
      <c r="A1318" s="26" t="s">
        <v>7282</v>
      </c>
      <c r="B1318" s="27" t="s">
        <v>102</v>
      </c>
      <c r="C1318" s="26" t="s">
        <v>602</v>
      </c>
      <c r="D1318" s="27" t="s">
        <v>603</v>
      </c>
      <c r="E1318" s="26" t="s">
        <v>604</v>
      </c>
      <c r="F1318" s="27" t="s">
        <v>605</v>
      </c>
      <c r="G1318" s="27" t="s">
        <v>175</v>
      </c>
      <c r="H1318" s="27" t="s">
        <v>2475</v>
      </c>
      <c r="I1318" s="27" t="s">
        <v>361</v>
      </c>
      <c r="J1318" s="27" t="s">
        <v>11103</v>
      </c>
      <c r="K1318" s="27" t="s">
        <v>11104</v>
      </c>
      <c r="L1318" s="27" t="s">
        <v>11105</v>
      </c>
      <c r="M1318" s="28" t="s">
        <v>11106</v>
      </c>
      <c r="N1318" s="26" t="s">
        <v>11107</v>
      </c>
      <c r="O1318" s="26" t="s">
        <v>11108</v>
      </c>
      <c r="P1318" t="s">
        <v>11109</v>
      </c>
      <c r="Q1318" t="s">
        <v>11110</v>
      </c>
      <c r="R1318" s="26" t="s">
        <v>7347</v>
      </c>
      <c r="S1318" s="27" t="s">
        <v>103</v>
      </c>
      <c r="T1318" s="26" t="s">
        <v>7336</v>
      </c>
      <c r="U1318" s="27" t="s">
        <v>103</v>
      </c>
      <c r="V1318" s="26" t="s">
        <v>11111</v>
      </c>
      <c r="W1318" s="27" t="s">
        <v>11112</v>
      </c>
      <c r="X1318" s="26" t="s">
        <v>161</v>
      </c>
      <c r="Y1318" s="27" t="s">
        <v>161</v>
      </c>
      <c r="Z1318" s="29"/>
      <c r="AA1318" s="29" t="s">
        <v>645</v>
      </c>
    </row>
    <row r="1319" spans="1:27" ht="15" customHeight="1" x14ac:dyDescent="0.25">
      <c r="A1319" s="26" t="s">
        <v>7282</v>
      </c>
      <c r="B1319" s="27" t="s">
        <v>102</v>
      </c>
      <c r="C1319" s="26" t="s">
        <v>602</v>
      </c>
      <c r="D1319" s="27" t="s">
        <v>603</v>
      </c>
      <c r="E1319" s="26" t="s">
        <v>604</v>
      </c>
      <c r="F1319" s="27" t="s">
        <v>605</v>
      </c>
      <c r="G1319" s="27" t="s">
        <v>175</v>
      </c>
      <c r="H1319" s="27" t="s">
        <v>2475</v>
      </c>
      <c r="I1319" s="27" t="s">
        <v>360</v>
      </c>
      <c r="J1319" s="27" t="s">
        <v>11113</v>
      </c>
      <c r="K1319" s="27" t="s">
        <v>11114</v>
      </c>
      <c r="L1319" s="27" t="s">
        <v>11115</v>
      </c>
      <c r="M1319" s="28" t="s">
        <v>11116</v>
      </c>
      <c r="N1319" s="26" t="s">
        <v>11117</v>
      </c>
      <c r="O1319" s="26" t="s">
        <v>11118</v>
      </c>
      <c r="P1319" t="s">
        <v>11119</v>
      </c>
      <c r="Q1319" t="s">
        <v>11120</v>
      </c>
      <c r="R1319" s="26" t="s">
        <v>10719</v>
      </c>
      <c r="S1319" s="27" t="s">
        <v>358</v>
      </c>
      <c r="T1319" s="26" t="s">
        <v>7336</v>
      </c>
      <c r="U1319" s="27" t="s">
        <v>103</v>
      </c>
      <c r="V1319" s="26" t="s">
        <v>161</v>
      </c>
      <c r="W1319" s="27" t="s">
        <v>161</v>
      </c>
      <c r="X1319" s="26" t="s">
        <v>161</v>
      </c>
      <c r="Y1319" s="27" t="s">
        <v>161</v>
      </c>
      <c r="Z1319" s="29"/>
      <c r="AA1319" s="29"/>
    </row>
    <row r="1320" spans="1:27" ht="15" customHeight="1" x14ac:dyDescent="0.25">
      <c r="A1320" s="26" t="s">
        <v>7282</v>
      </c>
      <c r="B1320" s="27" t="s">
        <v>102</v>
      </c>
      <c r="C1320" s="26" t="s">
        <v>602</v>
      </c>
      <c r="D1320" s="27" t="s">
        <v>603</v>
      </c>
      <c r="E1320" s="26" t="s">
        <v>604</v>
      </c>
      <c r="F1320" s="27" t="s">
        <v>605</v>
      </c>
      <c r="G1320" s="27" t="s">
        <v>175</v>
      </c>
      <c r="H1320" s="27" t="s">
        <v>2475</v>
      </c>
      <c r="I1320" s="27" t="s">
        <v>357</v>
      </c>
      <c r="J1320" s="27" t="s">
        <v>11121</v>
      </c>
      <c r="K1320" s="27" t="s">
        <v>11122</v>
      </c>
      <c r="L1320" s="27" t="s">
        <v>11123</v>
      </c>
      <c r="M1320" s="28" t="s">
        <v>11124</v>
      </c>
      <c r="N1320" s="26" t="s">
        <v>11125</v>
      </c>
      <c r="O1320" s="26" t="s">
        <v>11126</v>
      </c>
      <c r="P1320" t="s">
        <v>11127</v>
      </c>
      <c r="Q1320" t="s">
        <v>11128</v>
      </c>
      <c r="R1320" s="26" t="s">
        <v>9543</v>
      </c>
      <c r="S1320" s="27" t="s">
        <v>355</v>
      </c>
      <c r="T1320" s="26" t="s">
        <v>7336</v>
      </c>
      <c r="U1320" s="27" t="s">
        <v>103</v>
      </c>
      <c r="V1320" s="26" t="s">
        <v>161</v>
      </c>
      <c r="W1320" s="27" t="s">
        <v>161</v>
      </c>
      <c r="X1320" s="26" t="s">
        <v>161</v>
      </c>
      <c r="Y1320" s="27" t="s">
        <v>161</v>
      </c>
      <c r="Z1320" s="29"/>
      <c r="AA1320" s="29"/>
    </row>
    <row r="1321" spans="1:27" ht="15" customHeight="1" x14ac:dyDescent="0.25">
      <c r="A1321" s="26" t="s">
        <v>7282</v>
      </c>
      <c r="B1321" s="27" t="s">
        <v>102</v>
      </c>
      <c r="C1321" s="26" t="s">
        <v>602</v>
      </c>
      <c r="D1321" s="27" t="s">
        <v>603</v>
      </c>
      <c r="E1321" s="26" t="s">
        <v>604</v>
      </c>
      <c r="F1321" s="27" t="s">
        <v>605</v>
      </c>
      <c r="G1321" s="27" t="s">
        <v>175</v>
      </c>
      <c r="H1321" s="27" t="s">
        <v>2475</v>
      </c>
      <c r="I1321" s="27" t="s">
        <v>258</v>
      </c>
      <c r="J1321" s="27" t="s">
        <v>11129</v>
      </c>
      <c r="K1321" s="27" t="s">
        <v>11130</v>
      </c>
      <c r="L1321" s="27" t="s">
        <v>11131</v>
      </c>
      <c r="M1321" s="28" t="s">
        <v>11132</v>
      </c>
      <c r="N1321" s="26" t="s">
        <v>11133</v>
      </c>
      <c r="O1321" s="26" t="s">
        <v>11134</v>
      </c>
      <c r="P1321" t="s">
        <v>11135</v>
      </c>
      <c r="Q1321" t="s">
        <v>11136</v>
      </c>
      <c r="R1321" s="26" t="s">
        <v>7873</v>
      </c>
      <c r="S1321" s="27" t="s">
        <v>257</v>
      </c>
      <c r="T1321" s="26" t="s">
        <v>7293</v>
      </c>
      <c r="U1321" s="27" t="s">
        <v>121</v>
      </c>
      <c r="V1321" s="26" t="s">
        <v>161</v>
      </c>
      <c r="W1321" s="27" t="s">
        <v>161</v>
      </c>
      <c r="X1321" s="26" t="s">
        <v>161</v>
      </c>
      <c r="Y1321" s="27" t="s">
        <v>161</v>
      </c>
      <c r="Z1321" s="29" t="s">
        <v>599</v>
      </c>
      <c r="AA1321" s="29"/>
    </row>
    <row r="1322" spans="1:27" ht="15" customHeight="1" x14ac:dyDescent="0.25">
      <c r="A1322" s="26" t="s">
        <v>7282</v>
      </c>
      <c r="B1322" s="27" t="s">
        <v>102</v>
      </c>
      <c r="C1322" s="26" t="s">
        <v>602</v>
      </c>
      <c r="D1322" s="27" t="s">
        <v>603</v>
      </c>
      <c r="E1322" s="26" t="s">
        <v>604</v>
      </c>
      <c r="F1322" s="27" t="s">
        <v>605</v>
      </c>
      <c r="G1322" s="27" t="s">
        <v>175</v>
      </c>
      <c r="H1322" s="27" t="s">
        <v>2475</v>
      </c>
      <c r="I1322" s="27" t="s">
        <v>288</v>
      </c>
      <c r="J1322" s="27" t="s">
        <v>11137</v>
      </c>
      <c r="K1322" s="27" t="s">
        <v>11138</v>
      </c>
      <c r="L1322" s="27" t="s">
        <v>11139</v>
      </c>
      <c r="M1322" s="28" t="s">
        <v>11140</v>
      </c>
      <c r="N1322" s="26" t="s">
        <v>11141</v>
      </c>
      <c r="O1322" s="26" t="s">
        <v>11142</v>
      </c>
      <c r="P1322" t="s">
        <v>11143</v>
      </c>
      <c r="Q1322" t="s">
        <v>11144</v>
      </c>
      <c r="R1322" s="26" t="s">
        <v>7395</v>
      </c>
      <c r="S1322" s="27" t="s">
        <v>119</v>
      </c>
      <c r="T1322" s="26" t="s">
        <v>7359</v>
      </c>
      <c r="U1322" s="27" t="s">
        <v>116</v>
      </c>
      <c r="V1322" s="26" t="s">
        <v>11145</v>
      </c>
      <c r="W1322" s="27" t="s">
        <v>11146</v>
      </c>
      <c r="X1322" s="26" t="s">
        <v>161</v>
      </c>
      <c r="Y1322" s="27" t="s">
        <v>161</v>
      </c>
      <c r="Z1322" s="29"/>
      <c r="AA1322" s="29"/>
    </row>
    <row r="1323" spans="1:27" ht="15" customHeight="1" x14ac:dyDescent="0.25">
      <c r="A1323" s="26" t="s">
        <v>7282</v>
      </c>
      <c r="B1323" s="27" t="s">
        <v>102</v>
      </c>
      <c r="C1323" s="26" t="s">
        <v>602</v>
      </c>
      <c r="D1323" s="27" t="s">
        <v>603</v>
      </c>
      <c r="E1323" s="26" t="s">
        <v>604</v>
      </c>
      <c r="F1323" s="27" t="s">
        <v>605</v>
      </c>
      <c r="G1323" s="27" t="s">
        <v>175</v>
      </c>
      <c r="H1323" s="27" t="s">
        <v>2475</v>
      </c>
      <c r="I1323" s="27" t="s">
        <v>256</v>
      </c>
      <c r="J1323" s="27" t="s">
        <v>11129</v>
      </c>
      <c r="K1323" s="27" t="s">
        <v>11147</v>
      </c>
      <c r="L1323" s="27" t="s">
        <v>11148</v>
      </c>
      <c r="M1323" s="28" t="s">
        <v>11149</v>
      </c>
      <c r="N1323" s="26" t="s">
        <v>11150</v>
      </c>
      <c r="O1323" s="26" t="s">
        <v>11151</v>
      </c>
      <c r="P1323" t="s">
        <v>11152</v>
      </c>
      <c r="Q1323" t="s">
        <v>11153</v>
      </c>
      <c r="R1323" s="26" t="s">
        <v>7487</v>
      </c>
      <c r="S1323" s="27" t="s">
        <v>254</v>
      </c>
      <c r="T1323" s="26" t="s">
        <v>7293</v>
      </c>
      <c r="U1323" s="27" t="s">
        <v>121</v>
      </c>
      <c r="V1323" s="26" t="s">
        <v>161</v>
      </c>
      <c r="W1323" s="27" t="s">
        <v>161</v>
      </c>
      <c r="X1323" s="26" t="s">
        <v>161</v>
      </c>
      <c r="Y1323" s="27" t="s">
        <v>161</v>
      </c>
      <c r="Z1323" s="29"/>
      <c r="AA1323" s="29"/>
    </row>
    <row r="1324" spans="1:27" ht="15" customHeight="1" x14ac:dyDescent="0.25">
      <c r="A1324" s="26" t="s">
        <v>7282</v>
      </c>
      <c r="B1324" s="27" t="s">
        <v>102</v>
      </c>
      <c r="C1324" s="26" t="s">
        <v>602</v>
      </c>
      <c r="D1324" s="27" t="s">
        <v>603</v>
      </c>
      <c r="E1324" s="26" t="s">
        <v>604</v>
      </c>
      <c r="F1324" s="27" t="s">
        <v>605</v>
      </c>
      <c r="G1324" s="27" t="s">
        <v>175</v>
      </c>
      <c r="H1324" s="27" t="s">
        <v>2475</v>
      </c>
      <c r="I1324" s="27" t="s">
        <v>287</v>
      </c>
      <c r="J1324" s="27" t="s">
        <v>11154</v>
      </c>
      <c r="K1324" s="27" t="s">
        <v>11155</v>
      </c>
      <c r="L1324" s="27" t="s">
        <v>11156</v>
      </c>
      <c r="M1324" s="28" t="s">
        <v>11157</v>
      </c>
      <c r="N1324" s="26" t="s">
        <v>11158</v>
      </c>
      <c r="O1324" s="26" t="s">
        <v>11159</v>
      </c>
      <c r="P1324" t="s">
        <v>11160</v>
      </c>
      <c r="Q1324" t="s">
        <v>11161</v>
      </c>
      <c r="R1324" s="26" t="s">
        <v>7404</v>
      </c>
      <c r="S1324" s="27" t="s">
        <v>285</v>
      </c>
      <c r="T1324" s="26" t="s">
        <v>7359</v>
      </c>
      <c r="U1324" s="27" t="s">
        <v>116</v>
      </c>
      <c r="V1324" s="26" t="s">
        <v>161</v>
      </c>
      <c r="W1324" s="27" t="s">
        <v>161</v>
      </c>
      <c r="X1324" s="26" t="s">
        <v>161</v>
      </c>
      <c r="Y1324" s="27" t="s">
        <v>161</v>
      </c>
      <c r="Z1324" s="29"/>
      <c r="AA1324" s="29"/>
    </row>
    <row r="1325" spans="1:27" ht="15" customHeight="1" x14ac:dyDescent="0.25">
      <c r="A1325" s="26" t="s">
        <v>7282</v>
      </c>
      <c r="B1325" s="27" t="s">
        <v>102</v>
      </c>
      <c r="C1325" s="26" t="s">
        <v>602</v>
      </c>
      <c r="D1325" s="27" t="s">
        <v>603</v>
      </c>
      <c r="E1325" s="26" t="s">
        <v>604</v>
      </c>
      <c r="F1325" s="27" t="s">
        <v>605</v>
      </c>
      <c r="G1325" s="27" t="s">
        <v>175</v>
      </c>
      <c r="H1325" s="27" t="s">
        <v>2475</v>
      </c>
      <c r="I1325" s="27" t="s">
        <v>354</v>
      </c>
      <c r="J1325" s="27" t="s">
        <v>11162</v>
      </c>
      <c r="K1325" s="27" t="s">
        <v>11163</v>
      </c>
      <c r="L1325" s="27" t="s">
        <v>11164</v>
      </c>
      <c r="M1325" s="28" t="s">
        <v>11165</v>
      </c>
      <c r="N1325" s="26">
        <v>785112</v>
      </c>
      <c r="O1325" s="26" t="s">
        <v>11166</v>
      </c>
      <c r="P1325" t="s">
        <v>11167</v>
      </c>
      <c r="Q1325" t="s">
        <v>11168</v>
      </c>
      <c r="R1325" s="26" t="s">
        <v>10736</v>
      </c>
      <c r="S1325" s="27" t="s">
        <v>352</v>
      </c>
      <c r="T1325" s="26" t="s">
        <v>7336</v>
      </c>
      <c r="U1325" s="27" t="s">
        <v>103</v>
      </c>
      <c r="V1325" s="26" t="s">
        <v>161</v>
      </c>
      <c r="W1325" s="27" t="s">
        <v>161</v>
      </c>
      <c r="X1325" s="26" t="s">
        <v>161</v>
      </c>
      <c r="Y1325" s="27" t="s">
        <v>161</v>
      </c>
      <c r="Z1325" s="29"/>
      <c r="AA1325" s="29"/>
    </row>
    <row r="1326" spans="1:27" ht="15" customHeight="1" x14ac:dyDescent="0.25">
      <c r="A1326" s="26" t="s">
        <v>7282</v>
      </c>
      <c r="B1326" s="27" t="s">
        <v>102</v>
      </c>
      <c r="C1326" s="26" t="s">
        <v>602</v>
      </c>
      <c r="D1326" s="27" t="s">
        <v>603</v>
      </c>
      <c r="E1326" s="26" t="s">
        <v>604</v>
      </c>
      <c r="F1326" s="27" t="s">
        <v>605</v>
      </c>
      <c r="G1326" s="27" t="s">
        <v>175</v>
      </c>
      <c r="H1326" s="27" t="s">
        <v>2475</v>
      </c>
      <c r="I1326" s="27" t="s">
        <v>253</v>
      </c>
      <c r="J1326" s="27" t="s">
        <v>11169</v>
      </c>
      <c r="K1326" s="27" t="s">
        <v>11170</v>
      </c>
      <c r="L1326" s="27" t="s">
        <v>11171</v>
      </c>
      <c r="M1326" s="28" t="s">
        <v>11172</v>
      </c>
      <c r="N1326" s="26" t="s">
        <v>11173</v>
      </c>
      <c r="O1326" s="26">
        <v>6873405</v>
      </c>
      <c r="P1326" t="s">
        <v>11174</v>
      </c>
      <c r="Q1326" t="s">
        <v>11175</v>
      </c>
      <c r="R1326" s="26" t="s">
        <v>7292</v>
      </c>
      <c r="S1326" s="27" t="s">
        <v>123</v>
      </c>
      <c r="T1326" s="26" t="s">
        <v>7293</v>
      </c>
      <c r="U1326" s="27" t="s">
        <v>121</v>
      </c>
      <c r="V1326" s="26" t="s">
        <v>161</v>
      </c>
      <c r="W1326" s="27" t="s">
        <v>161</v>
      </c>
      <c r="X1326" s="26" t="s">
        <v>161</v>
      </c>
      <c r="Y1326" s="27" t="s">
        <v>161</v>
      </c>
      <c r="Z1326" s="29"/>
      <c r="AA1326" s="29"/>
    </row>
    <row r="1327" spans="1:27" ht="15" customHeight="1" x14ac:dyDescent="0.25">
      <c r="A1327" s="26" t="s">
        <v>7282</v>
      </c>
      <c r="B1327" s="27" t="s">
        <v>102</v>
      </c>
      <c r="C1327" s="26" t="s">
        <v>602</v>
      </c>
      <c r="D1327" s="27" t="s">
        <v>603</v>
      </c>
      <c r="E1327" s="26" t="s">
        <v>604</v>
      </c>
      <c r="F1327" s="27" t="s">
        <v>605</v>
      </c>
      <c r="G1327" s="27" t="s">
        <v>175</v>
      </c>
      <c r="H1327" s="27" t="s">
        <v>2475</v>
      </c>
      <c r="I1327" s="27" t="s">
        <v>351</v>
      </c>
      <c r="J1327" s="27" t="s">
        <v>11176</v>
      </c>
      <c r="K1327" s="27" t="s">
        <v>11177</v>
      </c>
      <c r="L1327" s="27" t="s">
        <v>11178</v>
      </c>
      <c r="M1327" s="28" t="s">
        <v>11179</v>
      </c>
      <c r="N1327" s="26" t="s">
        <v>11180</v>
      </c>
      <c r="O1327" s="26" t="s">
        <v>11181</v>
      </c>
      <c r="P1327" t="s">
        <v>11182</v>
      </c>
      <c r="Q1327" t="s">
        <v>11183</v>
      </c>
      <c r="R1327" s="26" t="s">
        <v>7347</v>
      </c>
      <c r="S1327" s="27" t="s">
        <v>103</v>
      </c>
      <c r="T1327" s="26" t="s">
        <v>7336</v>
      </c>
      <c r="U1327" s="27" t="s">
        <v>103</v>
      </c>
      <c r="V1327" s="26" t="s">
        <v>161</v>
      </c>
      <c r="W1327" s="27" t="s">
        <v>161</v>
      </c>
      <c r="X1327" s="26" t="s">
        <v>161</v>
      </c>
      <c r="Y1327" s="27" t="s">
        <v>161</v>
      </c>
      <c r="Z1327" s="29"/>
      <c r="AA1327" s="29"/>
    </row>
    <row r="1328" spans="1:27" ht="15" customHeight="1" x14ac:dyDescent="0.25">
      <c r="A1328" s="26" t="s">
        <v>7282</v>
      </c>
      <c r="B1328" s="27" t="s">
        <v>102</v>
      </c>
      <c r="C1328" s="26" t="s">
        <v>602</v>
      </c>
      <c r="D1328" s="27" t="s">
        <v>603</v>
      </c>
      <c r="E1328" s="26" t="s">
        <v>604</v>
      </c>
      <c r="F1328" s="27" t="s">
        <v>605</v>
      </c>
      <c r="G1328" s="27" t="s">
        <v>175</v>
      </c>
      <c r="H1328" s="27" t="s">
        <v>2475</v>
      </c>
      <c r="I1328" s="27" t="s">
        <v>349</v>
      </c>
      <c r="J1328" s="27" t="s">
        <v>11184</v>
      </c>
      <c r="K1328" s="27" t="s">
        <v>11185</v>
      </c>
      <c r="L1328" s="27" t="s">
        <v>11186</v>
      </c>
      <c r="M1328" s="28" t="s">
        <v>11187</v>
      </c>
      <c r="N1328" s="26" t="s">
        <v>11188</v>
      </c>
      <c r="O1328" s="26">
        <v>6906447</v>
      </c>
      <c r="P1328" t="s">
        <v>11189</v>
      </c>
      <c r="Q1328" t="s">
        <v>11190</v>
      </c>
      <c r="R1328" s="26" t="s">
        <v>7347</v>
      </c>
      <c r="S1328" s="27" t="s">
        <v>103</v>
      </c>
      <c r="T1328" s="26" t="s">
        <v>7336</v>
      </c>
      <c r="U1328" s="27" t="s">
        <v>103</v>
      </c>
      <c r="V1328" s="26" t="s">
        <v>161</v>
      </c>
      <c r="W1328" s="27" t="s">
        <v>161</v>
      </c>
      <c r="X1328" s="26" t="s">
        <v>161</v>
      </c>
      <c r="Y1328" s="27" t="s">
        <v>161</v>
      </c>
      <c r="Z1328" s="29"/>
      <c r="AA1328" s="29"/>
    </row>
    <row r="1329" spans="1:27" ht="15" customHeight="1" x14ac:dyDescent="0.25">
      <c r="A1329" s="26" t="s">
        <v>7282</v>
      </c>
      <c r="B1329" s="27" t="s">
        <v>102</v>
      </c>
      <c r="C1329" s="26" t="s">
        <v>602</v>
      </c>
      <c r="D1329" s="27" t="s">
        <v>603</v>
      </c>
      <c r="E1329" s="26" t="s">
        <v>604</v>
      </c>
      <c r="F1329" s="27" t="s">
        <v>605</v>
      </c>
      <c r="G1329" s="27" t="s">
        <v>175</v>
      </c>
      <c r="H1329" s="27" t="s">
        <v>2475</v>
      </c>
      <c r="I1329" s="27" t="s">
        <v>347</v>
      </c>
      <c r="J1329" s="27" t="s">
        <v>11191</v>
      </c>
      <c r="K1329" s="27" t="s">
        <v>11192</v>
      </c>
      <c r="L1329" s="27" t="s">
        <v>11193</v>
      </c>
      <c r="M1329" s="28" t="s">
        <v>11194</v>
      </c>
      <c r="N1329" s="26" t="s">
        <v>11195</v>
      </c>
      <c r="O1329" s="26" t="s">
        <v>11196</v>
      </c>
      <c r="P1329" t="s">
        <v>11197</v>
      </c>
      <c r="Q1329" t="s">
        <v>11198</v>
      </c>
      <c r="R1329" s="26" t="s">
        <v>7347</v>
      </c>
      <c r="S1329" s="27" t="s">
        <v>103</v>
      </c>
      <c r="T1329" s="26" t="s">
        <v>7336</v>
      </c>
      <c r="U1329" s="27" t="s">
        <v>103</v>
      </c>
      <c r="V1329" s="26" t="s">
        <v>161</v>
      </c>
      <c r="W1329" s="27" t="s">
        <v>161</v>
      </c>
      <c r="X1329" s="26" t="s">
        <v>7454</v>
      </c>
      <c r="Y1329" s="27" t="s">
        <v>7455</v>
      </c>
      <c r="Z1329" s="29"/>
      <c r="AA1329" s="29" t="s">
        <v>645</v>
      </c>
    </row>
    <row r="1330" spans="1:27" ht="15" customHeight="1" x14ac:dyDescent="0.25">
      <c r="A1330" s="26" t="s">
        <v>7282</v>
      </c>
      <c r="B1330" s="27" t="s">
        <v>102</v>
      </c>
      <c r="C1330" s="26" t="s">
        <v>602</v>
      </c>
      <c r="D1330" s="27" t="s">
        <v>603</v>
      </c>
      <c r="E1330" s="26" t="s">
        <v>604</v>
      </c>
      <c r="F1330" s="27" t="s">
        <v>605</v>
      </c>
      <c r="G1330" s="27" t="s">
        <v>175</v>
      </c>
      <c r="H1330" s="27" t="s">
        <v>2475</v>
      </c>
      <c r="I1330" s="27" t="s">
        <v>345</v>
      </c>
      <c r="J1330" s="27" t="s">
        <v>11199</v>
      </c>
      <c r="K1330" s="27" t="s">
        <v>11200</v>
      </c>
      <c r="L1330" s="27" t="s">
        <v>11201</v>
      </c>
      <c r="M1330" s="28" t="s">
        <v>11202</v>
      </c>
      <c r="N1330" s="26" t="s">
        <v>11203</v>
      </c>
      <c r="O1330" s="26" t="s">
        <v>11204</v>
      </c>
      <c r="P1330" t="s">
        <v>11205</v>
      </c>
      <c r="Q1330" t="s">
        <v>11206</v>
      </c>
      <c r="R1330" s="26" t="s">
        <v>7347</v>
      </c>
      <c r="S1330" s="27" t="s">
        <v>103</v>
      </c>
      <c r="T1330" s="26" t="s">
        <v>7336</v>
      </c>
      <c r="U1330" s="27" t="s">
        <v>103</v>
      </c>
      <c r="V1330" s="26" t="s">
        <v>161</v>
      </c>
      <c r="W1330" s="27" t="s">
        <v>161</v>
      </c>
      <c r="X1330" s="26" t="s">
        <v>161</v>
      </c>
      <c r="Y1330" s="27" t="s">
        <v>161</v>
      </c>
      <c r="Z1330" s="29"/>
      <c r="AA1330" s="29"/>
    </row>
    <row r="1331" spans="1:27" ht="15" customHeight="1" x14ac:dyDescent="0.25">
      <c r="A1331" s="26" t="s">
        <v>7282</v>
      </c>
      <c r="B1331" s="27" t="s">
        <v>102</v>
      </c>
      <c r="C1331" s="26" t="s">
        <v>602</v>
      </c>
      <c r="D1331" s="27" t="s">
        <v>603</v>
      </c>
      <c r="E1331" s="26" t="s">
        <v>604</v>
      </c>
      <c r="F1331" s="27" t="s">
        <v>605</v>
      </c>
      <c r="G1331" s="27" t="s">
        <v>175</v>
      </c>
      <c r="H1331" s="27" t="s">
        <v>2475</v>
      </c>
      <c r="I1331" s="27" t="s">
        <v>343</v>
      </c>
      <c r="J1331" s="27" t="s">
        <v>11207</v>
      </c>
      <c r="K1331" s="27" t="s">
        <v>11208</v>
      </c>
      <c r="L1331" s="27" t="s">
        <v>11209</v>
      </c>
      <c r="M1331" s="28" t="s">
        <v>11210</v>
      </c>
      <c r="N1331" s="26" t="s">
        <v>11211</v>
      </c>
      <c r="O1331" s="26" t="s">
        <v>11212</v>
      </c>
      <c r="P1331" t="s">
        <v>11213</v>
      </c>
      <c r="Q1331" t="s">
        <v>11214</v>
      </c>
      <c r="R1331" s="26" t="s">
        <v>7495</v>
      </c>
      <c r="S1331" s="27" t="s">
        <v>341</v>
      </c>
      <c r="T1331" s="26" t="s">
        <v>7336</v>
      </c>
      <c r="U1331" s="27" t="s">
        <v>103</v>
      </c>
      <c r="V1331" s="26" t="s">
        <v>161</v>
      </c>
      <c r="W1331" s="27" t="s">
        <v>161</v>
      </c>
      <c r="X1331" s="26" t="s">
        <v>161</v>
      </c>
      <c r="Y1331" s="27" t="s">
        <v>161</v>
      </c>
      <c r="Z1331" s="29"/>
      <c r="AA1331" s="29"/>
    </row>
    <row r="1332" spans="1:27" ht="15" customHeight="1" x14ac:dyDescent="0.25">
      <c r="A1332" s="26" t="s">
        <v>7282</v>
      </c>
      <c r="B1332" s="27" t="s">
        <v>102</v>
      </c>
      <c r="C1332" s="26" t="s">
        <v>602</v>
      </c>
      <c r="D1332" s="27" t="s">
        <v>603</v>
      </c>
      <c r="E1332" s="26" t="s">
        <v>604</v>
      </c>
      <c r="F1332" s="27" t="s">
        <v>605</v>
      </c>
      <c r="G1332" s="27" t="s">
        <v>175</v>
      </c>
      <c r="H1332" s="27" t="s">
        <v>2475</v>
      </c>
      <c r="I1332" s="27" t="s">
        <v>340</v>
      </c>
      <c r="J1332" s="27" t="s">
        <v>11215</v>
      </c>
      <c r="K1332" s="27" t="s">
        <v>11216</v>
      </c>
      <c r="L1332" s="27" t="s">
        <v>11217</v>
      </c>
      <c r="M1332" s="28" t="s">
        <v>11218</v>
      </c>
      <c r="N1332" s="26" t="s">
        <v>11219</v>
      </c>
      <c r="O1332" s="26" t="s">
        <v>11220</v>
      </c>
      <c r="P1332" t="s">
        <v>11221</v>
      </c>
      <c r="Q1332" t="s">
        <v>11222</v>
      </c>
      <c r="R1332" s="26" t="s">
        <v>7444</v>
      </c>
      <c r="S1332" s="27" t="s">
        <v>338</v>
      </c>
      <c r="T1332" s="26" t="s">
        <v>7336</v>
      </c>
      <c r="U1332" s="27" t="s">
        <v>103</v>
      </c>
      <c r="V1332" s="26" t="s">
        <v>161</v>
      </c>
      <c r="W1332" s="27" t="s">
        <v>161</v>
      </c>
      <c r="X1332" s="26" t="s">
        <v>161</v>
      </c>
      <c r="Y1332" s="27" t="s">
        <v>161</v>
      </c>
      <c r="Z1332" s="29"/>
      <c r="AA1332" s="29"/>
    </row>
    <row r="1333" spans="1:27" ht="15" customHeight="1" x14ac:dyDescent="0.25">
      <c r="A1333" s="26" t="s">
        <v>7282</v>
      </c>
      <c r="B1333" s="27" t="s">
        <v>102</v>
      </c>
      <c r="C1333" s="26" t="s">
        <v>602</v>
      </c>
      <c r="D1333" s="27" t="s">
        <v>603</v>
      </c>
      <c r="E1333" s="26" t="s">
        <v>604</v>
      </c>
      <c r="F1333" s="27" t="s">
        <v>605</v>
      </c>
      <c r="G1333" s="27" t="s">
        <v>175</v>
      </c>
      <c r="H1333" s="27" t="s">
        <v>2475</v>
      </c>
      <c r="I1333" s="27" t="s">
        <v>284</v>
      </c>
      <c r="J1333" s="27" t="s">
        <v>11223</v>
      </c>
      <c r="K1333" s="27" t="s">
        <v>11224</v>
      </c>
      <c r="L1333" s="27" t="s">
        <v>11225</v>
      </c>
      <c r="M1333" s="28" t="s">
        <v>11226</v>
      </c>
      <c r="N1333" s="26" t="s">
        <v>11227</v>
      </c>
      <c r="O1333" s="26" t="s">
        <v>11228</v>
      </c>
      <c r="P1333" t="s">
        <v>11229</v>
      </c>
      <c r="Q1333" t="s">
        <v>11230</v>
      </c>
      <c r="R1333" s="26" t="s">
        <v>7882</v>
      </c>
      <c r="S1333" s="27" t="s">
        <v>116</v>
      </c>
      <c r="T1333" s="26" t="s">
        <v>7359</v>
      </c>
      <c r="U1333" s="27" t="s">
        <v>116</v>
      </c>
      <c r="V1333" s="26" t="s">
        <v>161</v>
      </c>
      <c r="W1333" s="27" t="s">
        <v>161</v>
      </c>
      <c r="X1333" s="26" t="s">
        <v>161</v>
      </c>
      <c r="Y1333" s="27" t="s">
        <v>161</v>
      </c>
      <c r="Z1333" s="29"/>
      <c r="AA1333" s="29"/>
    </row>
    <row r="1334" spans="1:27" ht="15" customHeight="1" x14ac:dyDescent="0.25">
      <c r="A1334" s="26" t="s">
        <v>7282</v>
      </c>
      <c r="B1334" s="27" t="s">
        <v>102</v>
      </c>
      <c r="C1334" s="26" t="s">
        <v>602</v>
      </c>
      <c r="D1334" s="27" t="s">
        <v>603</v>
      </c>
      <c r="E1334" s="26" t="s">
        <v>604</v>
      </c>
      <c r="F1334" s="27" t="s">
        <v>605</v>
      </c>
      <c r="G1334" s="27" t="s">
        <v>175</v>
      </c>
      <c r="H1334" s="27" t="s">
        <v>2475</v>
      </c>
      <c r="I1334" s="27" t="s">
        <v>251</v>
      </c>
      <c r="J1334" s="27" t="s">
        <v>11231</v>
      </c>
      <c r="K1334" s="27" t="s">
        <v>11232</v>
      </c>
      <c r="L1334" s="27" t="s">
        <v>11233</v>
      </c>
      <c r="M1334" s="28" t="s">
        <v>11234</v>
      </c>
      <c r="N1334" s="26" t="s">
        <v>11235</v>
      </c>
      <c r="O1334" s="26" t="s">
        <v>11236</v>
      </c>
      <c r="P1334" t="s">
        <v>11237</v>
      </c>
      <c r="Q1334" t="s">
        <v>11238</v>
      </c>
      <c r="R1334" s="26" t="s">
        <v>7815</v>
      </c>
      <c r="S1334" s="27" t="s">
        <v>249</v>
      </c>
      <c r="T1334" s="26" t="s">
        <v>7293</v>
      </c>
      <c r="U1334" s="27" t="s">
        <v>121</v>
      </c>
      <c r="V1334" s="26" t="s">
        <v>161</v>
      </c>
      <c r="W1334" s="27" t="s">
        <v>161</v>
      </c>
      <c r="X1334" s="26" t="s">
        <v>161</v>
      </c>
      <c r="Y1334" s="27" t="s">
        <v>161</v>
      </c>
      <c r="Z1334" s="29"/>
      <c r="AA1334" s="29"/>
    </row>
    <row r="1335" spans="1:27" ht="15" customHeight="1" x14ac:dyDescent="0.25">
      <c r="A1335" s="26" t="s">
        <v>7282</v>
      </c>
      <c r="B1335" s="27" t="s">
        <v>102</v>
      </c>
      <c r="C1335" s="26" t="s">
        <v>602</v>
      </c>
      <c r="D1335" s="27" t="s">
        <v>603</v>
      </c>
      <c r="E1335" s="26" t="s">
        <v>604</v>
      </c>
      <c r="F1335" s="27" t="s">
        <v>605</v>
      </c>
      <c r="G1335" s="27" t="s">
        <v>175</v>
      </c>
      <c r="H1335" s="27" t="s">
        <v>2475</v>
      </c>
      <c r="I1335" s="27" t="s">
        <v>337</v>
      </c>
      <c r="J1335" s="27" t="s">
        <v>11239</v>
      </c>
      <c r="K1335" s="27" t="s">
        <v>11240</v>
      </c>
      <c r="L1335" s="27" t="s">
        <v>11241</v>
      </c>
      <c r="M1335" s="28" t="s">
        <v>11242</v>
      </c>
      <c r="N1335" s="26" t="s">
        <v>11243</v>
      </c>
      <c r="O1335" s="26" t="s">
        <v>11244</v>
      </c>
      <c r="P1335" t="s">
        <v>11245</v>
      </c>
      <c r="Q1335" t="s">
        <v>11246</v>
      </c>
      <c r="R1335" s="26" t="s">
        <v>7347</v>
      </c>
      <c r="S1335" s="27" t="s">
        <v>103</v>
      </c>
      <c r="T1335" s="26" t="s">
        <v>7336</v>
      </c>
      <c r="U1335" s="27" t="s">
        <v>103</v>
      </c>
      <c r="V1335" s="26" t="s">
        <v>161</v>
      </c>
      <c r="W1335" s="27" t="s">
        <v>161</v>
      </c>
      <c r="X1335" s="26" t="s">
        <v>161</v>
      </c>
      <c r="Y1335" s="27" t="s">
        <v>161</v>
      </c>
      <c r="Z1335" s="29" t="s">
        <v>599</v>
      </c>
      <c r="AA1335" s="29"/>
    </row>
    <row r="1336" spans="1:27" ht="15" customHeight="1" x14ac:dyDescent="0.25">
      <c r="A1336" s="26" t="s">
        <v>7282</v>
      </c>
      <c r="B1336" s="27" t="s">
        <v>102</v>
      </c>
      <c r="C1336" s="26" t="s">
        <v>602</v>
      </c>
      <c r="D1336" s="27" t="s">
        <v>603</v>
      </c>
      <c r="E1336" s="26" t="s">
        <v>604</v>
      </c>
      <c r="F1336" s="27" t="s">
        <v>605</v>
      </c>
      <c r="G1336" s="27" t="s">
        <v>175</v>
      </c>
      <c r="H1336" s="27" t="s">
        <v>2475</v>
      </c>
      <c r="I1336" s="27" t="s">
        <v>248</v>
      </c>
      <c r="J1336" s="27" t="s">
        <v>6156</v>
      </c>
      <c r="K1336" s="27" t="s">
        <v>11247</v>
      </c>
      <c r="L1336" s="27" t="s">
        <v>11248</v>
      </c>
      <c r="M1336" s="28" t="s">
        <v>11249</v>
      </c>
      <c r="N1336" s="26" t="s">
        <v>11250</v>
      </c>
      <c r="O1336" s="26" t="s">
        <v>11251</v>
      </c>
      <c r="P1336" t="s">
        <v>11252</v>
      </c>
      <c r="Q1336" t="s">
        <v>11253</v>
      </c>
      <c r="R1336" s="26" t="s">
        <v>8792</v>
      </c>
      <c r="S1336" s="27" t="s">
        <v>247</v>
      </c>
      <c r="T1336" s="26" t="s">
        <v>7293</v>
      </c>
      <c r="U1336" s="27" t="s">
        <v>121</v>
      </c>
      <c r="V1336" s="26" t="s">
        <v>161</v>
      </c>
      <c r="W1336" s="27" t="s">
        <v>161</v>
      </c>
      <c r="X1336" s="26" t="s">
        <v>161</v>
      </c>
      <c r="Y1336" s="27" t="s">
        <v>161</v>
      </c>
      <c r="Z1336" s="29"/>
      <c r="AA1336" s="29"/>
    </row>
    <row r="1337" spans="1:27" ht="15" customHeight="1" x14ac:dyDescent="0.25">
      <c r="A1337" s="26" t="s">
        <v>7282</v>
      </c>
      <c r="B1337" s="27" t="s">
        <v>102</v>
      </c>
      <c r="C1337" s="26" t="s">
        <v>602</v>
      </c>
      <c r="D1337" s="27" t="s">
        <v>603</v>
      </c>
      <c r="E1337" s="26" t="s">
        <v>604</v>
      </c>
      <c r="F1337" s="27" t="s">
        <v>605</v>
      </c>
      <c r="G1337" s="27" t="s">
        <v>175</v>
      </c>
      <c r="H1337" s="27" t="s">
        <v>2475</v>
      </c>
      <c r="I1337" s="27" t="s">
        <v>335</v>
      </c>
      <c r="J1337" s="27" t="s">
        <v>11254</v>
      </c>
      <c r="K1337" s="27" t="s">
        <v>11255</v>
      </c>
      <c r="L1337" s="27" t="s">
        <v>11256</v>
      </c>
      <c r="M1337" s="28" t="s">
        <v>11257</v>
      </c>
      <c r="N1337" s="26" t="s">
        <v>11258</v>
      </c>
      <c r="O1337" s="26" t="s">
        <v>11259</v>
      </c>
      <c r="P1337" t="s">
        <v>11260</v>
      </c>
      <c r="Q1337" t="s">
        <v>11261</v>
      </c>
      <c r="R1337" s="26" t="s">
        <v>7347</v>
      </c>
      <c r="S1337" s="27" t="s">
        <v>103</v>
      </c>
      <c r="T1337" s="26" t="s">
        <v>7336</v>
      </c>
      <c r="U1337" s="27" t="s">
        <v>103</v>
      </c>
      <c r="V1337" s="26" t="s">
        <v>161</v>
      </c>
      <c r="W1337" s="27" t="s">
        <v>161</v>
      </c>
      <c r="X1337" s="26" t="s">
        <v>161</v>
      </c>
      <c r="Y1337" s="27" t="s">
        <v>161</v>
      </c>
      <c r="Z1337" s="29"/>
      <c r="AA1337" s="29" t="s">
        <v>645</v>
      </c>
    </row>
    <row r="1338" spans="1:27" ht="15" customHeight="1" x14ac:dyDescent="0.25">
      <c r="A1338" s="26" t="s">
        <v>7282</v>
      </c>
      <c r="B1338" s="27" t="s">
        <v>102</v>
      </c>
      <c r="C1338" s="26" t="s">
        <v>602</v>
      </c>
      <c r="D1338" s="27" t="s">
        <v>603</v>
      </c>
      <c r="E1338" s="26" t="s">
        <v>604</v>
      </c>
      <c r="F1338" s="27" t="s">
        <v>605</v>
      </c>
      <c r="G1338" s="27" t="s">
        <v>175</v>
      </c>
      <c r="H1338" s="27" t="s">
        <v>2475</v>
      </c>
      <c r="I1338" s="27" t="s">
        <v>333</v>
      </c>
      <c r="J1338" s="27" t="s">
        <v>11262</v>
      </c>
      <c r="K1338" s="27" t="s">
        <v>11263</v>
      </c>
      <c r="L1338" s="27" t="s">
        <v>11264</v>
      </c>
      <c r="M1338" s="28" t="s">
        <v>11265</v>
      </c>
      <c r="N1338" s="26" t="s">
        <v>11266</v>
      </c>
      <c r="O1338" s="26" t="s">
        <v>11267</v>
      </c>
      <c r="P1338" t="s">
        <v>11268</v>
      </c>
      <c r="Q1338" t="s">
        <v>11269</v>
      </c>
      <c r="R1338" s="26" t="s">
        <v>7347</v>
      </c>
      <c r="S1338" s="27" t="s">
        <v>103</v>
      </c>
      <c r="T1338" s="26" t="s">
        <v>7336</v>
      </c>
      <c r="U1338" s="27" t="s">
        <v>103</v>
      </c>
      <c r="V1338" s="26" t="s">
        <v>161</v>
      </c>
      <c r="W1338" s="27" t="s">
        <v>161</v>
      </c>
      <c r="X1338" s="26" t="s">
        <v>161</v>
      </c>
      <c r="Y1338" s="27" t="s">
        <v>161</v>
      </c>
      <c r="Z1338" s="29" t="s">
        <v>599</v>
      </c>
      <c r="AA1338" s="29"/>
    </row>
    <row r="1339" spans="1:27" ht="15" customHeight="1" x14ac:dyDescent="0.25">
      <c r="A1339" s="26" t="s">
        <v>7282</v>
      </c>
      <c r="B1339" s="27" t="s">
        <v>102</v>
      </c>
      <c r="C1339" s="26" t="s">
        <v>602</v>
      </c>
      <c r="D1339" s="27" t="s">
        <v>603</v>
      </c>
      <c r="E1339" s="26" t="s">
        <v>604</v>
      </c>
      <c r="F1339" s="27" t="s">
        <v>605</v>
      </c>
      <c r="G1339" s="27" t="s">
        <v>175</v>
      </c>
      <c r="H1339" s="27" t="s">
        <v>2475</v>
      </c>
      <c r="I1339" s="27" t="s">
        <v>246</v>
      </c>
      <c r="J1339" s="27" t="s">
        <v>11270</v>
      </c>
      <c r="K1339" s="27" t="s">
        <v>11271</v>
      </c>
      <c r="L1339" s="27" t="s">
        <v>11272</v>
      </c>
      <c r="M1339" s="28" t="s">
        <v>11273</v>
      </c>
      <c r="N1339" s="26" t="s">
        <v>11274</v>
      </c>
      <c r="O1339" s="26" t="s">
        <v>11275</v>
      </c>
      <c r="P1339" t="s">
        <v>11276</v>
      </c>
      <c r="Q1339" t="s">
        <v>11277</v>
      </c>
      <c r="R1339" s="26" t="s">
        <v>7831</v>
      </c>
      <c r="S1339" s="27" t="s">
        <v>127</v>
      </c>
      <c r="T1339" s="26" t="s">
        <v>7293</v>
      </c>
      <c r="U1339" s="27" t="s">
        <v>121</v>
      </c>
      <c r="V1339" s="26" t="s">
        <v>161</v>
      </c>
      <c r="W1339" s="27" t="s">
        <v>161</v>
      </c>
      <c r="X1339" s="26" t="s">
        <v>161</v>
      </c>
      <c r="Y1339" s="27" t="s">
        <v>161</v>
      </c>
      <c r="Z1339" s="29" t="s">
        <v>599</v>
      </c>
      <c r="AA1339" s="29"/>
    </row>
    <row r="1340" spans="1:27" ht="15" customHeight="1" x14ac:dyDescent="0.25">
      <c r="A1340" s="26" t="s">
        <v>7282</v>
      </c>
      <c r="B1340" s="27" t="s">
        <v>102</v>
      </c>
      <c r="C1340" s="26" t="s">
        <v>602</v>
      </c>
      <c r="D1340" s="27" t="s">
        <v>603</v>
      </c>
      <c r="E1340" s="26" t="s">
        <v>604</v>
      </c>
      <c r="F1340" s="27" t="s">
        <v>605</v>
      </c>
      <c r="G1340" s="27" t="s">
        <v>175</v>
      </c>
      <c r="H1340" s="27" t="s">
        <v>2475</v>
      </c>
      <c r="I1340" s="27" t="s">
        <v>282</v>
      </c>
      <c r="J1340" s="27" t="s">
        <v>11278</v>
      </c>
      <c r="K1340" s="27" t="s">
        <v>11279</v>
      </c>
      <c r="L1340" s="27" t="s">
        <v>11280</v>
      </c>
      <c r="M1340" s="28" t="s">
        <v>11281</v>
      </c>
      <c r="N1340" s="26" t="s">
        <v>11282</v>
      </c>
      <c r="O1340" s="26" t="s">
        <v>11283</v>
      </c>
      <c r="P1340" t="s">
        <v>11284</v>
      </c>
      <c r="Q1340" t="s">
        <v>11285</v>
      </c>
      <c r="R1340" s="26" t="s">
        <v>8623</v>
      </c>
      <c r="S1340" s="27" t="s">
        <v>280</v>
      </c>
      <c r="T1340" s="26" t="s">
        <v>7359</v>
      </c>
      <c r="U1340" s="27" t="s">
        <v>116</v>
      </c>
      <c r="V1340" s="26" t="s">
        <v>161</v>
      </c>
      <c r="W1340" s="27" t="s">
        <v>161</v>
      </c>
      <c r="X1340" s="26" t="s">
        <v>161</v>
      </c>
      <c r="Y1340" s="27" t="s">
        <v>161</v>
      </c>
      <c r="Z1340" s="29"/>
      <c r="AA1340" s="29"/>
    </row>
    <row r="1341" spans="1:27" ht="15" customHeight="1" x14ac:dyDescent="0.25">
      <c r="A1341" s="26" t="s">
        <v>7282</v>
      </c>
      <c r="B1341" s="27" t="s">
        <v>102</v>
      </c>
      <c r="C1341" s="26" t="s">
        <v>602</v>
      </c>
      <c r="D1341" s="27" t="s">
        <v>603</v>
      </c>
      <c r="E1341" s="26" t="s">
        <v>604</v>
      </c>
      <c r="F1341" s="27" t="s">
        <v>605</v>
      </c>
      <c r="G1341" s="27" t="s">
        <v>175</v>
      </c>
      <c r="H1341" s="27" t="s">
        <v>2475</v>
      </c>
      <c r="I1341" s="27" t="s">
        <v>331</v>
      </c>
      <c r="J1341" s="27" t="s">
        <v>11286</v>
      </c>
      <c r="K1341" s="27" t="s">
        <v>11287</v>
      </c>
      <c r="L1341" s="27" t="s">
        <v>11288</v>
      </c>
      <c r="M1341" s="28" t="s">
        <v>11289</v>
      </c>
      <c r="N1341" s="26" t="s">
        <v>11290</v>
      </c>
      <c r="O1341" s="26" t="s">
        <v>11291</v>
      </c>
      <c r="P1341" t="s">
        <v>11292</v>
      </c>
      <c r="Q1341" t="s">
        <v>11293</v>
      </c>
      <c r="R1341" s="26" t="s">
        <v>7415</v>
      </c>
      <c r="S1341" s="27" t="s">
        <v>329</v>
      </c>
      <c r="T1341" s="26" t="s">
        <v>7336</v>
      </c>
      <c r="U1341" s="27" t="s">
        <v>103</v>
      </c>
      <c r="V1341" s="26" t="s">
        <v>161</v>
      </c>
      <c r="W1341" s="27" t="s">
        <v>161</v>
      </c>
      <c r="X1341" s="26" t="s">
        <v>161</v>
      </c>
      <c r="Y1341" s="27" t="s">
        <v>161</v>
      </c>
      <c r="Z1341" s="29"/>
      <c r="AA1341" s="29"/>
    </row>
    <row r="1342" spans="1:27" ht="15" customHeight="1" x14ac:dyDescent="0.25">
      <c r="A1342" s="26" t="s">
        <v>7282</v>
      </c>
      <c r="B1342" s="27" t="s">
        <v>102</v>
      </c>
      <c r="C1342" s="26" t="s">
        <v>602</v>
      </c>
      <c r="D1342" s="27" t="s">
        <v>603</v>
      </c>
      <c r="E1342" s="26" t="s">
        <v>604</v>
      </c>
      <c r="F1342" s="27" t="s">
        <v>605</v>
      </c>
      <c r="G1342" s="27" t="s">
        <v>175</v>
      </c>
      <c r="H1342" s="27" t="s">
        <v>2475</v>
      </c>
      <c r="I1342" s="27" t="s">
        <v>279</v>
      </c>
      <c r="J1342" s="27" t="s">
        <v>11294</v>
      </c>
      <c r="K1342" s="27" t="s">
        <v>11295</v>
      </c>
      <c r="L1342" s="27" t="s">
        <v>11296</v>
      </c>
      <c r="M1342" s="28" t="s">
        <v>11297</v>
      </c>
      <c r="N1342" s="26" t="s">
        <v>11298</v>
      </c>
      <c r="O1342" s="26" t="s">
        <v>11299</v>
      </c>
      <c r="P1342" t="s">
        <v>11300</v>
      </c>
      <c r="Q1342" t="s">
        <v>11301</v>
      </c>
      <c r="R1342" s="26" t="s">
        <v>7882</v>
      </c>
      <c r="S1342" s="27" t="s">
        <v>116</v>
      </c>
      <c r="T1342" s="26" t="s">
        <v>7359</v>
      </c>
      <c r="U1342" s="27" t="s">
        <v>116</v>
      </c>
      <c r="V1342" s="26" t="s">
        <v>161</v>
      </c>
      <c r="W1342" s="27" t="s">
        <v>161</v>
      </c>
      <c r="X1342" s="26" t="s">
        <v>161</v>
      </c>
      <c r="Y1342" s="27" t="s">
        <v>161</v>
      </c>
      <c r="Z1342" s="29"/>
      <c r="AA1342" s="29"/>
    </row>
    <row r="1343" spans="1:27" ht="15" customHeight="1" x14ac:dyDescent="0.25">
      <c r="A1343" s="26" t="s">
        <v>7282</v>
      </c>
      <c r="B1343" s="27" t="s">
        <v>102</v>
      </c>
      <c r="C1343" s="26" t="s">
        <v>602</v>
      </c>
      <c r="D1343" s="27" t="s">
        <v>603</v>
      </c>
      <c r="E1343" s="26" t="s">
        <v>604</v>
      </c>
      <c r="F1343" s="27" t="s">
        <v>605</v>
      </c>
      <c r="G1343" s="27" t="s">
        <v>175</v>
      </c>
      <c r="H1343" s="27" t="s">
        <v>2475</v>
      </c>
      <c r="I1343" s="27" t="s">
        <v>277</v>
      </c>
      <c r="J1343" s="27" t="s">
        <v>11302</v>
      </c>
      <c r="K1343" s="27" t="s">
        <v>11303</v>
      </c>
      <c r="L1343" s="27" t="s">
        <v>11304</v>
      </c>
      <c r="M1343" s="28" t="s">
        <v>11305</v>
      </c>
      <c r="N1343" s="26" t="s">
        <v>11306</v>
      </c>
      <c r="O1343" s="26" t="s">
        <v>11307</v>
      </c>
      <c r="P1343" t="s">
        <v>11308</v>
      </c>
      <c r="Q1343" t="s">
        <v>11309</v>
      </c>
      <c r="R1343" s="26" t="s">
        <v>7959</v>
      </c>
      <c r="S1343" s="27" t="s">
        <v>275</v>
      </c>
      <c r="T1343" s="26" t="s">
        <v>7359</v>
      </c>
      <c r="U1343" s="27" t="s">
        <v>116</v>
      </c>
      <c r="V1343" s="26" t="s">
        <v>161</v>
      </c>
      <c r="W1343" s="27" t="s">
        <v>161</v>
      </c>
      <c r="X1343" s="26" t="s">
        <v>161</v>
      </c>
      <c r="Y1343" s="27" t="s">
        <v>161</v>
      </c>
      <c r="Z1343" s="29"/>
      <c r="AA1343" s="29"/>
    </row>
    <row r="1344" spans="1:27" ht="15" customHeight="1" x14ac:dyDescent="0.25">
      <c r="A1344" s="26" t="s">
        <v>7282</v>
      </c>
      <c r="B1344" s="27" t="s">
        <v>102</v>
      </c>
      <c r="C1344" s="26" t="s">
        <v>602</v>
      </c>
      <c r="D1344" s="27" t="s">
        <v>603</v>
      </c>
      <c r="E1344" s="26" t="s">
        <v>604</v>
      </c>
      <c r="F1344" s="27" t="s">
        <v>605</v>
      </c>
      <c r="G1344" s="27" t="s">
        <v>175</v>
      </c>
      <c r="H1344" s="27" t="s">
        <v>2475</v>
      </c>
      <c r="I1344" s="27" t="s">
        <v>328</v>
      </c>
      <c r="J1344" s="27" t="s">
        <v>11310</v>
      </c>
      <c r="K1344" s="27" t="s">
        <v>11311</v>
      </c>
      <c r="L1344" s="27" t="s">
        <v>11312</v>
      </c>
      <c r="M1344" s="28" t="s">
        <v>11313</v>
      </c>
      <c r="N1344" s="26">
        <v>776110</v>
      </c>
      <c r="O1344" s="26">
        <v>6908251</v>
      </c>
      <c r="P1344" t="s">
        <v>11314</v>
      </c>
      <c r="Q1344" t="s">
        <v>11315</v>
      </c>
      <c r="R1344" s="26" t="s">
        <v>7347</v>
      </c>
      <c r="S1344" s="27" t="s">
        <v>103</v>
      </c>
      <c r="T1344" s="26" t="s">
        <v>7336</v>
      </c>
      <c r="U1344" s="27" t="s">
        <v>103</v>
      </c>
      <c r="V1344" s="26" t="s">
        <v>161</v>
      </c>
      <c r="W1344" s="27" t="s">
        <v>161</v>
      </c>
      <c r="X1344" s="26" t="s">
        <v>161</v>
      </c>
      <c r="Y1344" s="27" t="s">
        <v>161</v>
      </c>
      <c r="Z1344" s="29" t="s">
        <v>599</v>
      </c>
      <c r="AA1344" s="29"/>
    </row>
    <row r="1345" spans="1:27" ht="15" customHeight="1" x14ac:dyDescent="0.25">
      <c r="A1345" s="26" t="s">
        <v>7282</v>
      </c>
      <c r="B1345" s="27" t="s">
        <v>102</v>
      </c>
      <c r="C1345" s="26" t="s">
        <v>602</v>
      </c>
      <c r="D1345" s="27" t="s">
        <v>603</v>
      </c>
      <c r="E1345" s="26" t="s">
        <v>604</v>
      </c>
      <c r="F1345" s="27" t="s">
        <v>605</v>
      </c>
      <c r="G1345" s="27" t="s">
        <v>175</v>
      </c>
      <c r="H1345" s="27" t="s">
        <v>2475</v>
      </c>
      <c r="I1345" s="27" t="s">
        <v>244</v>
      </c>
      <c r="J1345" s="27" t="s">
        <v>11316</v>
      </c>
      <c r="K1345" s="27" t="s">
        <v>11317</v>
      </c>
      <c r="L1345" s="27" t="s">
        <v>11318</v>
      </c>
      <c r="M1345" s="28" t="s">
        <v>11319</v>
      </c>
      <c r="N1345" s="26" t="s">
        <v>11320</v>
      </c>
      <c r="O1345" s="26" t="s">
        <v>11321</v>
      </c>
      <c r="P1345" t="s">
        <v>11322</v>
      </c>
      <c r="Q1345" t="s">
        <v>11323</v>
      </c>
      <c r="R1345" s="26" t="s">
        <v>8039</v>
      </c>
      <c r="S1345" s="27" t="s">
        <v>242</v>
      </c>
      <c r="T1345" s="26" t="s">
        <v>7293</v>
      </c>
      <c r="U1345" s="27" t="s">
        <v>121</v>
      </c>
      <c r="V1345" s="26" t="s">
        <v>161</v>
      </c>
      <c r="W1345" s="27" t="s">
        <v>161</v>
      </c>
      <c r="X1345" s="26" t="s">
        <v>161</v>
      </c>
      <c r="Y1345" s="27" t="s">
        <v>161</v>
      </c>
      <c r="Z1345" s="29"/>
      <c r="AA1345" s="29"/>
    </row>
    <row r="1346" spans="1:27" ht="15" customHeight="1" x14ac:dyDescent="0.25">
      <c r="A1346" s="26" t="s">
        <v>7282</v>
      </c>
      <c r="B1346" s="27" t="s">
        <v>102</v>
      </c>
      <c r="C1346" s="26" t="s">
        <v>602</v>
      </c>
      <c r="D1346" s="27" t="s">
        <v>603</v>
      </c>
      <c r="E1346" s="26" t="s">
        <v>604</v>
      </c>
      <c r="F1346" s="27" t="s">
        <v>605</v>
      </c>
      <c r="G1346" s="27" t="s">
        <v>175</v>
      </c>
      <c r="H1346" s="27" t="s">
        <v>2475</v>
      </c>
      <c r="I1346" s="27" t="s">
        <v>241</v>
      </c>
      <c r="J1346" s="27" t="s">
        <v>11324</v>
      </c>
      <c r="K1346" s="27" t="s">
        <v>11325</v>
      </c>
      <c r="L1346" s="27" t="s">
        <v>11326</v>
      </c>
      <c r="M1346" s="28" t="s">
        <v>11327</v>
      </c>
      <c r="N1346" s="26" t="s">
        <v>11328</v>
      </c>
      <c r="O1346" s="26" t="s">
        <v>11329</v>
      </c>
      <c r="P1346" t="s">
        <v>11330</v>
      </c>
      <c r="Q1346" t="s">
        <v>11331</v>
      </c>
      <c r="R1346" s="26" t="s">
        <v>7855</v>
      </c>
      <c r="S1346" s="27" t="s">
        <v>239</v>
      </c>
      <c r="T1346" s="26" t="s">
        <v>7293</v>
      </c>
      <c r="U1346" s="27" t="s">
        <v>121</v>
      </c>
      <c r="V1346" s="26" t="s">
        <v>161</v>
      </c>
      <c r="W1346" s="27" t="s">
        <v>161</v>
      </c>
      <c r="X1346" s="26" t="s">
        <v>161</v>
      </c>
      <c r="Y1346" s="27" t="s">
        <v>161</v>
      </c>
      <c r="Z1346" s="29"/>
      <c r="AA1346" s="29"/>
    </row>
    <row r="1347" spans="1:27" ht="15" customHeight="1" x14ac:dyDescent="0.25">
      <c r="A1347" s="26" t="s">
        <v>7282</v>
      </c>
      <c r="B1347" s="27" t="s">
        <v>102</v>
      </c>
      <c r="C1347" s="26" t="s">
        <v>602</v>
      </c>
      <c r="D1347" s="27" t="s">
        <v>603</v>
      </c>
      <c r="E1347" s="26" t="s">
        <v>604</v>
      </c>
      <c r="F1347" s="27" t="s">
        <v>605</v>
      </c>
      <c r="G1347" s="27" t="s">
        <v>175</v>
      </c>
      <c r="H1347" s="27" t="s">
        <v>2475</v>
      </c>
      <c r="I1347" s="27" t="s">
        <v>238</v>
      </c>
      <c r="J1347" s="27" t="s">
        <v>11332</v>
      </c>
      <c r="K1347" s="27" t="s">
        <v>11333</v>
      </c>
      <c r="L1347" s="27" t="s">
        <v>11334</v>
      </c>
      <c r="M1347" s="28" t="s">
        <v>11335</v>
      </c>
      <c r="N1347" s="26" t="s">
        <v>11336</v>
      </c>
      <c r="O1347" s="26" t="s">
        <v>11337</v>
      </c>
      <c r="P1347" t="s">
        <v>11338</v>
      </c>
      <c r="Q1347" t="s">
        <v>11339</v>
      </c>
      <c r="R1347" s="26" t="s">
        <v>7831</v>
      </c>
      <c r="S1347" s="27" t="s">
        <v>127</v>
      </c>
      <c r="T1347" s="26" t="s">
        <v>7293</v>
      </c>
      <c r="U1347" s="27" t="s">
        <v>121</v>
      </c>
      <c r="V1347" s="26" t="s">
        <v>161</v>
      </c>
      <c r="W1347" s="27" t="s">
        <v>161</v>
      </c>
      <c r="X1347" s="26" t="s">
        <v>161</v>
      </c>
      <c r="Y1347" s="27" t="s">
        <v>161</v>
      </c>
      <c r="Z1347" s="29"/>
      <c r="AA1347" s="29"/>
    </row>
    <row r="1348" spans="1:27" ht="15" customHeight="1" x14ac:dyDescent="0.25">
      <c r="A1348" s="26" t="s">
        <v>7282</v>
      </c>
      <c r="B1348" s="27" t="s">
        <v>102</v>
      </c>
      <c r="C1348" s="26" t="s">
        <v>602</v>
      </c>
      <c r="D1348" s="27" t="s">
        <v>603</v>
      </c>
      <c r="E1348" s="26" t="s">
        <v>604</v>
      </c>
      <c r="F1348" s="27" t="s">
        <v>605</v>
      </c>
      <c r="G1348" s="27" t="s">
        <v>175</v>
      </c>
      <c r="H1348" s="27" t="s">
        <v>2475</v>
      </c>
      <c r="I1348" s="27" t="s">
        <v>326</v>
      </c>
      <c r="J1348" s="27" t="s">
        <v>6272</v>
      </c>
      <c r="K1348" s="27" t="s">
        <v>11340</v>
      </c>
      <c r="L1348" s="27" t="s">
        <v>11341</v>
      </c>
      <c r="M1348" s="28" t="s">
        <v>11342</v>
      </c>
      <c r="N1348" s="26" t="s">
        <v>11343</v>
      </c>
      <c r="O1348" s="26" t="s">
        <v>11344</v>
      </c>
      <c r="P1348" t="s">
        <v>11345</v>
      </c>
      <c r="Q1348" t="s">
        <v>11346</v>
      </c>
      <c r="R1348" s="26" t="s">
        <v>7347</v>
      </c>
      <c r="S1348" s="27" t="s">
        <v>103</v>
      </c>
      <c r="T1348" s="26" t="s">
        <v>7336</v>
      </c>
      <c r="U1348" s="27" t="s">
        <v>103</v>
      </c>
      <c r="V1348" s="26" t="s">
        <v>161</v>
      </c>
      <c r="W1348" s="27" t="s">
        <v>161</v>
      </c>
      <c r="X1348" s="26" t="s">
        <v>161</v>
      </c>
      <c r="Y1348" s="27" t="s">
        <v>161</v>
      </c>
      <c r="Z1348" s="29"/>
      <c r="AA1348" s="29"/>
    </row>
    <row r="1349" spans="1:27" ht="15" customHeight="1" x14ac:dyDescent="0.25">
      <c r="A1349" s="26" t="s">
        <v>7282</v>
      </c>
      <c r="B1349" s="27" t="s">
        <v>102</v>
      </c>
      <c r="C1349" s="26" t="s">
        <v>602</v>
      </c>
      <c r="D1349" s="27" t="s">
        <v>603</v>
      </c>
      <c r="E1349" s="26" t="s">
        <v>604</v>
      </c>
      <c r="F1349" s="27" t="s">
        <v>605</v>
      </c>
      <c r="G1349" s="27" t="s">
        <v>175</v>
      </c>
      <c r="H1349" s="27" t="s">
        <v>2475</v>
      </c>
      <c r="I1349" s="27" t="s">
        <v>324</v>
      </c>
      <c r="J1349" s="27" t="s">
        <v>11347</v>
      </c>
      <c r="K1349" s="27" t="s">
        <v>11348</v>
      </c>
      <c r="L1349" s="27" t="s">
        <v>11349</v>
      </c>
      <c r="M1349" s="28" t="s">
        <v>11350</v>
      </c>
      <c r="N1349" s="26" t="s">
        <v>11351</v>
      </c>
      <c r="O1349" s="26" t="s">
        <v>11352</v>
      </c>
      <c r="P1349" t="s">
        <v>11353</v>
      </c>
      <c r="Q1349" t="s">
        <v>11354</v>
      </c>
      <c r="R1349" s="26" t="s">
        <v>8047</v>
      </c>
      <c r="S1349" s="27" t="s">
        <v>322</v>
      </c>
      <c r="T1349" s="26" t="s">
        <v>7336</v>
      </c>
      <c r="U1349" s="27" t="s">
        <v>103</v>
      </c>
      <c r="V1349" s="26" t="s">
        <v>161</v>
      </c>
      <c r="W1349" s="27" t="s">
        <v>161</v>
      </c>
      <c r="X1349" s="26" t="s">
        <v>161</v>
      </c>
      <c r="Y1349" s="27" t="s">
        <v>161</v>
      </c>
      <c r="Z1349" s="29"/>
      <c r="AA1349" s="29"/>
    </row>
    <row r="1350" spans="1:27" ht="15" customHeight="1" x14ac:dyDescent="0.25">
      <c r="A1350" s="26" t="s">
        <v>7282</v>
      </c>
      <c r="B1350" s="27" t="s">
        <v>102</v>
      </c>
      <c r="C1350" s="26" t="s">
        <v>602</v>
      </c>
      <c r="D1350" s="27" t="s">
        <v>603</v>
      </c>
      <c r="E1350" s="26" t="s">
        <v>604</v>
      </c>
      <c r="F1350" s="27" t="s">
        <v>605</v>
      </c>
      <c r="G1350" s="27" t="s">
        <v>175</v>
      </c>
      <c r="H1350" s="27" t="s">
        <v>2475</v>
      </c>
      <c r="I1350" s="27" t="s">
        <v>274</v>
      </c>
      <c r="J1350" s="27" t="s">
        <v>11355</v>
      </c>
      <c r="K1350" s="27" t="s">
        <v>11356</v>
      </c>
      <c r="L1350" s="27" t="s">
        <v>11357</v>
      </c>
      <c r="M1350" s="28" t="s">
        <v>11358</v>
      </c>
      <c r="N1350" s="26" t="s">
        <v>11359</v>
      </c>
      <c r="O1350" s="26" t="s">
        <v>11360</v>
      </c>
      <c r="P1350" t="s">
        <v>11361</v>
      </c>
      <c r="Q1350" t="s">
        <v>11362</v>
      </c>
      <c r="R1350" s="26" t="s">
        <v>7370</v>
      </c>
      <c r="S1350" s="27" t="s">
        <v>272</v>
      </c>
      <c r="T1350" s="26" t="s">
        <v>7359</v>
      </c>
      <c r="U1350" s="27" t="s">
        <v>116</v>
      </c>
      <c r="V1350" s="26" t="s">
        <v>161</v>
      </c>
      <c r="W1350" s="27" t="s">
        <v>161</v>
      </c>
      <c r="X1350" s="26" t="s">
        <v>161</v>
      </c>
      <c r="Y1350" s="27" t="s">
        <v>161</v>
      </c>
      <c r="Z1350" s="29"/>
      <c r="AA1350" s="29"/>
    </row>
    <row r="1351" spans="1:27" ht="15" customHeight="1" x14ac:dyDescent="0.25">
      <c r="A1351" s="26" t="s">
        <v>7282</v>
      </c>
      <c r="B1351" s="27" t="s">
        <v>102</v>
      </c>
      <c r="C1351" s="26" t="s">
        <v>602</v>
      </c>
      <c r="D1351" s="27" t="s">
        <v>603</v>
      </c>
      <c r="E1351" s="26" t="s">
        <v>604</v>
      </c>
      <c r="F1351" s="27" t="s">
        <v>605</v>
      </c>
      <c r="G1351" s="27" t="s">
        <v>175</v>
      </c>
      <c r="H1351" s="27" t="s">
        <v>2475</v>
      </c>
      <c r="I1351" s="27" t="s">
        <v>321</v>
      </c>
      <c r="J1351" s="27" t="s">
        <v>11363</v>
      </c>
      <c r="K1351" s="27" t="s">
        <v>11364</v>
      </c>
      <c r="L1351" s="27" t="s">
        <v>11365</v>
      </c>
      <c r="M1351" s="28" t="s">
        <v>11366</v>
      </c>
      <c r="N1351" s="26" t="s">
        <v>11367</v>
      </c>
      <c r="O1351" s="26" t="s">
        <v>11368</v>
      </c>
      <c r="P1351" t="s">
        <v>11369</v>
      </c>
      <c r="Q1351" t="s">
        <v>11370</v>
      </c>
      <c r="R1351" s="26" t="s">
        <v>7347</v>
      </c>
      <c r="S1351" s="27" t="s">
        <v>103</v>
      </c>
      <c r="T1351" s="26" t="s">
        <v>7336</v>
      </c>
      <c r="U1351" s="27" t="s">
        <v>103</v>
      </c>
      <c r="V1351" s="26" t="s">
        <v>161</v>
      </c>
      <c r="W1351" s="27" t="s">
        <v>161</v>
      </c>
      <c r="X1351" s="26" t="s">
        <v>161</v>
      </c>
      <c r="Y1351" s="27" t="s">
        <v>161</v>
      </c>
      <c r="Z1351" s="29"/>
      <c r="AA1351" s="29" t="s">
        <v>645</v>
      </c>
    </row>
    <row r="1352" spans="1:27" ht="15" customHeight="1" x14ac:dyDescent="0.25">
      <c r="A1352" s="26" t="s">
        <v>7282</v>
      </c>
      <c r="B1352" s="27" t="s">
        <v>102</v>
      </c>
      <c r="C1352" s="26" t="s">
        <v>602</v>
      </c>
      <c r="D1352" s="27" t="s">
        <v>603</v>
      </c>
      <c r="E1352" s="26" t="s">
        <v>604</v>
      </c>
      <c r="F1352" s="27" t="s">
        <v>605</v>
      </c>
      <c r="G1352" s="27" t="s">
        <v>175</v>
      </c>
      <c r="H1352" s="27" t="s">
        <v>2475</v>
      </c>
      <c r="I1352" s="27" t="s">
        <v>319</v>
      </c>
      <c r="J1352" s="27" t="s">
        <v>11371</v>
      </c>
      <c r="K1352" s="27" t="s">
        <v>11372</v>
      </c>
      <c r="L1352" s="27" t="s">
        <v>11373</v>
      </c>
      <c r="M1352" s="28" t="s">
        <v>11374</v>
      </c>
      <c r="N1352" s="26" t="s">
        <v>11375</v>
      </c>
      <c r="O1352" s="26" t="s">
        <v>11376</v>
      </c>
      <c r="P1352" t="s">
        <v>11377</v>
      </c>
      <c r="Q1352" t="s">
        <v>11378</v>
      </c>
      <c r="R1352" s="26" t="s">
        <v>8222</v>
      </c>
      <c r="S1352" s="27" t="s">
        <v>317</v>
      </c>
      <c r="T1352" s="26" t="s">
        <v>7336</v>
      </c>
      <c r="U1352" s="27" t="s">
        <v>103</v>
      </c>
      <c r="V1352" s="26" t="s">
        <v>161</v>
      </c>
      <c r="W1352" s="27" t="s">
        <v>161</v>
      </c>
      <c r="X1352" s="26" t="s">
        <v>161</v>
      </c>
      <c r="Y1352" s="27" t="s">
        <v>161</v>
      </c>
      <c r="Z1352" s="29"/>
      <c r="AA1352" s="29"/>
    </row>
    <row r="1353" spans="1:27" ht="15" customHeight="1" x14ac:dyDescent="0.25">
      <c r="A1353" s="26" t="s">
        <v>7282</v>
      </c>
      <c r="B1353" s="27" t="s">
        <v>102</v>
      </c>
      <c r="C1353" s="26" t="s">
        <v>602</v>
      </c>
      <c r="D1353" s="27" t="s">
        <v>603</v>
      </c>
      <c r="E1353" s="26" t="s">
        <v>604</v>
      </c>
      <c r="F1353" s="27" t="s">
        <v>605</v>
      </c>
      <c r="G1353" s="27" t="s">
        <v>175</v>
      </c>
      <c r="H1353" s="27" t="s">
        <v>2475</v>
      </c>
      <c r="I1353" s="27" t="s">
        <v>316</v>
      </c>
      <c r="J1353" s="27" t="s">
        <v>11379</v>
      </c>
      <c r="K1353" s="27" t="s">
        <v>11380</v>
      </c>
      <c r="L1353" s="27" t="s">
        <v>11381</v>
      </c>
      <c r="M1353" s="28" t="s">
        <v>11382</v>
      </c>
      <c r="N1353" s="26" t="s">
        <v>11383</v>
      </c>
      <c r="O1353" s="26" t="s">
        <v>11384</v>
      </c>
      <c r="P1353" t="s">
        <v>11385</v>
      </c>
      <c r="Q1353" t="s">
        <v>11386</v>
      </c>
      <c r="R1353" s="26" t="s">
        <v>7515</v>
      </c>
      <c r="S1353" s="27" t="s">
        <v>314</v>
      </c>
      <c r="T1353" s="26" t="s">
        <v>7336</v>
      </c>
      <c r="U1353" s="27" t="s">
        <v>103</v>
      </c>
      <c r="V1353" s="26" t="s">
        <v>161</v>
      </c>
      <c r="W1353" s="27" t="s">
        <v>161</v>
      </c>
      <c r="X1353" s="26" t="s">
        <v>161</v>
      </c>
      <c r="Y1353" s="27" t="s">
        <v>161</v>
      </c>
      <c r="Z1353" s="29"/>
      <c r="AA1353" s="29"/>
    </row>
    <row r="1354" spans="1:27" ht="15" customHeight="1" x14ac:dyDescent="0.25">
      <c r="A1354" s="26" t="s">
        <v>7282</v>
      </c>
      <c r="B1354" s="27" t="s">
        <v>102</v>
      </c>
      <c r="C1354" s="26" t="s">
        <v>602</v>
      </c>
      <c r="D1354" s="27" t="s">
        <v>603</v>
      </c>
      <c r="E1354" s="26" t="s">
        <v>604</v>
      </c>
      <c r="F1354" s="27" t="s">
        <v>605</v>
      </c>
      <c r="G1354" s="27" t="s">
        <v>11387</v>
      </c>
      <c r="H1354" s="27" t="s">
        <v>11388</v>
      </c>
      <c r="I1354" s="27" t="s">
        <v>11389</v>
      </c>
      <c r="J1354" s="27" t="s">
        <v>11390</v>
      </c>
      <c r="K1354" s="27" t="s">
        <v>11391</v>
      </c>
      <c r="L1354" s="27" t="s">
        <v>11392</v>
      </c>
      <c r="M1354" s="28" t="s">
        <v>11393</v>
      </c>
      <c r="N1354" s="26" t="s">
        <v>11394</v>
      </c>
      <c r="O1354" s="26" t="s">
        <v>11395</v>
      </c>
      <c r="P1354" t="s">
        <v>11396</v>
      </c>
      <c r="Q1354" t="s">
        <v>11397</v>
      </c>
      <c r="R1354" s="26" t="s">
        <v>7292</v>
      </c>
      <c r="S1354" s="27" t="s">
        <v>123</v>
      </c>
      <c r="T1354" s="26" t="s">
        <v>7293</v>
      </c>
      <c r="U1354" s="27" t="s">
        <v>121</v>
      </c>
      <c r="V1354" s="26" t="s">
        <v>161</v>
      </c>
      <c r="W1354" s="27" t="s">
        <v>161</v>
      </c>
      <c r="X1354" s="26" t="s">
        <v>11398</v>
      </c>
      <c r="Y1354" s="27" t="s">
        <v>11399</v>
      </c>
      <c r="Z1354" s="29"/>
      <c r="AA1354" s="29"/>
    </row>
    <row r="1355" spans="1:27" ht="15" customHeight="1" x14ac:dyDescent="0.25">
      <c r="A1355" s="26" t="s">
        <v>7282</v>
      </c>
      <c r="B1355" s="27" t="s">
        <v>102</v>
      </c>
      <c r="C1355" s="26" t="s">
        <v>602</v>
      </c>
      <c r="D1355" s="27" t="s">
        <v>603</v>
      </c>
      <c r="E1355" s="26" t="s">
        <v>604</v>
      </c>
      <c r="F1355" s="27" t="s">
        <v>605</v>
      </c>
      <c r="G1355" s="27" t="s">
        <v>60</v>
      </c>
      <c r="H1355" s="27" t="s">
        <v>2747</v>
      </c>
      <c r="I1355" s="27" t="s">
        <v>45</v>
      </c>
      <c r="J1355" s="27" t="s">
        <v>11400</v>
      </c>
      <c r="K1355" s="27" t="s">
        <v>11401</v>
      </c>
      <c r="L1355" s="27" t="s">
        <v>11402</v>
      </c>
      <c r="M1355" s="28" t="s">
        <v>11403</v>
      </c>
      <c r="N1355" s="26" t="s">
        <v>11404</v>
      </c>
      <c r="O1355" s="26" t="s">
        <v>11405</v>
      </c>
      <c r="P1355" t="s">
        <v>11406</v>
      </c>
      <c r="Q1355" t="s">
        <v>11407</v>
      </c>
      <c r="R1355" s="26" t="s">
        <v>7292</v>
      </c>
      <c r="S1355" s="27" t="s">
        <v>123</v>
      </c>
      <c r="T1355" s="26" t="s">
        <v>7293</v>
      </c>
      <c r="U1355" s="27" t="s">
        <v>121</v>
      </c>
      <c r="V1355" s="26" t="s">
        <v>161</v>
      </c>
      <c r="W1355" s="27" t="s">
        <v>161</v>
      </c>
      <c r="X1355" s="26" t="s">
        <v>161</v>
      </c>
      <c r="Y1355" s="27" t="s">
        <v>161</v>
      </c>
      <c r="Z1355" s="29"/>
      <c r="AA1355" s="29"/>
    </row>
    <row r="1356" spans="1:27" ht="15" customHeight="1" x14ac:dyDescent="0.25">
      <c r="A1356" s="26" t="s">
        <v>7282</v>
      </c>
      <c r="B1356" s="27" t="s">
        <v>102</v>
      </c>
      <c r="C1356" s="26" t="s">
        <v>602</v>
      </c>
      <c r="D1356" s="27" t="s">
        <v>603</v>
      </c>
      <c r="E1356" s="26" t="s">
        <v>604</v>
      </c>
      <c r="F1356" s="27" t="s">
        <v>605</v>
      </c>
      <c r="G1356" s="27" t="s">
        <v>60</v>
      </c>
      <c r="H1356" s="27" t="s">
        <v>2747</v>
      </c>
      <c r="I1356" s="27" t="s">
        <v>33</v>
      </c>
      <c r="J1356" s="27" t="s">
        <v>11408</v>
      </c>
      <c r="K1356" s="27" t="s">
        <v>11409</v>
      </c>
      <c r="L1356" s="27" t="s">
        <v>11410</v>
      </c>
      <c r="M1356" s="28" t="s">
        <v>11411</v>
      </c>
      <c r="N1356" s="26">
        <v>776190</v>
      </c>
      <c r="O1356" s="26">
        <v>6906179</v>
      </c>
      <c r="P1356" t="s">
        <v>11412</v>
      </c>
      <c r="Q1356" t="s">
        <v>11413</v>
      </c>
      <c r="R1356" s="26" t="s">
        <v>7347</v>
      </c>
      <c r="S1356" s="27" t="s">
        <v>103</v>
      </c>
      <c r="T1356" s="26" t="s">
        <v>7336</v>
      </c>
      <c r="U1356" s="27" t="s">
        <v>103</v>
      </c>
      <c r="V1356" s="26" t="s">
        <v>161</v>
      </c>
      <c r="W1356" s="27" t="s">
        <v>161</v>
      </c>
      <c r="X1356" s="26" t="s">
        <v>161</v>
      </c>
      <c r="Y1356" s="27" t="s">
        <v>161</v>
      </c>
      <c r="Z1356" s="29"/>
      <c r="AA1356" s="29"/>
    </row>
    <row r="1357" spans="1:27" ht="15" customHeight="1" x14ac:dyDescent="0.25">
      <c r="A1357" s="26" t="s">
        <v>7282</v>
      </c>
      <c r="B1357" s="27" t="s">
        <v>102</v>
      </c>
      <c r="C1357" s="26" t="s">
        <v>602</v>
      </c>
      <c r="D1357" s="27" t="s">
        <v>603</v>
      </c>
      <c r="E1357" s="26" t="s">
        <v>604</v>
      </c>
      <c r="F1357" s="27" t="s">
        <v>605</v>
      </c>
      <c r="G1357" s="27" t="s">
        <v>60</v>
      </c>
      <c r="H1357" s="27" t="s">
        <v>2747</v>
      </c>
      <c r="I1357" s="27" t="s">
        <v>39</v>
      </c>
      <c r="J1357" s="27" t="s">
        <v>11414</v>
      </c>
      <c r="K1357" s="27" t="s">
        <v>11415</v>
      </c>
      <c r="L1357" s="27" t="s">
        <v>11416</v>
      </c>
      <c r="M1357" s="28" t="s">
        <v>11417</v>
      </c>
      <c r="N1357" s="26">
        <v>774458</v>
      </c>
      <c r="O1357" s="26" t="s">
        <v>11418</v>
      </c>
      <c r="P1357" t="s">
        <v>11419</v>
      </c>
      <c r="Q1357" t="s">
        <v>11420</v>
      </c>
      <c r="R1357" s="26" t="s">
        <v>7347</v>
      </c>
      <c r="S1357" s="27" t="s">
        <v>103</v>
      </c>
      <c r="T1357" s="26" t="s">
        <v>7336</v>
      </c>
      <c r="U1357" s="27" t="s">
        <v>103</v>
      </c>
      <c r="V1357" s="26" t="s">
        <v>11111</v>
      </c>
      <c r="W1357" s="27" t="s">
        <v>11112</v>
      </c>
      <c r="X1357" s="26" t="s">
        <v>161</v>
      </c>
      <c r="Y1357" s="27" t="s">
        <v>161</v>
      </c>
      <c r="Z1357" s="29"/>
      <c r="AA1357" s="29"/>
    </row>
    <row r="1358" spans="1:27" ht="15" customHeight="1" x14ac:dyDescent="0.25">
      <c r="A1358" s="26" t="s">
        <v>7282</v>
      </c>
      <c r="B1358" s="27" t="s">
        <v>102</v>
      </c>
      <c r="C1358" s="26" t="s">
        <v>602</v>
      </c>
      <c r="D1358" s="27" t="s">
        <v>603</v>
      </c>
      <c r="E1358" s="26" t="s">
        <v>604</v>
      </c>
      <c r="F1358" s="27" t="s">
        <v>605</v>
      </c>
      <c r="G1358" s="27" t="s">
        <v>73</v>
      </c>
      <c r="H1358" s="27" t="s">
        <v>2747</v>
      </c>
      <c r="I1358" s="27" t="s">
        <v>34</v>
      </c>
      <c r="J1358" s="27" t="s">
        <v>11421</v>
      </c>
      <c r="K1358" s="27" t="s">
        <v>11422</v>
      </c>
      <c r="L1358" s="27" t="s">
        <v>11423</v>
      </c>
      <c r="M1358" s="28" t="s">
        <v>11424</v>
      </c>
      <c r="N1358" s="26" t="s">
        <v>11425</v>
      </c>
      <c r="O1358" s="26" t="s">
        <v>11426</v>
      </c>
      <c r="P1358" t="s">
        <v>11427</v>
      </c>
      <c r="Q1358" t="s">
        <v>11428</v>
      </c>
      <c r="R1358" s="26" t="s">
        <v>7347</v>
      </c>
      <c r="S1358" s="27" t="s">
        <v>103</v>
      </c>
      <c r="T1358" s="26" t="s">
        <v>7336</v>
      </c>
      <c r="U1358" s="27" t="s">
        <v>103</v>
      </c>
      <c r="V1358" s="26" t="s">
        <v>161</v>
      </c>
      <c r="W1358" s="27" t="s">
        <v>161</v>
      </c>
      <c r="X1358" s="26" t="s">
        <v>161</v>
      </c>
      <c r="Y1358" s="27" t="s">
        <v>161</v>
      </c>
      <c r="Z1358" s="29"/>
      <c r="AA1358" s="29"/>
    </row>
    <row r="1359" spans="1:27" ht="15" customHeight="1" x14ac:dyDescent="0.25">
      <c r="A1359" s="26" t="s">
        <v>7282</v>
      </c>
      <c r="B1359" s="27" t="s">
        <v>102</v>
      </c>
      <c r="C1359" s="26" t="s">
        <v>602</v>
      </c>
      <c r="D1359" s="27" t="s">
        <v>603</v>
      </c>
      <c r="E1359" s="26" t="s">
        <v>604</v>
      </c>
      <c r="F1359" s="27" t="s">
        <v>605</v>
      </c>
      <c r="G1359" s="27" t="s">
        <v>73</v>
      </c>
      <c r="H1359" s="27" t="s">
        <v>2747</v>
      </c>
      <c r="I1359" s="27" t="s">
        <v>35</v>
      </c>
      <c r="J1359" s="27" t="s">
        <v>11429</v>
      </c>
      <c r="K1359" s="27" t="s">
        <v>11430</v>
      </c>
      <c r="L1359" s="27" t="s">
        <v>11431</v>
      </c>
      <c r="M1359" s="28" t="s">
        <v>11432</v>
      </c>
      <c r="N1359" s="26" t="s">
        <v>11433</v>
      </c>
      <c r="O1359" s="26">
        <v>6907551</v>
      </c>
      <c r="P1359" t="s">
        <v>11434</v>
      </c>
      <c r="Q1359" t="s">
        <v>11435</v>
      </c>
      <c r="R1359" s="26" t="s">
        <v>7347</v>
      </c>
      <c r="S1359" s="27" t="s">
        <v>103</v>
      </c>
      <c r="T1359" s="26" t="s">
        <v>7336</v>
      </c>
      <c r="U1359" s="27" t="s">
        <v>103</v>
      </c>
      <c r="V1359" s="26" t="s">
        <v>161</v>
      </c>
      <c r="W1359" s="27" t="s">
        <v>161</v>
      </c>
      <c r="X1359" s="26" t="s">
        <v>161</v>
      </c>
      <c r="Y1359" s="27" t="s">
        <v>161</v>
      </c>
      <c r="Z1359" s="29"/>
      <c r="AA1359" s="29"/>
    </row>
    <row r="1360" spans="1:27" ht="15" customHeight="1" x14ac:dyDescent="0.25">
      <c r="A1360" s="26" t="s">
        <v>7282</v>
      </c>
      <c r="B1360" s="27" t="s">
        <v>102</v>
      </c>
      <c r="C1360" s="26" t="s">
        <v>602</v>
      </c>
      <c r="D1360" s="27" t="s">
        <v>603</v>
      </c>
      <c r="E1360" s="26" t="s">
        <v>604</v>
      </c>
      <c r="F1360" s="27" t="s">
        <v>605</v>
      </c>
      <c r="G1360" s="27" t="s">
        <v>73</v>
      </c>
      <c r="H1360" s="27" t="s">
        <v>2747</v>
      </c>
      <c r="I1360" s="27" t="s">
        <v>40</v>
      </c>
      <c r="J1360" s="27" t="s">
        <v>11436</v>
      </c>
      <c r="K1360" s="27" t="s">
        <v>11437</v>
      </c>
      <c r="L1360" s="27" t="s">
        <v>11438</v>
      </c>
      <c r="M1360" s="28" t="s">
        <v>11439</v>
      </c>
      <c r="N1360" s="26" t="s">
        <v>11440</v>
      </c>
      <c r="O1360" s="26" t="s">
        <v>11441</v>
      </c>
      <c r="P1360" t="s">
        <v>11442</v>
      </c>
      <c r="Q1360" t="s">
        <v>11443</v>
      </c>
      <c r="R1360" s="26" t="s">
        <v>7347</v>
      </c>
      <c r="S1360" s="27" t="s">
        <v>103</v>
      </c>
      <c r="T1360" s="26" t="s">
        <v>7336</v>
      </c>
      <c r="U1360" s="27" t="s">
        <v>103</v>
      </c>
      <c r="V1360" s="26" t="s">
        <v>161</v>
      </c>
      <c r="W1360" s="27" t="s">
        <v>161</v>
      </c>
      <c r="X1360" s="26" t="s">
        <v>161</v>
      </c>
      <c r="Y1360" s="27" t="s">
        <v>161</v>
      </c>
      <c r="Z1360" s="29"/>
      <c r="AA1360" s="29"/>
    </row>
    <row r="1361" spans="1:27" ht="15" customHeight="1" x14ac:dyDescent="0.25">
      <c r="A1361" s="26" t="s">
        <v>7282</v>
      </c>
      <c r="B1361" s="27" t="s">
        <v>102</v>
      </c>
      <c r="C1361" s="26" t="s">
        <v>602</v>
      </c>
      <c r="D1361" s="27" t="s">
        <v>603</v>
      </c>
      <c r="E1361" s="26" t="s">
        <v>604</v>
      </c>
      <c r="F1361" s="27" t="s">
        <v>605</v>
      </c>
      <c r="G1361" s="27" t="s">
        <v>11444</v>
      </c>
      <c r="H1361" s="27" t="s">
        <v>2747</v>
      </c>
      <c r="I1361" s="27" t="s">
        <v>36</v>
      </c>
      <c r="J1361" s="27" t="s">
        <v>11445</v>
      </c>
      <c r="K1361" s="27" t="s">
        <v>11446</v>
      </c>
      <c r="L1361" s="27" t="s">
        <v>11447</v>
      </c>
      <c r="M1361" s="28" t="s">
        <v>11448</v>
      </c>
      <c r="N1361" s="26" t="s">
        <v>11449</v>
      </c>
      <c r="O1361" s="26" t="s">
        <v>11450</v>
      </c>
      <c r="P1361" t="s">
        <v>11451</v>
      </c>
      <c r="Q1361" t="s">
        <v>11452</v>
      </c>
      <c r="R1361" s="26" t="s">
        <v>7347</v>
      </c>
      <c r="S1361" s="27" t="s">
        <v>103</v>
      </c>
      <c r="T1361" s="26" t="s">
        <v>7336</v>
      </c>
      <c r="U1361" s="27" t="s">
        <v>103</v>
      </c>
      <c r="V1361" s="26" t="s">
        <v>161</v>
      </c>
      <c r="W1361" s="27" t="s">
        <v>161</v>
      </c>
      <c r="X1361" s="26" t="s">
        <v>161</v>
      </c>
      <c r="Y1361" s="27" t="s">
        <v>161</v>
      </c>
      <c r="Z1361" s="29"/>
      <c r="AA1361" s="29"/>
    </row>
    <row r="1362" spans="1:27" ht="15" customHeight="1" x14ac:dyDescent="0.25">
      <c r="A1362" s="26" t="s">
        <v>7282</v>
      </c>
      <c r="B1362" s="27" t="s">
        <v>102</v>
      </c>
      <c r="C1362" s="26" t="s">
        <v>602</v>
      </c>
      <c r="D1362" s="27" t="s">
        <v>603</v>
      </c>
      <c r="E1362" s="26" t="s">
        <v>604</v>
      </c>
      <c r="F1362" s="27" t="s">
        <v>605</v>
      </c>
      <c r="G1362" s="27" t="s">
        <v>63</v>
      </c>
      <c r="H1362" s="27" t="s">
        <v>2747</v>
      </c>
      <c r="I1362" s="27" t="s">
        <v>46</v>
      </c>
      <c r="J1362" s="27" t="s">
        <v>11453</v>
      </c>
      <c r="K1362" s="27" t="s">
        <v>11454</v>
      </c>
      <c r="L1362" s="27" t="s">
        <v>11455</v>
      </c>
      <c r="M1362" s="28" t="s">
        <v>11456</v>
      </c>
      <c r="N1362" s="26" t="s">
        <v>11457</v>
      </c>
      <c r="O1362" s="26" t="s">
        <v>11458</v>
      </c>
      <c r="P1362" t="s">
        <v>11459</v>
      </c>
      <c r="Q1362" t="s">
        <v>11460</v>
      </c>
      <c r="R1362" s="26" t="s">
        <v>7292</v>
      </c>
      <c r="S1362" s="27" t="s">
        <v>123</v>
      </c>
      <c r="T1362" s="26" t="s">
        <v>7293</v>
      </c>
      <c r="U1362" s="27" t="s">
        <v>121</v>
      </c>
      <c r="V1362" s="26" t="s">
        <v>161</v>
      </c>
      <c r="W1362" s="27" t="s">
        <v>161</v>
      </c>
      <c r="X1362" s="26" t="s">
        <v>161</v>
      </c>
      <c r="Y1362" s="27" t="s">
        <v>161</v>
      </c>
      <c r="Z1362" s="29"/>
      <c r="AA1362" s="29"/>
    </row>
    <row r="1363" spans="1:27" ht="15" customHeight="1" x14ac:dyDescent="0.25">
      <c r="A1363" s="26" t="s">
        <v>7282</v>
      </c>
      <c r="B1363" s="27" t="s">
        <v>102</v>
      </c>
      <c r="C1363" s="26" t="s">
        <v>602</v>
      </c>
      <c r="D1363" s="27" t="s">
        <v>603</v>
      </c>
      <c r="E1363" s="26" t="s">
        <v>604</v>
      </c>
      <c r="F1363" s="27" t="s">
        <v>605</v>
      </c>
      <c r="G1363" s="27" t="s">
        <v>63</v>
      </c>
      <c r="H1363" s="27" t="s">
        <v>2747</v>
      </c>
      <c r="I1363" s="27" t="s">
        <v>42</v>
      </c>
      <c r="J1363" s="27" t="s">
        <v>11461</v>
      </c>
      <c r="K1363" s="27" t="s">
        <v>11138</v>
      </c>
      <c r="L1363" s="27" t="s">
        <v>11139</v>
      </c>
      <c r="M1363" s="28" t="s">
        <v>11462</v>
      </c>
      <c r="N1363" s="26" t="s">
        <v>11463</v>
      </c>
      <c r="O1363" s="26" t="s">
        <v>11464</v>
      </c>
      <c r="P1363" t="s">
        <v>11465</v>
      </c>
      <c r="Q1363" t="s">
        <v>11466</v>
      </c>
      <c r="R1363" s="26" t="s">
        <v>7395</v>
      </c>
      <c r="S1363" s="27" t="s">
        <v>119</v>
      </c>
      <c r="T1363" s="26" t="s">
        <v>7359</v>
      </c>
      <c r="U1363" s="27" t="s">
        <v>116</v>
      </c>
      <c r="V1363" s="26" t="s">
        <v>11145</v>
      </c>
      <c r="W1363" s="27" t="s">
        <v>11146</v>
      </c>
      <c r="X1363" s="26" t="s">
        <v>161</v>
      </c>
      <c r="Y1363" s="27" t="s">
        <v>161</v>
      </c>
      <c r="Z1363" s="29"/>
      <c r="AA1363" s="29"/>
    </row>
    <row r="1364" spans="1:27" ht="15" customHeight="1" x14ac:dyDescent="0.25">
      <c r="A1364" s="26" t="s">
        <v>7282</v>
      </c>
      <c r="B1364" s="27" t="s">
        <v>102</v>
      </c>
      <c r="C1364" s="26" t="s">
        <v>602</v>
      </c>
      <c r="D1364" s="27" t="s">
        <v>603</v>
      </c>
      <c r="E1364" s="26" t="s">
        <v>604</v>
      </c>
      <c r="F1364" s="27" t="s">
        <v>605</v>
      </c>
      <c r="G1364" s="27" t="s">
        <v>63</v>
      </c>
      <c r="H1364" s="27" t="s">
        <v>2747</v>
      </c>
      <c r="I1364" s="27" t="s">
        <v>47</v>
      </c>
      <c r="J1364" s="27" t="s">
        <v>11467</v>
      </c>
      <c r="K1364" s="27" t="s">
        <v>11468</v>
      </c>
      <c r="L1364" s="27" t="s">
        <v>11469</v>
      </c>
      <c r="M1364" s="28" t="s">
        <v>11470</v>
      </c>
      <c r="N1364" s="26" t="s">
        <v>11471</v>
      </c>
      <c r="O1364" s="26" t="s">
        <v>11472</v>
      </c>
      <c r="P1364" t="s">
        <v>11473</v>
      </c>
      <c r="Q1364" t="s">
        <v>11474</v>
      </c>
      <c r="R1364" s="26" t="s">
        <v>7831</v>
      </c>
      <c r="S1364" s="27" t="s">
        <v>127</v>
      </c>
      <c r="T1364" s="26" t="s">
        <v>7293</v>
      </c>
      <c r="U1364" s="27" t="s">
        <v>121</v>
      </c>
      <c r="V1364" s="26" t="s">
        <v>161</v>
      </c>
      <c r="W1364" s="27" t="s">
        <v>161</v>
      </c>
      <c r="X1364" s="26" t="s">
        <v>161</v>
      </c>
      <c r="Y1364" s="27" t="s">
        <v>161</v>
      </c>
      <c r="Z1364" s="29"/>
      <c r="AA1364" s="29"/>
    </row>
    <row r="1365" spans="1:27" ht="15" customHeight="1" x14ac:dyDescent="0.25">
      <c r="A1365" s="26" t="s">
        <v>7282</v>
      </c>
      <c r="B1365" s="27" t="s">
        <v>102</v>
      </c>
      <c r="C1365" s="26" t="s">
        <v>602</v>
      </c>
      <c r="D1365" s="27" t="s">
        <v>603</v>
      </c>
      <c r="E1365" s="26" t="s">
        <v>604</v>
      </c>
      <c r="F1365" s="27" t="s">
        <v>605</v>
      </c>
      <c r="G1365" s="27" t="s">
        <v>2807</v>
      </c>
      <c r="H1365" s="27" t="s">
        <v>2747</v>
      </c>
      <c r="I1365" s="27" t="s">
        <v>43</v>
      </c>
      <c r="J1365" s="27" t="s">
        <v>11475</v>
      </c>
      <c r="K1365" s="27" t="s">
        <v>11476</v>
      </c>
      <c r="L1365" s="27" t="s">
        <v>11477</v>
      </c>
      <c r="M1365" s="28" t="s">
        <v>11478</v>
      </c>
      <c r="N1365" s="26" t="s">
        <v>11479</v>
      </c>
      <c r="O1365" s="26" t="s">
        <v>11480</v>
      </c>
      <c r="P1365" t="s">
        <v>11481</v>
      </c>
      <c r="Q1365" t="s">
        <v>11482</v>
      </c>
      <c r="R1365" s="26" t="s">
        <v>7882</v>
      </c>
      <c r="S1365" s="27" t="s">
        <v>116</v>
      </c>
      <c r="T1365" s="26" t="s">
        <v>7359</v>
      </c>
      <c r="U1365" s="27" t="s">
        <v>116</v>
      </c>
      <c r="V1365" s="26" t="s">
        <v>161</v>
      </c>
      <c r="W1365" s="27" t="s">
        <v>161</v>
      </c>
      <c r="X1365" s="26" t="s">
        <v>161</v>
      </c>
      <c r="Y1365" s="27" t="s">
        <v>161</v>
      </c>
      <c r="Z1365" s="29"/>
      <c r="AA1365" s="29"/>
    </row>
    <row r="1366" spans="1:27" ht="15" customHeight="1" x14ac:dyDescent="0.25">
      <c r="A1366" s="26" t="s">
        <v>7282</v>
      </c>
      <c r="B1366" s="27" t="s">
        <v>102</v>
      </c>
      <c r="C1366" s="26" t="s">
        <v>602</v>
      </c>
      <c r="D1366" s="27" t="s">
        <v>603</v>
      </c>
      <c r="E1366" s="26" t="s">
        <v>604</v>
      </c>
      <c r="F1366" s="27" t="s">
        <v>605</v>
      </c>
      <c r="G1366" s="27" t="s">
        <v>2807</v>
      </c>
      <c r="H1366" s="27" t="s">
        <v>2747</v>
      </c>
      <c r="I1366" s="27" t="s">
        <v>38</v>
      </c>
      <c r="J1366" s="27" t="s">
        <v>11483</v>
      </c>
      <c r="K1366" s="27" t="s">
        <v>11484</v>
      </c>
      <c r="L1366" s="27" t="s">
        <v>11485</v>
      </c>
      <c r="M1366" s="28" t="s">
        <v>11486</v>
      </c>
      <c r="N1366" s="26" t="s">
        <v>11487</v>
      </c>
      <c r="O1366" s="26" t="s">
        <v>11488</v>
      </c>
      <c r="P1366" t="s">
        <v>11489</v>
      </c>
      <c r="Q1366" t="s">
        <v>11490</v>
      </c>
      <c r="R1366" s="26" t="s">
        <v>7347</v>
      </c>
      <c r="S1366" s="27" t="s">
        <v>103</v>
      </c>
      <c r="T1366" s="26" t="s">
        <v>7336</v>
      </c>
      <c r="U1366" s="27" t="s">
        <v>103</v>
      </c>
      <c r="V1366" s="26" t="s">
        <v>161</v>
      </c>
      <c r="W1366" s="27" t="s">
        <v>161</v>
      </c>
      <c r="X1366" s="26" t="s">
        <v>161</v>
      </c>
      <c r="Y1366" s="27" t="s">
        <v>161</v>
      </c>
      <c r="Z1366" s="29"/>
      <c r="AA1366" s="29"/>
    </row>
    <row r="1367" spans="1:27" ht="15" customHeight="1" x14ac:dyDescent="0.25">
      <c r="A1367" s="26" t="s">
        <v>7282</v>
      </c>
      <c r="B1367" s="27" t="s">
        <v>102</v>
      </c>
      <c r="C1367" s="26" t="s">
        <v>602</v>
      </c>
      <c r="D1367" s="27" t="s">
        <v>603</v>
      </c>
      <c r="E1367" s="26" t="s">
        <v>604</v>
      </c>
      <c r="F1367" s="27" t="s">
        <v>605</v>
      </c>
      <c r="G1367" s="27" t="s">
        <v>2807</v>
      </c>
      <c r="H1367" s="27" t="s">
        <v>2747</v>
      </c>
      <c r="I1367" s="27" t="s">
        <v>11491</v>
      </c>
      <c r="J1367" s="27" t="s">
        <v>11492</v>
      </c>
      <c r="K1367" s="27" t="s">
        <v>11493</v>
      </c>
      <c r="L1367" s="27" t="s">
        <v>11494</v>
      </c>
      <c r="M1367" s="28" t="s">
        <v>11495</v>
      </c>
      <c r="N1367" s="26" t="s">
        <v>11496</v>
      </c>
      <c r="O1367" s="26" t="s">
        <v>11497</v>
      </c>
      <c r="P1367" t="s">
        <v>11498</v>
      </c>
      <c r="Q1367" t="s">
        <v>11499</v>
      </c>
      <c r="R1367" s="26" t="s">
        <v>7347</v>
      </c>
      <c r="S1367" s="27" t="s">
        <v>103</v>
      </c>
      <c r="T1367" s="26" t="s">
        <v>7336</v>
      </c>
      <c r="U1367" s="27" t="s">
        <v>103</v>
      </c>
      <c r="V1367" s="26" t="s">
        <v>161</v>
      </c>
      <c r="W1367" s="27" t="s">
        <v>161</v>
      </c>
      <c r="X1367" s="26" t="s">
        <v>161</v>
      </c>
      <c r="Y1367" s="27" t="s">
        <v>161</v>
      </c>
      <c r="Z1367" s="29"/>
      <c r="AA1367" s="29"/>
    </row>
    <row r="1368" spans="1:27" ht="15" customHeight="1" x14ac:dyDescent="0.25">
      <c r="A1368" s="26" t="s">
        <v>7282</v>
      </c>
      <c r="B1368" s="27" t="s">
        <v>102</v>
      </c>
      <c r="C1368" s="26" t="s">
        <v>602</v>
      </c>
      <c r="D1368" s="27" t="s">
        <v>603</v>
      </c>
      <c r="E1368" s="26" t="s">
        <v>604</v>
      </c>
      <c r="F1368" s="27" t="s">
        <v>605</v>
      </c>
      <c r="G1368" s="27" t="s">
        <v>2807</v>
      </c>
      <c r="H1368" s="27" t="s">
        <v>2747</v>
      </c>
      <c r="I1368" s="27" t="s">
        <v>48</v>
      </c>
      <c r="J1368" s="27" t="s">
        <v>11500</v>
      </c>
      <c r="K1368" s="27" t="s">
        <v>11501</v>
      </c>
      <c r="L1368" s="27" t="s">
        <v>11502</v>
      </c>
      <c r="M1368" s="28" t="s">
        <v>11503</v>
      </c>
      <c r="N1368" s="26" t="s">
        <v>11504</v>
      </c>
      <c r="O1368" s="26" t="s">
        <v>11505</v>
      </c>
      <c r="P1368" t="s">
        <v>11506</v>
      </c>
      <c r="Q1368" t="s">
        <v>11507</v>
      </c>
      <c r="R1368" s="26" t="s">
        <v>7292</v>
      </c>
      <c r="S1368" s="27" t="s">
        <v>123</v>
      </c>
      <c r="T1368" s="26" t="s">
        <v>7293</v>
      </c>
      <c r="U1368" s="27" t="s">
        <v>121</v>
      </c>
      <c r="V1368" s="26" t="s">
        <v>161</v>
      </c>
      <c r="W1368" s="27" t="s">
        <v>161</v>
      </c>
      <c r="X1368" s="26" t="s">
        <v>161</v>
      </c>
      <c r="Y1368" s="27" t="s">
        <v>161</v>
      </c>
      <c r="Z1368" s="29"/>
      <c r="AA1368" s="29"/>
    </row>
    <row r="1369" spans="1:27" ht="15" customHeight="1" x14ac:dyDescent="0.25">
      <c r="A1369" s="26" t="s">
        <v>7282</v>
      </c>
      <c r="B1369" s="27" t="s">
        <v>102</v>
      </c>
      <c r="C1369" s="26" t="s">
        <v>602</v>
      </c>
      <c r="D1369" s="27" t="s">
        <v>603</v>
      </c>
      <c r="E1369" s="26" t="s">
        <v>604</v>
      </c>
      <c r="F1369" s="27" t="s">
        <v>605</v>
      </c>
      <c r="G1369" s="27" t="s">
        <v>6362</v>
      </c>
      <c r="H1369" s="27" t="s">
        <v>2826</v>
      </c>
      <c r="I1369" s="27" t="s">
        <v>11508</v>
      </c>
      <c r="J1369" s="27" t="s">
        <v>11509</v>
      </c>
      <c r="K1369" s="27" t="s">
        <v>11510</v>
      </c>
      <c r="L1369" s="27" t="s">
        <v>11511</v>
      </c>
      <c r="M1369" s="28" t="s">
        <v>11512</v>
      </c>
      <c r="N1369" s="26" t="s">
        <v>11513</v>
      </c>
      <c r="O1369" s="26" t="s">
        <v>11514</v>
      </c>
      <c r="P1369" t="s">
        <v>11515</v>
      </c>
      <c r="Q1369" t="s">
        <v>11516</v>
      </c>
      <c r="R1369" s="26" t="s">
        <v>7815</v>
      </c>
      <c r="S1369" s="27" t="s">
        <v>249</v>
      </c>
      <c r="T1369" s="26" t="s">
        <v>7293</v>
      </c>
      <c r="U1369" s="27" t="s">
        <v>121</v>
      </c>
      <c r="V1369" s="26" t="s">
        <v>161</v>
      </c>
      <c r="W1369" s="27" t="s">
        <v>161</v>
      </c>
      <c r="X1369" s="26" t="s">
        <v>161</v>
      </c>
      <c r="Y1369" s="27" t="s">
        <v>161</v>
      </c>
      <c r="Z1369" s="29"/>
      <c r="AA1369" s="29"/>
    </row>
    <row r="1370" spans="1:27" ht="15" customHeight="1" x14ac:dyDescent="0.25">
      <c r="A1370" s="26" t="s">
        <v>7282</v>
      </c>
      <c r="B1370" s="27" t="s">
        <v>102</v>
      </c>
      <c r="C1370" s="26" t="s">
        <v>602</v>
      </c>
      <c r="D1370" s="27" t="s">
        <v>603</v>
      </c>
      <c r="E1370" s="26" t="s">
        <v>604</v>
      </c>
      <c r="F1370" s="27" t="s">
        <v>605</v>
      </c>
      <c r="G1370" s="27" t="s">
        <v>2825</v>
      </c>
      <c r="H1370" s="27" t="s">
        <v>2826</v>
      </c>
      <c r="I1370" s="27" t="s">
        <v>11517</v>
      </c>
      <c r="J1370" s="27" t="s">
        <v>11518</v>
      </c>
      <c r="K1370" s="27" t="s">
        <v>11519</v>
      </c>
      <c r="L1370" s="27" t="s">
        <v>11520</v>
      </c>
      <c r="M1370" s="28" t="s">
        <v>11521</v>
      </c>
      <c r="N1370" s="26" t="s">
        <v>11522</v>
      </c>
      <c r="O1370" s="26" t="s">
        <v>11523</v>
      </c>
      <c r="P1370" t="s">
        <v>11524</v>
      </c>
      <c r="Q1370" t="s">
        <v>11525</v>
      </c>
      <c r="R1370" s="26" t="s">
        <v>7347</v>
      </c>
      <c r="S1370" s="27" t="s">
        <v>103</v>
      </c>
      <c r="T1370" s="26" t="s">
        <v>7336</v>
      </c>
      <c r="U1370" s="27" t="s">
        <v>103</v>
      </c>
      <c r="V1370" s="26" t="s">
        <v>161</v>
      </c>
      <c r="W1370" s="27" t="s">
        <v>161</v>
      </c>
      <c r="X1370" s="26" t="s">
        <v>161</v>
      </c>
      <c r="Y1370" s="27" t="s">
        <v>161</v>
      </c>
      <c r="Z1370" s="29"/>
      <c r="AA1370" s="29"/>
    </row>
    <row r="1371" spans="1:27" ht="15" customHeight="1" x14ac:dyDescent="0.25">
      <c r="A1371" s="26" t="s">
        <v>7282</v>
      </c>
      <c r="B1371" s="27" t="s">
        <v>102</v>
      </c>
      <c r="C1371" s="26" t="s">
        <v>602</v>
      </c>
      <c r="D1371" s="27" t="s">
        <v>603</v>
      </c>
      <c r="E1371" s="26" t="s">
        <v>604</v>
      </c>
      <c r="F1371" s="27" t="s">
        <v>605</v>
      </c>
      <c r="G1371" s="27" t="s">
        <v>2825</v>
      </c>
      <c r="H1371" s="27" t="s">
        <v>2826</v>
      </c>
      <c r="I1371" s="27" t="s">
        <v>11526</v>
      </c>
      <c r="J1371" s="27" t="s">
        <v>11527</v>
      </c>
      <c r="K1371" s="27" t="s">
        <v>11528</v>
      </c>
      <c r="L1371" s="27" t="s">
        <v>11529</v>
      </c>
      <c r="M1371" s="28" t="s">
        <v>11530</v>
      </c>
      <c r="N1371" s="26" t="s">
        <v>11531</v>
      </c>
      <c r="O1371" s="26" t="s">
        <v>11532</v>
      </c>
      <c r="P1371" t="s">
        <v>11533</v>
      </c>
      <c r="Q1371" t="s">
        <v>11534</v>
      </c>
      <c r="R1371" s="26" t="s">
        <v>7347</v>
      </c>
      <c r="S1371" s="27" t="s">
        <v>103</v>
      </c>
      <c r="T1371" s="26" t="s">
        <v>7336</v>
      </c>
      <c r="U1371" s="27" t="s">
        <v>103</v>
      </c>
      <c r="V1371" s="26" t="s">
        <v>161</v>
      </c>
      <c r="W1371" s="27" t="s">
        <v>161</v>
      </c>
      <c r="X1371" s="26" t="s">
        <v>161</v>
      </c>
      <c r="Y1371" s="27" t="s">
        <v>161</v>
      </c>
      <c r="Z1371" s="29"/>
      <c r="AA1371" s="29"/>
    </row>
    <row r="1372" spans="1:27" ht="15" customHeight="1" x14ac:dyDescent="0.25">
      <c r="A1372" s="26" t="s">
        <v>7282</v>
      </c>
      <c r="B1372" s="27" t="s">
        <v>102</v>
      </c>
      <c r="C1372" s="26" t="s">
        <v>602</v>
      </c>
      <c r="D1372" s="27" t="s">
        <v>603</v>
      </c>
      <c r="E1372" s="26" t="s">
        <v>604</v>
      </c>
      <c r="F1372" s="27" t="s">
        <v>605</v>
      </c>
      <c r="G1372" s="27" t="s">
        <v>2825</v>
      </c>
      <c r="H1372" s="27" t="s">
        <v>2826</v>
      </c>
      <c r="I1372" s="27" t="s">
        <v>11535</v>
      </c>
      <c r="J1372" s="27" t="s">
        <v>11536</v>
      </c>
      <c r="K1372" s="27" t="s">
        <v>11537</v>
      </c>
      <c r="L1372" s="27" t="s">
        <v>11538</v>
      </c>
      <c r="M1372" s="28" t="s">
        <v>11539</v>
      </c>
      <c r="N1372" s="26" t="s">
        <v>11540</v>
      </c>
      <c r="O1372" s="26" t="s">
        <v>11541</v>
      </c>
      <c r="P1372" t="s">
        <v>11542</v>
      </c>
      <c r="Q1372" t="s">
        <v>11543</v>
      </c>
      <c r="R1372" s="26" t="s">
        <v>7347</v>
      </c>
      <c r="S1372" s="27" t="s">
        <v>103</v>
      </c>
      <c r="T1372" s="26" t="s">
        <v>7336</v>
      </c>
      <c r="U1372" s="27" t="s">
        <v>103</v>
      </c>
      <c r="V1372" s="26" t="s">
        <v>161</v>
      </c>
      <c r="W1372" s="27" t="s">
        <v>161</v>
      </c>
      <c r="X1372" s="26" t="s">
        <v>161</v>
      </c>
      <c r="Y1372" s="27" t="s">
        <v>161</v>
      </c>
      <c r="Z1372" s="29"/>
      <c r="AA1372" s="29"/>
    </row>
    <row r="1373" spans="1:27" ht="15" customHeight="1" x14ac:dyDescent="0.25">
      <c r="A1373" s="26" t="s">
        <v>7282</v>
      </c>
      <c r="B1373" s="27" t="s">
        <v>102</v>
      </c>
      <c r="C1373" s="26" t="s">
        <v>602</v>
      </c>
      <c r="D1373" s="27" t="s">
        <v>603</v>
      </c>
      <c r="E1373" s="26" t="s">
        <v>604</v>
      </c>
      <c r="F1373" s="27" t="s">
        <v>605</v>
      </c>
      <c r="G1373" s="27" t="s">
        <v>2825</v>
      </c>
      <c r="H1373" s="27" t="s">
        <v>2826</v>
      </c>
      <c r="I1373" s="27" t="s">
        <v>11544</v>
      </c>
      <c r="J1373" s="27" t="s">
        <v>11545</v>
      </c>
      <c r="K1373" s="27" t="s">
        <v>11546</v>
      </c>
      <c r="L1373" s="27" t="s">
        <v>11547</v>
      </c>
      <c r="M1373" s="28" t="s">
        <v>11548</v>
      </c>
      <c r="N1373" s="26" t="s">
        <v>11549</v>
      </c>
      <c r="O1373" s="26" t="s">
        <v>11550</v>
      </c>
      <c r="P1373" t="s">
        <v>11551</v>
      </c>
      <c r="Q1373" t="s">
        <v>11552</v>
      </c>
      <c r="R1373" s="26" t="s">
        <v>7347</v>
      </c>
      <c r="S1373" s="27" t="s">
        <v>103</v>
      </c>
      <c r="T1373" s="26" t="s">
        <v>7336</v>
      </c>
      <c r="U1373" s="27" t="s">
        <v>103</v>
      </c>
      <c r="V1373" s="26" t="s">
        <v>161</v>
      </c>
      <c r="W1373" s="27" t="s">
        <v>161</v>
      </c>
      <c r="X1373" s="26" t="s">
        <v>161</v>
      </c>
      <c r="Y1373" s="27" t="s">
        <v>161</v>
      </c>
      <c r="Z1373" s="29"/>
      <c r="AA1373" s="29"/>
    </row>
    <row r="1374" spans="1:27" ht="15" customHeight="1" x14ac:dyDescent="0.25">
      <c r="A1374" s="26" t="s">
        <v>7282</v>
      </c>
      <c r="B1374" s="27" t="s">
        <v>102</v>
      </c>
      <c r="C1374" s="26" t="s">
        <v>602</v>
      </c>
      <c r="D1374" s="27" t="s">
        <v>603</v>
      </c>
      <c r="E1374" s="26" t="s">
        <v>604</v>
      </c>
      <c r="F1374" s="27" t="s">
        <v>605</v>
      </c>
      <c r="G1374" s="27" t="s">
        <v>2858</v>
      </c>
      <c r="H1374" s="27" t="s">
        <v>2859</v>
      </c>
      <c r="I1374" s="27" t="s">
        <v>11553</v>
      </c>
      <c r="J1374" s="27" t="s">
        <v>2861</v>
      </c>
      <c r="K1374" s="27" t="s">
        <v>11554</v>
      </c>
      <c r="L1374" s="27" t="s">
        <v>161</v>
      </c>
      <c r="M1374" s="28" t="s">
        <v>11555</v>
      </c>
      <c r="N1374" s="26">
        <v>798761</v>
      </c>
      <c r="O1374" s="26">
        <v>6874547</v>
      </c>
      <c r="P1374" t="s">
        <v>11556</v>
      </c>
      <c r="Q1374" t="s">
        <v>11557</v>
      </c>
      <c r="R1374" s="26" t="s">
        <v>7292</v>
      </c>
      <c r="S1374" s="27" t="s">
        <v>123</v>
      </c>
      <c r="T1374" s="26" t="s">
        <v>161</v>
      </c>
      <c r="U1374" s="27" t="s">
        <v>161</v>
      </c>
      <c r="V1374" s="26" t="s">
        <v>161</v>
      </c>
      <c r="W1374" s="27" t="s">
        <v>161</v>
      </c>
      <c r="X1374" s="26" t="s">
        <v>11398</v>
      </c>
      <c r="Y1374" s="27" t="s">
        <v>11399</v>
      </c>
      <c r="Z1374" s="29"/>
      <c r="AA1374" s="29"/>
    </row>
    <row r="1375" spans="1:27" ht="15" customHeight="1" x14ac:dyDescent="0.25">
      <c r="A1375" s="26" t="s">
        <v>7282</v>
      </c>
      <c r="B1375" s="27" t="s">
        <v>102</v>
      </c>
      <c r="C1375" s="26" t="s">
        <v>602</v>
      </c>
      <c r="D1375" s="27" t="s">
        <v>603</v>
      </c>
      <c r="E1375" s="26" t="s">
        <v>604</v>
      </c>
      <c r="F1375" s="27" t="s">
        <v>605</v>
      </c>
      <c r="G1375" s="27" t="s">
        <v>2867</v>
      </c>
      <c r="H1375" s="27" t="s">
        <v>2868</v>
      </c>
      <c r="I1375" s="27" t="s">
        <v>11558</v>
      </c>
      <c r="J1375" s="27" t="s">
        <v>11559</v>
      </c>
      <c r="K1375" s="27" t="s">
        <v>11560</v>
      </c>
      <c r="L1375" s="27" t="s">
        <v>11561</v>
      </c>
      <c r="M1375" s="28" t="s">
        <v>11562</v>
      </c>
      <c r="N1375" s="26" t="s">
        <v>11563</v>
      </c>
      <c r="O1375" s="26" t="s">
        <v>11564</v>
      </c>
      <c r="P1375" t="s">
        <v>11565</v>
      </c>
      <c r="Q1375" t="s">
        <v>11566</v>
      </c>
      <c r="R1375" s="26" t="s">
        <v>7347</v>
      </c>
      <c r="S1375" s="27" t="s">
        <v>103</v>
      </c>
      <c r="T1375" s="26" t="s">
        <v>7336</v>
      </c>
      <c r="U1375" s="27" t="s">
        <v>103</v>
      </c>
      <c r="V1375" s="26" t="s">
        <v>161</v>
      </c>
      <c r="W1375" s="27" t="s">
        <v>161</v>
      </c>
      <c r="X1375" s="26" t="s">
        <v>161</v>
      </c>
      <c r="Y1375" s="27" t="s">
        <v>161</v>
      </c>
      <c r="Z1375" s="29"/>
      <c r="AA1375" s="29"/>
    </row>
    <row r="1376" spans="1:27" ht="15" customHeight="1" x14ac:dyDescent="0.25">
      <c r="A1376" s="26" t="s">
        <v>7282</v>
      </c>
      <c r="B1376" s="27" t="s">
        <v>102</v>
      </c>
      <c r="C1376" s="26" t="s">
        <v>602</v>
      </c>
      <c r="D1376" s="27" t="s">
        <v>603</v>
      </c>
      <c r="E1376" s="26" t="s">
        <v>604</v>
      </c>
      <c r="F1376" s="27" t="s">
        <v>605</v>
      </c>
      <c r="G1376" s="27" t="s">
        <v>11567</v>
      </c>
      <c r="H1376" s="27" t="s">
        <v>2874</v>
      </c>
      <c r="I1376" s="27" t="s">
        <v>11568</v>
      </c>
      <c r="J1376" s="27" t="s">
        <v>11569</v>
      </c>
      <c r="K1376" s="27" t="s">
        <v>11570</v>
      </c>
      <c r="L1376" s="27" t="s">
        <v>11571</v>
      </c>
      <c r="M1376" s="28" t="s">
        <v>11572</v>
      </c>
      <c r="N1376" s="26">
        <v>775794</v>
      </c>
      <c r="O1376" s="26" t="s">
        <v>11573</v>
      </c>
      <c r="P1376" t="s">
        <v>11574</v>
      </c>
      <c r="Q1376" t="s">
        <v>11575</v>
      </c>
      <c r="R1376" s="26" t="s">
        <v>7347</v>
      </c>
      <c r="S1376" s="27" t="s">
        <v>103</v>
      </c>
      <c r="T1376" s="26" t="s">
        <v>161</v>
      </c>
      <c r="U1376" s="27" t="s">
        <v>161</v>
      </c>
      <c r="V1376" s="26" t="s">
        <v>161</v>
      </c>
      <c r="W1376" s="27" t="s">
        <v>161</v>
      </c>
      <c r="X1376" s="26" t="s">
        <v>161</v>
      </c>
      <c r="Y1376" s="27" t="s">
        <v>161</v>
      </c>
      <c r="Z1376" s="29"/>
      <c r="AA1376" s="29"/>
    </row>
    <row r="1377" spans="1:27" ht="15" customHeight="1" x14ac:dyDescent="0.25">
      <c r="A1377" s="26" t="s">
        <v>7282</v>
      </c>
      <c r="B1377" s="27" t="s">
        <v>102</v>
      </c>
      <c r="C1377" s="26" t="s">
        <v>602</v>
      </c>
      <c r="D1377" s="27" t="s">
        <v>603</v>
      </c>
      <c r="E1377" s="26" t="s">
        <v>604</v>
      </c>
      <c r="F1377" s="27" t="s">
        <v>605</v>
      </c>
      <c r="G1377" s="27" t="s">
        <v>11567</v>
      </c>
      <c r="H1377" s="27" t="s">
        <v>2874</v>
      </c>
      <c r="I1377" s="27" t="s">
        <v>11576</v>
      </c>
      <c r="J1377" s="27" t="s">
        <v>11577</v>
      </c>
      <c r="K1377" s="27" t="s">
        <v>11578</v>
      </c>
      <c r="L1377" s="27" t="s">
        <v>11579</v>
      </c>
      <c r="M1377" s="28" t="s">
        <v>11580</v>
      </c>
      <c r="N1377" s="26" t="s">
        <v>11581</v>
      </c>
      <c r="O1377" s="26" t="s">
        <v>11582</v>
      </c>
      <c r="P1377" t="s">
        <v>11583</v>
      </c>
      <c r="Q1377" t="s">
        <v>11584</v>
      </c>
      <c r="R1377" s="26" t="s">
        <v>7292</v>
      </c>
      <c r="S1377" s="27" t="s">
        <v>123</v>
      </c>
      <c r="T1377" s="26" t="s">
        <v>161</v>
      </c>
      <c r="U1377" s="27" t="s">
        <v>161</v>
      </c>
      <c r="V1377" s="26" t="s">
        <v>161</v>
      </c>
      <c r="W1377" s="27" t="s">
        <v>161</v>
      </c>
      <c r="X1377" s="26" t="s">
        <v>161</v>
      </c>
      <c r="Y1377" s="27" t="s">
        <v>161</v>
      </c>
      <c r="Z1377" s="29"/>
      <c r="AA1377" s="29"/>
    </row>
    <row r="1378" spans="1:27" ht="15" customHeight="1" x14ac:dyDescent="0.25">
      <c r="A1378" s="26" t="s">
        <v>7282</v>
      </c>
      <c r="B1378" s="27" t="s">
        <v>102</v>
      </c>
      <c r="C1378" s="26" t="s">
        <v>602</v>
      </c>
      <c r="D1378" s="27" t="s">
        <v>603</v>
      </c>
      <c r="E1378" s="26" t="s">
        <v>604</v>
      </c>
      <c r="F1378" s="27" t="s">
        <v>605</v>
      </c>
      <c r="G1378" s="27" t="s">
        <v>2884</v>
      </c>
      <c r="H1378" s="27" t="s">
        <v>2885</v>
      </c>
      <c r="I1378" s="27" t="s">
        <v>7303</v>
      </c>
      <c r="J1378" s="27" t="s">
        <v>7304</v>
      </c>
      <c r="K1378" s="27" t="s">
        <v>11585</v>
      </c>
      <c r="L1378" s="27" t="s">
        <v>11586</v>
      </c>
      <c r="M1378" s="28" t="s">
        <v>11587</v>
      </c>
      <c r="N1378" s="26" t="s">
        <v>11588</v>
      </c>
      <c r="O1378" s="26" t="s">
        <v>11589</v>
      </c>
      <c r="P1378" t="s">
        <v>11590</v>
      </c>
      <c r="Q1378" t="s">
        <v>11591</v>
      </c>
      <c r="R1378" s="26" t="s">
        <v>7292</v>
      </c>
      <c r="S1378" s="27" t="s">
        <v>123</v>
      </c>
      <c r="T1378" s="26" t="s">
        <v>161</v>
      </c>
      <c r="U1378" s="27" t="s">
        <v>161</v>
      </c>
      <c r="V1378" s="26" t="s">
        <v>161</v>
      </c>
      <c r="W1378" s="27" t="s">
        <v>161</v>
      </c>
      <c r="X1378" s="26" t="s">
        <v>161</v>
      </c>
      <c r="Y1378" s="27" t="s">
        <v>161</v>
      </c>
      <c r="Z1378" s="29"/>
      <c r="AA1378" s="29"/>
    </row>
    <row r="1379" spans="1:27" ht="15" customHeight="1" x14ac:dyDescent="0.25">
      <c r="A1379" s="26" t="s">
        <v>7282</v>
      </c>
      <c r="B1379" s="27" t="s">
        <v>102</v>
      </c>
      <c r="C1379" s="26" t="s">
        <v>602</v>
      </c>
      <c r="D1379" s="27" t="s">
        <v>603</v>
      </c>
      <c r="E1379" s="26" t="s">
        <v>604</v>
      </c>
      <c r="F1379" s="27" t="s">
        <v>605</v>
      </c>
      <c r="G1379" s="27" t="s">
        <v>2884</v>
      </c>
      <c r="H1379" s="27" t="s">
        <v>2885</v>
      </c>
      <c r="I1379" s="27" t="s">
        <v>11398</v>
      </c>
      <c r="J1379" s="27" t="s">
        <v>11399</v>
      </c>
      <c r="K1379" s="27" t="s">
        <v>11592</v>
      </c>
      <c r="L1379" s="27" t="s">
        <v>161</v>
      </c>
      <c r="M1379" s="28" t="s">
        <v>11593</v>
      </c>
      <c r="N1379" s="26" t="s">
        <v>11588</v>
      </c>
      <c r="O1379" s="26" t="s">
        <v>11589</v>
      </c>
      <c r="P1379" t="s">
        <v>11590</v>
      </c>
      <c r="Q1379" t="s">
        <v>11591</v>
      </c>
      <c r="R1379" s="26" t="s">
        <v>7292</v>
      </c>
      <c r="S1379" s="27" t="s">
        <v>123</v>
      </c>
      <c r="T1379" s="26" t="s">
        <v>161</v>
      </c>
      <c r="U1379" s="27" t="s">
        <v>161</v>
      </c>
      <c r="V1379" s="26" t="s">
        <v>161</v>
      </c>
      <c r="W1379" s="27" t="s">
        <v>161</v>
      </c>
      <c r="X1379" s="26" t="s">
        <v>161</v>
      </c>
      <c r="Y1379" s="27" t="s">
        <v>161</v>
      </c>
      <c r="Z1379" s="29"/>
      <c r="AA1379" s="29"/>
    </row>
    <row r="1380" spans="1:27" ht="15" customHeight="1" x14ac:dyDescent="0.25">
      <c r="A1380" s="26" t="s">
        <v>7282</v>
      </c>
      <c r="B1380" s="27" t="s">
        <v>102</v>
      </c>
      <c r="C1380" s="26" t="s">
        <v>602</v>
      </c>
      <c r="D1380" s="27" t="s">
        <v>603</v>
      </c>
      <c r="E1380" s="26" t="s">
        <v>604</v>
      </c>
      <c r="F1380" s="27" t="s">
        <v>605</v>
      </c>
      <c r="G1380" s="27" t="s">
        <v>2884</v>
      </c>
      <c r="H1380" s="27" t="s">
        <v>2885</v>
      </c>
      <c r="I1380" s="27" t="s">
        <v>7294</v>
      </c>
      <c r="J1380" s="27" t="s">
        <v>7295</v>
      </c>
      <c r="K1380" s="27" t="s">
        <v>11594</v>
      </c>
      <c r="L1380" s="27" t="s">
        <v>11586</v>
      </c>
      <c r="M1380" s="28" t="s">
        <v>11595</v>
      </c>
      <c r="N1380" s="26" t="s">
        <v>11588</v>
      </c>
      <c r="O1380" s="26" t="s">
        <v>11589</v>
      </c>
      <c r="P1380" t="s">
        <v>11590</v>
      </c>
      <c r="Q1380" t="s">
        <v>11591</v>
      </c>
      <c r="R1380" s="26" t="s">
        <v>7292</v>
      </c>
      <c r="S1380" s="27" t="s">
        <v>123</v>
      </c>
      <c r="T1380" s="26" t="s">
        <v>161</v>
      </c>
      <c r="U1380" s="27" t="s">
        <v>161</v>
      </c>
      <c r="V1380" s="26" t="s">
        <v>161</v>
      </c>
      <c r="W1380" s="27" t="s">
        <v>161</v>
      </c>
      <c r="X1380" s="26" t="s">
        <v>161</v>
      </c>
      <c r="Y1380" s="27" t="s">
        <v>161</v>
      </c>
      <c r="Z1380" s="29"/>
      <c r="AA1380" s="29"/>
    </row>
    <row r="1381" spans="1:27" ht="15" customHeight="1" x14ac:dyDescent="0.25">
      <c r="A1381" s="26" t="s">
        <v>7282</v>
      </c>
      <c r="B1381" s="27" t="s">
        <v>102</v>
      </c>
      <c r="C1381" s="26" t="s">
        <v>602</v>
      </c>
      <c r="D1381" s="27" t="s">
        <v>603</v>
      </c>
      <c r="E1381" s="26" t="s">
        <v>604</v>
      </c>
      <c r="F1381" s="27" t="s">
        <v>605</v>
      </c>
      <c r="G1381" s="27" t="s">
        <v>2884</v>
      </c>
      <c r="H1381" s="27" t="s">
        <v>2885</v>
      </c>
      <c r="I1381" s="27" t="s">
        <v>7883</v>
      </c>
      <c r="J1381" s="27" t="s">
        <v>7884</v>
      </c>
      <c r="K1381" s="27" t="s">
        <v>11596</v>
      </c>
      <c r="L1381" s="27" t="s">
        <v>11597</v>
      </c>
      <c r="M1381" s="28" t="s">
        <v>11598</v>
      </c>
      <c r="N1381" s="26" t="s">
        <v>11599</v>
      </c>
      <c r="O1381" s="26">
        <v>6882776</v>
      </c>
      <c r="P1381" t="s">
        <v>11600</v>
      </c>
      <c r="Q1381" t="s">
        <v>11601</v>
      </c>
      <c r="R1381" s="26" t="s">
        <v>7882</v>
      </c>
      <c r="S1381" s="27" t="s">
        <v>116</v>
      </c>
      <c r="T1381" s="26" t="s">
        <v>161</v>
      </c>
      <c r="U1381" s="27" t="s">
        <v>161</v>
      </c>
      <c r="V1381" s="26" t="s">
        <v>161</v>
      </c>
      <c r="W1381" s="27" t="s">
        <v>161</v>
      </c>
      <c r="X1381" s="26" t="s">
        <v>161</v>
      </c>
      <c r="Y1381" s="27" t="s">
        <v>161</v>
      </c>
      <c r="Z1381" s="29"/>
      <c r="AA1381" s="29"/>
    </row>
    <row r="1382" spans="1:27" ht="15" customHeight="1" x14ac:dyDescent="0.25">
      <c r="A1382" s="26" t="s">
        <v>7282</v>
      </c>
      <c r="B1382" s="27" t="s">
        <v>102</v>
      </c>
      <c r="C1382" s="26" t="s">
        <v>602</v>
      </c>
      <c r="D1382" s="27" t="s">
        <v>603</v>
      </c>
      <c r="E1382" s="26" t="s">
        <v>604</v>
      </c>
      <c r="F1382" s="27" t="s">
        <v>605</v>
      </c>
      <c r="G1382" s="27" t="s">
        <v>2884</v>
      </c>
      <c r="H1382" s="27" t="s">
        <v>2885</v>
      </c>
      <c r="I1382" s="27" t="s">
        <v>7348</v>
      </c>
      <c r="J1382" s="27" t="s">
        <v>7349</v>
      </c>
      <c r="K1382" s="27" t="s">
        <v>11602</v>
      </c>
      <c r="L1382" s="27" t="s">
        <v>161</v>
      </c>
      <c r="M1382" s="28" t="s">
        <v>11603</v>
      </c>
      <c r="N1382" s="26" t="s">
        <v>11604</v>
      </c>
      <c r="O1382" s="26" t="s">
        <v>11605</v>
      </c>
      <c r="P1382" t="s">
        <v>11606</v>
      </c>
      <c r="Q1382" t="s">
        <v>11607</v>
      </c>
      <c r="R1382" s="26" t="s">
        <v>7347</v>
      </c>
      <c r="S1382" s="27" t="s">
        <v>103</v>
      </c>
      <c r="T1382" s="26" t="s">
        <v>161</v>
      </c>
      <c r="U1382" s="27" t="s">
        <v>161</v>
      </c>
      <c r="V1382" s="26" t="s">
        <v>161</v>
      </c>
      <c r="W1382" s="27" t="s">
        <v>161</v>
      </c>
      <c r="X1382" s="26" t="s">
        <v>161</v>
      </c>
      <c r="Y1382" s="27" t="s">
        <v>161</v>
      </c>
      <c r="Z1382" s="29"/>
      <c r="AA1382" s="29"/>
    </row>
    <row r="1383" spans="1:27" ht="15" customHeight="1" x14ac:dyDescent="0.25">
      <c r="A1383" s="26" t="s">
        <v>7282</v>
      </c>
      <c r="B1383" s="27" t="s">
        <v>102</v>
      </c>
      <c r="C1383" s="26" t="s">
        <v>602</v>
      </c>
      <c r="D1383" s="27" t="s">
        <v>603</v>
      </c>
      <c r="E1383" s="26" t="s">
        <v>604</v>
      </c>
      <c r="F1383" s="27" t="s">
        <v>605</v>
      </c>
      <c r="G1383" s="27" t="s">
        <v>2884</v>
      </c>
      <c r="H1383" s="27" t="s">
        <v>2885</v>
      </c>
      <c r="I1383" s="27" t="s">
        <v>7337</v>
      </c>
      <c r="J1383" s="27" t="s">
        <v>7338</v>
      </c>
      <c r="K1383" s="27" t="s">
        <v>11608</v>
      </c>
      <c r="L1383" s="27" t="s">
        <v>161</v>
      </c>
      <c r="M1383" s="28" t="s">
        <v>11609</v>
      </c>
      <c r="N1383" s="26" t="s">
        <v>11610</v>
      </c>
      <c r="O1383" s="26" t="s">
        <v>11611</v>
      </c>
      <c r="P1383" t="s">
        <v>11612</v>
      </c>
      <c r="Q1383" t="s">
        <v>11613</v>
      </c>
      <c r="R1383" s="26" t="s">
        <v>7347</v>
      </c>
      <c r="S1383" s="27" t="s">
        <v>103</v>
      </c>
      <c r="T1383" s="26" t="s">
        <v>161</v>
      </c>
      <c r="U1383" s="27" t="s">
        <v>161</v>
      </c>
      <c r="V1383" s="26" t="s">
        <v>161</v>
      </c>
      <c r="W1383" s="27" t="s">
        <v>161</v>
      </c>
      <c r="X1383" s="26" t="s">
        <v>161</v>
      </c>
      <c r="Y1383" s="27" t="s">
        <v>161</v>
      </c>
      <c r="Z1383" s="29"/>
      <c r="AA1383" s="29"/>
    </row>
    <row r="1384" spans="1:27" ht="15" customHeight="1" x14ac:dyDescent="0.25">
      <c r="A1384" s="26" t="s">
        <v>7282</v>
      </c>
      <c r="B1384" s="27" t="s">
        <v>102</v>
      </c>
      <c r="C1384" s="26" t="s">
        <v>602</v>
      </c>
      <c r="D1384" s="27" t="s">
        <v>603</v>
      </c>
      <c r="E1384" s="26" t="s">
        <v>604</v>
      </c>
      <c r="F1384" s="27" t="s">
        <v>605</v>
      </c>
      <c r="G1384" s="27" t="s">
        <v>2884</v>
      </c>
      <c r="H1384" s="27" t="s">
        <v>2885</v>
      </c>
      <c r="I1384" s="27" t="s">
        <v>7454</v>
      </c>
      <c r="J1384" s="27" t="s">
        <v>7455</v>
      </c>
      <c r="K1384" s="27" t="s">
        <v>11614</v>
      </c>
      <c r="L1384" s="27" t="s">
        <v>161</v>
      </c>
      <c r="M1384" s="28" t="s">
        <v>11615</v>
      </c>
      <c r="N1384" s="26" t="s">
        <v>11604</v>
      </c>
      <c r="O1384" s="26" t="s">
        <v>11605</v>
      </c>
      <c r="P1384" t="s">
        <v>11606</v>
      </c>
      <c r="Q1384" t="s">
        <v>11607</v>
      </c>
      <c r="R1384" s="26" t="s">
        <v>7347</v>
      </c>
      <c r="S1384" s="27" t="s">
        <v>103</v>
      </c>
      <c r="T1384" s="26" t="s">
        <v>161</v>
      </c>
      <c r="U1384" s="27" t="s">
        <v>161</v>
      </c>
      <c r="V1384" s="26" t="s">
        <v>161</v>
      </c>
      <c r="W1384" s="27" t="s">
        <v>161</v>
      </c>
      <c r="X1384" s="26" t="s">
        <v>161</v>
      </c>
      <c r="Y1384" s="27" t="s">
        <v>161</v>
      </c>
      <c r="Z1384" s="29"/>
      <c r="AA1384" s="29"/>
    </row>
    <row r="1385" spans="1:27" ht="15" customHeight="1" x14ac:dyDescent="0.25">
      <c r="A1385" s="26" t="s">
        <v>7282</v>
      </c>
      <c r="B1385" s="27" t="s">
        <v>102</v>
      </c>
      <c r="C1385" s="26" t="s">
        <v>602</v>
      </c>
      <c r="D1385" s="27" t="s">
        <v>603</v>
      </c>
      <c r="E1385" s="26" t="s">
        <v>604</v>
      </c>
      <c r="F1385" s="27" t="s">
        <v>605</v>
      </c>
      <c r="G1385" s="27" t="s">
        <v>2884</v>
      </c>
      <c r="H1385" s="27" t="s">
        <v>2885</v>
      </c>
      <c r="I1385" s="27" t="s">
        <v>7360</v>
      </c>
      <c r="J1385" s="27" t="s">
        <v>7361</v>
      </c>
      <c r="K1385" s="27" t="s">
        <v>11616</v>
      </c>
      <c r="L1385" s="27" t="s">
        <v>161</v>
      </c>
      <c r="M1385" s="28" t="s">
        <v>11617</v>
      </c>
      <c r="N1385" s="26" t="s">
        <v>11618</v>
      </c>
      <c r="O1385" s="26" t="s">
        <v>11619</v>
      </c>
      <c r="P1385" t="s">
        <v>11620</v>
      </c>
      <c r="Q1385" t="s">
        <v>11621</v>
      </c>
      <c r="R1385" s="26" t="s">
        <v>7395</v>
      </c>
      <c r="S1385" s="27" t="s">
        <v>119</v>
      </c>
      <c r="T1385" s="26" t="s">
        <v>161</v>
      </c>
      <c r="U1385" s="27" t="s">
        <v>161</v>
      </c>
      <c r="V1385" s="26" t="s">
        <v>161</v>
      </c>
      <c r="W1385" s="27" t="s">
        <v>161</v>
      </c>
      <c r="X1385" s="26" t="s">
        <v>161</v>
      </c>
      <c r="Y1385" s="27" t="s">
        <v>161</v>
      </c>
      <c r="Z1385" s="29"/>
      <c r="AA1385" s="29"/>
    </row>
    <row r="1386" spans="1:27" ht="15" customHeight="1" x14ac:dyDescent="0.25">
      <c r="A1386" s="26" t="s">
        <v>7282</v>
      </c>
      <c r="B1386" s="27" t="s">
        <v>102</v>
      </c>
      <c r="C1386" s="26" t="s">
        <v>602</v>
      </c>
      <c r="D1386" s="27" t="s">
        <v>603</v>
      </c>
      <c r="E1386" s="26" t="s">
        <v>604</v>
      </c>
      <c r="F1386" s="27" t="s">
        <v>605</v>
      </c>
      <c r="G1386" s="27" t="s">
        <v>2884</v>
      </c>
      <c r="H1386" s="27" t="s">
        <v>2885</v>
      </c>
      <c r="I1386" s="27" t="s">
        <v>7832</v>
      </c>
      <c r="J1386" s="27" t="s">
        <v>7833</v>
      </c>
      <c r="K1386" s="27" t="s">
        <v>11622</v>
      </c>
      <c r="L1386" s="27" t="s">
        <v>161</v>
      </c>
      <c r="M1386" s="28" t="s">
        <v>11623</v>
      </c>
      <c r="N1386" s="26" t="s">
        <v>11624</v>
      </c>
      <c r="O1386" s="26" t="s">
        <v>11625</v>
      </c>
      <c r="P1386" t="s">
        <v>11626</v>
      </c>
      <c r="Q1386" t="s">
        <v>11627</v>
      </c>
      <c r="R1386" s="26" t="s">
        <v>7831</v>
      </c>
      <c r="S1386" s="27" t="s">
        <v>127</v>
      </c>
      <c r="T1386" s="26" t="s">
        <v>161</v>
      </c>
      <c r="U1386" s="27" t="s">
        <v>161</v>
      </c>
      <c r="V1386" s="26" t="s">
        <v>161</v>
      </c>
      <c r="W1386" s="27" t="s">
        <v>161</v>
      </c>
      <c r="X1386" s="26" t="s">
        <v>161</v>
      </c>
      <c r="Y1386" s="27" t="s">
        <v>161</v>
      </c>
      <c r="Z1386" s="29"/>
      <c r="AA1386" s="29"/>
    </row>
    <row r="1387" spans="1:27" ht="15" customHeight="1" x14ac:dyDescent="0.25">
      <c r="A1387" s="26" t="s">
        <v>7282</v>
      </c>
      <c r="B1387" s="27" t="s">
        <v>102</v>
      </c>
      <c r="C1387" s="26" t="s">
        <v>602</v>
      </c>
      <c r="D1387" s="27" t="s">
        <v>603</v>
      </c>
      <c r="E1387" s="26" t="s">
        <v>604</v>
      </c>
      <c r="F1387" s="27" t="s">
        <v>605</v>
      </c>
      <c r="G1387" s="27" t="s">
        <v>2884</v>
      </c>
      <c r="H1387" s="27" t="s">
        <v>2885</v>
      </c>
      <c r="I1387" s="27" t="s">
        <v>7496</v>
      </c>
      <c r="J1387" s="27" t="s">
        <v>7497</v>
      </c>
      <c r="K1387" s="27" t="s">
        <v>11628</v>
      </c>
      <c r="L1387" s="27" t="s">
        <v>161</v>
      </c>
      <c r="M1387" s="28" t="s">
        <v>11629</v>
      </c>
      <c r="N1387" s="26" t="s">
        <v>11604</v>
      </c>
      <c r="O1387" s="26" t="s">
        <v>11605</v>
      </c>
      <c r="P1387" t="s">
        <v>11606</v>
      </c>
      <c r="Q1387" t="s">
        <v>11607</v>
      </c>
      <c r="R1387" s="26" t="s">
        <v>7347</v>
      </c>
      <c r="S1387" s="27" t="s">
        <v>103</v>
      </c>
      <c r="T1387" s="26" t="s">
        <v>161</v>
      </c>
      <c r="U1387" s="27" t="s">
        <v>161</v>
      </c>
      <c r="V1387" s="26" t="s">
        <v>161</v>
      </c>
      <c r="W1387" s="27" t="s">
        <v>161</v>
      </c>
      <c r="X1387" s="26" t="s">
        <v>161</v>
      </c>
      <c r="Y1387" s="27" t="s">
        <v>161</v>
      </c>
      <c r="Z1387" s="29"/>
      <c r="AA1387" s="29"/>
    </row>
    <row r="1388" spans="1:27" ht="15" customHeight="1" x14ac:dyDescent="0.25">
      <c r="A1388" s="26" t="s">
        <v>7282</v>
      </c>
      <c r="B1388" s="27" t="s">
        <v>102</v>
      </c>
      <c r="C1388" s="26" t="s">
        <v>602</v>
      </c>
      <c r="D1388" s="27" t="s">
        <v>603</v>
      </c>
      <c r="E1388" s="26" t="s">
        <v>604</v>
      </c>
      <c r="F1388" s="27" t="s">
        <v>605</v>
      </c>
      <c r="G1388" s="27" t="s">
        <v>2884</v>
      </c>
      <c r="H1388" s="27" t="s">
        <v>2885</v>
      </c>
      <c r="I1388" s="27" t="s">
        <v>11630</v>
      </c>
      <c r="J1388" s="27" t="s">
        <v>11631</v>
      </c>
      <c r="K1388" s="27" t="s">
        <v>11632</v>
      </c>
      <c r="L1388" s="27" t="s">
        <v>11633</v>
      </c>
      <c r="M1388" s="28" t="s">
        <v>11634</v>
      </c>
      <c r="N1388" s="26" t="s">
        <v>11588</v>
      </c>
      <c r="O1388" s="26" t="s">
        <v>11589</v>
      </c>
      <c r="P1388" t="s">
        <v>11590</v>
      </c>
      <c r="Q1388" t="s">
        <v>11591</v>
      </c>
      <c r="R1388" s="26" t="s">
        <v>7292</v>
      </c>
      <c r="S1388" s="27" t="s">
        <v>123</v>
      </c>
      <c r="T1388" s="26" t="s">
        <v>161</v>
      </c>
      <c r="U1388" s="27" t="s">
        <v>161</v>
      </c>
      <c r="V1388" s="26" t="s">
        <v>161</v>
      </c>
      <c r="W1388" s="27" t="s">
        <v>161</v>
      </c>
      <c r="X1388" s="26" t="s">
        <v>161</v>
      </c>
      <c r="Y1388" s="27" t="s">
        <v>161</v>
      </c>
      <c r="Z1388" s="29"/>
      <c r="AA1388" s="29"/>
    </row>
    <row r="1389" spans="1:27" ht="15" customHeight="1" x14ac:dyDescent="0.25">
      <c r="A1389" s="26" t="s">
        <v>7282</v>
      </c>
      <c r="B1389" s="27" t="s">
        <v>102</v>
      </c>
      <c r="C1389" s="26" t="s">
        <v>602</v>
      </c>
      <c r="D1389" s="27" t="s">
        <v>603</v>
      </c>
      <c r="E1389" s="26" t="s">
        <v>604</v>
      </c>
      <c r="F1389" s="27" t="s">
        <v>605</v>
      </c>
      <c r="G1389" s="27" t="s">
        <v>2884</v>
      </c>
      <c r="H1389" s="27" t="s">
        <v>2885</v>
      </c>
      <c r="I1389" s="27" t="s">
        <v>7416</v>
      </c>
      <c r="J1389" s="27" t="s">
        <v>7417</v>
      </c>
      <c r="K1389" s="27" t="s">
        <v>11635</v>
      </c>
      <c r="L1389" s="27" t="s">
        <v>161</v>
      </c>
      <c r="M1389" s="28" t="s">
        <v>11636</v>
      </c>
      <c r="N1389" s="26" t="s">
        <v>11637</v>
      </c>
      <c r="O1389" s="26">
        <v>6906850</v>
      </c>
      <c r="P1389" t="s">
        <v>11638</v>
      </c>
      <c r="Q1389" t="s">
        <v>11639</v>
      </c>
      <c r="R1389" s="26" t="s">
        <v>7347</v>
      </c>
      <c r="S1389" s="27" t="s">
        <v>103</v>
      </c>
      <c r="T1389" s="26" t="s">
        <v>161</v>
      </c>
      <c r="U1389" s="27" t="s">
        <v>161</v>
      </c>
      <c r="V1389" s="26" t="s">
        <v>161</v>
      </c>
      <c r="W1389" s="27" t="s">
        <v>161</v>
      </c>
      <c r="X1389" s="26" t="s">
        <v>161</v>
      </c>
      <c r="Y1389" s="27" t="s">
        <v>161</v>
      </c>
      <c r="Z1389" s="29"/>
      <c r="AA1389" s="29"/>
    </row>
    <row r="1390" spans="1:27" ht="15" customHeight="1" x14ac:dyDescent="0.25">
      <c r="A1390" s="26" t="s">
        <v>7282</v>
      </c>
      <c r="B1390" s="27" t="s">
        <v>102</v>
      </c>
      <c r="C1390" s="26" t="s">
        <v>602</v>
      </c>
      <c r="D1390" s="27" t="s">
        <v>603</v>
      </c>
      <c r="E1390" s="26" t="s">
        <v>604</v>
      </c>
      <c r="F1390" s="27" t="s">
        <v>605</v>
      </c>
      <c r="G1390" s="27" t="s">
        <v>2884</v>
      </c>
      <c r="H1390" s="27" t="s">
        <v>2885</v>
      </c>
      <c r="I1390" s="27" t="s">
        <v>7405</v>
      </c>
      <c r="J1390" s="27" t="s">
        <v>7406</v>
      </c>
      <c r="K1390" s="27" t="s">
        <v>11640</v>
      </c>
      <c r="L1390" s="27" t="s">
        <v>11586</v>
      </c>
      <c r="M1390" s="28" t="s">
        <v>11641</v>
      </c>
      <c r="N1390" s="26" t="s">
        <v>11588</v>
      </c>
      <c r="O1390" s="26" t="s">
        <v>11589</v>
      </c>
      <c r="P1390" t="s">
        <v>11590</v>
      </c>
      <c r="Q1390" t="s">
        <v>11591</v>
      </c>
      <c r="R1390" s="26" t="s">
        <v>7292</v>
      </c>
      <c r="S1390" s="27" t="s">
        <v>123</v>
      </c>
      <c r="T1390" s="26" t="s">
        <v>7293</v>
      </c>
      <c r="U1390" s="27" t="s">
        <v>121</v>
      </c>
      <c r="V1390" s="26" t="s">
        <v>161</v>
      </c>
      <c r="W1390" s="27" t="s">
        <v>161</v>
      </c>
      <c r="X1390" s="26" t="s">
        <v>161</v>
      </c>
      <c r="Y1390" s="27" t="s">
        <v>161</v>
      </c>
      <c r="Z1390" s="29"/>
      <c r="AA1390" s="29"/>
    </row>
    <row r="1391" spans="1:27" ht="15" customHeight="1" x14ac:dyDescent="0.25">
      <c r="A1391" s="26" t="s">
        <v>7282</v>
      </c>
      <c r="B1391" s="27" t="s">
        <v>102</v>
      </c>
      <c r="C1391" s="26" t="s">
        <v>602</v>
      </c>
      <c r="D1391" s="27" t="s">
        <v>603</v>
      </c>
      <c r="E1391" s="26" t="s">
        <v>604</v>
      </c>
      <c r="F1391" s="27" t="s">
        <v>605</v>
      </c>
      <c r="G1391" s="27" t="s">
        <v>2918</v>
      </c>
      <c r="H1391" s="27" t="s">
        <v>2919</v>
      </c>
      <c r="I1391" s="27" t="s">
        <v>11642</v>
      </c>
      <c r="J1391" s="27" t="s">
        <v>11643</v>
      </c>
      <c r="K1391" s="27" t="s">
        <v>11644</v>
      </c>
      <c r="L1391" s="27" t="s">
        <v>11645</v>
      </c>
      <c r="M1391" s="28" t="s">
        <v>11448</v>
      </c>
      <c r="N1391" s="26" t="s">
        <v>11646</v>
      </c>
      <c r="O1391" s="26" t="s">
        <v>11647</v>
      </c>
      <c r="P1391" t="s">
        <v>11648</v>
      </c>
      <c r="Q1391" t="s">
        <v>11649</v>
      </c>
      <c r="R1391" s="26" t="s">
        <v>7347</v>
      </c>
      <c r="S1391" s="27" t="s">
        <v>103</v>
      </c>
      <c r="T1391" s="26" t="s">
        <v>7336</v>
      </c>
      <c r="U1391" s="27" t="s">
        <v>103</v>
      </c>
      <c r="V1391" s="26" t="s">
        <v>161</v>
      </c>
      <c r="W1391" s="27" t="s">
        <v>161</v>
      </c>
      <c r="X1391" s="26" t="s">
        <v>161</v>
      </c>
      <c r="Y1391" s="27" t="s">
        <v>161</v>
      </c>
      <c r="Z1391" s="29"/>
      <c r="AA1391" s="29"/>
    </row>
    <row r="1392" spans="1:27" ht="15" customHeight="1" x14ac:dyDescent="0.25">
      <c r="A1392" s="26" t="s">
        <v>7282</v>
      </c>
      <c r="B1392" s="27" t="s">
        <v>102</v>
      </c>
      <c r="C1392" s="26" t="s">
        <v>602</v>
      </c>
      <c r="D1392" s="27" t="s">
        <v>603</v>
      </c>
      <c r="E1392" s="26" t="s">
        <v>604</v>
      </c>
      <c r="F1392" s="27" t="s">
        <v>605</v>
      </c>
      <c r="G1392" s="27" t="s">
        <v>11650</v>
      </c>
      <c r="H1392" s="27" t="s">
        <v>11651</v>
      </c>
      <c r="I1392" s="27" t="s">
        <v>11652</v>
      </c>
      <c r="J1392" s="27" t="s">
        <v>11653</v>
      </c>
      <c r="K1392" s="27" t="s">
        <v>11654</v>
      </c>
      <c r="L1392" s="27" t="s">
        <v>11655</v>
      </c>
      <c r="M1392" s="28" t="s">
        <v>11656</v>
      </c>
      <c r="N1392" s="26">
        <v>775794</v>
      </c>
      <c r="O1392" s="26" t="s">
        <v>11573</v>
      </c>
      <c r="P1392" t="s">
        <v>11574</v>
      </c>
      <c r="Q1392" t="s">
        <v>11575</v>
      </c>
      <c r="R1392" s="26" t="s">
        <v>7347</v>
      </c>
      <c r="S1392" s="27" t="s">
        <v>103</v>
      </c>
      <c r="T1392" s="26" t="s">
        <v>161</v>
      </c>
      <c r="U1392" s="27" t="s">
        <v>161</v>
      </c>
      <c r="V1392" s="26" t="s">
        <v>161</v>
      </c>
      <c r="W1392" s="27" t="s">
        <v>161</v>
      </c>
      <c r="X1392" s="26" t="s">
        <v>161</v>
      </c>
      <c r="Y1392" s="27" t="s">
        <v>161</v>
      </c>
      <c r="Z1392" s="29"/>
      <c r="AA1392" s="29"/>
    </row>
    <row r="1393" spans="1:27" ht="15" customHeight="1" x14ac:dyDescent="0.25">
      <c r="A1393" s="26" t="s">
        <v>7282</v>
      </c>
      <c r="B1393" s="27" t="s">
        <v>102</v>
      </c>
      <c r="C1393" s="26" t="s">
        <v>602</v>
      </c>
      <c r="D1393" s="27" t="s">
        <v>603</v>
      </c>
      <c r="E1393" s="26" t="s">
        <v>604</v>
      </c>
      <c r="F1393" s="27" t="s">
        <v>605</v>
      </c>
      <c r="G1393" s="27" t="s">
        <v>11657</v>
      </c>
      <c r="H1393" s="27" t="s">
        <v>11658</v>
      </c>
      <c r="I1393" s="27" t="s">
        <v>11659</v>
      </c>
      <c r="J1393" s="27" t="s">
        <v>11660</v>
      </c>
      <c r="K1393" s="27" t="s">
        <v>11661</v>
      </c>
      <c r="L1393" s="27" t="s">
        <v>11662</v>
      </c>
      <c r="M1393" s="28" t="s">
        <v>11663</v>
      </c>
      <c r="N1393" s="26">
        <v>775794</v>
      </c>
      <c r="O1393" s="26" t="s">
        <v>11573</v>
      </c>
      <c r="P1393" t="s">
        <v>11574</v>
      </c>
      <c r="Q1393" t="s">
        <v>11575</v>
      </c>
      <c r="R1393" s="26" t="s">
        <v>7347</v>
      </c>
      <c r="S1393" s="27" t="s">
        <v>103</v>
      </c>
      <c r="T1393" s="26" t="s">
        <v>7336</v>
      </c>
      <c r="U1393" s="27" t="s">
        <v>103</v>
      </c>
      <c r="V1393" s="26" t="s">
        <v>161</v>
      </c>
      <c r="W1393" s="27" t="s">
        <v>161</v>
      </c>
      <c r="X1393" s="26" t="s">
        <v>161</v>
      </c>
      <c r="Y1393" s="27" t="s">
        <v>161</v>
      </c>
      <c r="Z1393" s="29"/>
      <c r="AA1393" s="29"/>
    </row>
    <row r="1394" spans="1:27" ht="15" customHeight="1" x14ac:dyDescent="0.25">
      <c r="A1394" s="26" t="s">
        <v>7282</v>
      </c>
      <c r="B1394" s="27" t="s">
        <v>102</v>
      </c>
      <c r="C1394" s="26" t="s">
        <v>602</v>
      </c>
      <c r="D1394" s="27" t="s">
        <v>603</v>
      </c>
      <c r="E1394" s="26" t="s">
        <v>604</v>
      </c>
      <c r="F1394" s="27" t="s">
        <v>605</v>
      </c>
      <c r="G1394" s="27" t="s">
        <v>11664</v>
      </c>
      <c r="H1394" s="27" t="s">
        <v>11658</v>
      </c>
      <c r="I1394" s="27" t="s">
        <v>11665</v>
      </c>
      <c r="J1394" s="27" t="s">
        <v>11666</v>
      </c>
      <c r="K1394" s="27" t="s">
        <v>11667</v>
      </c>
      <c r="L1394" s="27" t="s">
        <v>11668</v>
      </c>
      <c r="M1394" s="28" t="s">
        <v>11669</v>
      </c>
      <c r="N1394" s="26" t="s">
        <v>11670</v>
      </c>
      <c r="O1394" s="26" t="s">
        <v>11671</v>
      </c>
      <c r="P1394" t="s">
        <v>11672</v>
      </c>
      <c r="Q1394" t="s">
        <v>11673</v>
      </c>
      <c r="R1394" s="26" t="s">
        <v>7347</v>
      </c>
      <c r="S1394" s="27" t="s">
        <v>103</v>
      </c>
      <c r="T1394" s="26" t="s">
        <v>161</v>
      </c>
      <c r="U1394" s="27" t="s">
        <v>161</v>
      </c>
      <c r="V1394" s="26" t="s">
        <v>161</v>
      </c>
      <c r="W1394" s="27" t="s">
        <v>161</v>
      </c>
      <c r="X1394" s="26" t="s">
        <v>161</v>
      </c>
      <c r="Y1394" s="27" t="s">
        <v>161</v>
      </c>
      <c r="Z1394" s="29"/>
      <c r="AA1394" s="29"/>
    </row>
    <row r="1395" spans="1:27" ht="15" customHeight="1" x14ac:dyDescent="0.25">
      <c r="A1395" s="26" t="s">
        <v>7282</v>
      </c>
      <c r="B1395" s="27" t="s">
        <v>102</v>
      </c>
      <c r="C1395" s="26" t="s">
        <v>602</v>
      </c>
      <c r="D1395" s="27" t="s">
        <v>603</v>
      </c>
      <c r="E1395" s="26" t="s">
        <v>604</v>
      </c>
      <c r="F1395" s="27" t="s">
        <v>605</v>
      </c>
      <c r="G1395" s="27" t="s">
        <v>11674</v>
      </c>
      <c r="H1395" s="27" t="s">
        <v>11658</v>
      </c>
      <c r="I1395" s="27" t="s">
        <v>11675</v>
      </c>
      <c r="J1395" s="27" t="s">
        <v>11676</v>
      </c>
      <c r="K1395" s="27" t="s">
        <v>11677</v>
      </c>
      <c r="L1395" s="27" t="s">
        <v>11678</v>
      </c>
      <c r="M1395" s="28" t="s">
        <v>11679</v>
      </c>
      <c r="N1395" s="26" t="s">
        <v>11670</v>
      </c>
      <c r="O1395" s="26" t="s">
        <v>11671</v>
      </c>
      <c r="P1395" t="s">
        <v>11672</v>
      </c>
      <c r="Q1395" t="s">
        <v>11673</v>
      </c>
      <c r="R1395" s="26" t="s">
        <v>7347</v>
      </c>
      <c r="S1395" s="27" t="s">
        <v>103</v>
      </c>
      <c r="T1395" s="26" t="s">
        <v>7336</v>
      </c>
      <c r="U1395" s="27" t="s">
        <v>103</v>
      </c>
      <c r="V1395" s="26" t="s">
        <v>161</v>
      </c>
      <c r="W1395" s="27" t="s">
        <v>161</v>
      </c>
      <c r="X1395" s="26" t="s">
        <v>161</v>
      </c>
      <c r="Y1395" s="27" t="s">
        <v>161</v>
      </c>
      <c r="Z1395" s="29"/>
      <c r="AA1395" s="29"/>
    </row>
    <row r="1396" spans="1:27" ht="15" customHeight="1" x14ac:dyDescent="0.25">
      <c r="A1396" s="26" t="s">
        <v>7282</v>
      </c>
      <c r="B1396" s="27" t="s">
        <v>102</v>
      </c>
      <c r="C1396" s="26" t="s">
        <v>602</v>
      </c>
      <c r="D1396" s="27" t="s">
        <v>603</v>
      </c>
      <c r="E1396" s="26" t="s">
        <v>604</v>
      </c>
      <c r="F1396" s="27" t="s">
        <v>605</v>
      </c>
      <c r="G1396" s="27" t="s">
        <v>11674</v>
      </c>
      <c r="H1396" s="27" t="s">
        <v>11658</v>
      </c>
      <c r="I1396" s="27" t="s">
        <v>11680</v>
      </c>
      <c r="J1396" s="27" t="s">
        <v>11681</v>
      </c>
      <c r="K1396" s="27" t="s">
        <v>11661</v>
      </c>
      <c r="L1396" s="27" t="s">
        <v>11662</v>
      </c>
      <c r="M1396" s="28" t="s">
        <v>11682</v>
      </c>
      <c r="N1396" s="26">
        <v>775794</v>
      </c>
      <c r="O1396" s="26" t="s">
        <v>11573</v>
      </c>
      <c r="P1396" t="s">
        <v>11574</v>
      </c>
      <c r="Q1396" t="s">
        <v>11575</v>
      </c>
      <c r="R1396" s="26" t="s">
        <v>7347</v>
      </c>
      <c r="S1396" s="27" t="s">
        <v>103</v>
      </c>
      <c r="T1396" s="26" t="s">
        <v>7336</v>
      </c>
      <c r="U1396" s="27" t="s">
        <v>103</v>
      </c>
      <c r="V1396" s="26" t="s">
        <v>161</v>
      </c>
      <c r="W1396" s="27" t="s">
        <v>161</v>
      </c>
      <c r="X1396" s="26" t="s">
        <v>161</v>
      </c>
      <c r="Y1396" s="27" t="s">
        <v>161</v>
      </c>
      <c r="Z1396" s="29"/>
      <c r="AA1396" s="29"/>
    </row>
    <row r="1397" spans="1:27" ht="15" customHeight="1" x14ac:dyDescent="0.25">
      <c r="A1397" s="26" t="s">
        <v>7282</v>
      </c>
      <c r="B1397" s="27" t="s">
        <v>102</v>
      </c>
      <c r="C1397" s="26" t="s">
        <v>602</v>
      </c>
      <c r="D1397" s="27" t="s">
        <v>603</v>
      </c>
      <c r="E1397" s="26" t="s">
        <v>604</v>
      </c>
      <c r="F1397" s="27" t="s">
        <v>605</v>
      </c>
      <c r="G1397" s="27" t="s">
        <v>2924</v>
      </c>
      <c r="H1397" s="27" t="s">
        <v>2925</v>
      </c>
      <c r="I1397" s="27" t="s">
        <v>11683</v>
      </c>
      <c r="J1397" s="27" t="s">
        <v>11684</v>
      </c>
      <c r="K1397" s="27" t="s">
        <v>11208</v>
      </c>
      <c r="L1397" s="27" t="s">
        <v>11209</v>
      </c>
      <c r="M1397" s="28" t="s">
        <v>11210</v>
      </c>
      <c r="N1397" s="26" t="s">
        <v>11685</v>
      </c>
      <c r="O1397" s="26" t="s">
        <v>11686</v>
      </c>
      <c r="P1397" t="s">
        <v>11687</v>
      </c>
      <c r="Q1397" t="s">
        <v>11688</v>
      </c>
      <c r="R1397" s="26" t="s">
        <v>7495</v>
      </c>
      <c r="S1397" s="27" t="s">
        <v>341</v>
      </c>
      <c r="T1397" s="26" t="s">
        <v>7336</v>
      </c>
      <c r="U1397" s="27" t="s">
        <v>103</v>
      </c>
      <c r="V1397" s="26" t="s">
        <v>161</v>
      </c>
      <c r="W1397" s="27" t="s">
        <v>161</v>
      </c>
      <c r="X1397" s="26" t="s">
        <v>11398</v>
      </c>
      <c r="Y1397" s="27" t="s">
        <v>11399</v>
      </c>
      <c r="Z1397" s="29"/>
      <c r="AA1397" s="29"/>
    </row>
    <row r="1398" spans="1:27" ht="15" customHeight="1" x14ac:dyDescent="0.25">
      <c r="A1398" s="26" t="s">
        <v>7282</v>
      </c>
      <c r="B1398" s="27" t="s">
        <v>102</v>
      </c>
      <c r="C1398" s="26" t="s">
        <v>602</v>
      </c>
      <c r="D1398" s="27" t="s">
        <v>603</v>
      </c>
      <c r="E1398" s="26" t="s">
        <v>604</v>
      </c>
      <c r="F1398" s="27" t="s">
        <v>605</v>
      </c>
      <c r="G1398" s="27" t="s">
        <v>2924</v>
      </c>
      <c r="H1398" s="27" t="s">
        <v>2925</v>
      </c>
      <c r="I1398" s="27" t="s">
        <v>11689</v>
      </c>
      <c r="J1398" s="27" t="s">
        <v>11690</v>
      </c>
      <c r="K1398" s="27" t="s">
        <v>11224</v>
      </c>
      <c r="L1398" s="27" t="s">
        <v>11225</v>
      </c>
      <c r="M1398" s="28" t="s">
        <v>11226</v>
      </c>
      <c r="N1398" s="26" t="s">
        <v>11691</v>
      </c>
      <c r="O1398" s="26" t="s">
        <v>11692</v>
      </c>
      <c r="P1398" t="s">
        <v>11693</v>
      </c>
      <c r="Q1398" t="s">
        <v>11694</v>
      </c>
      <c r="R1398" s="26" t="s">
        <v>7882</v>
      </c>
      <c r="S1398" s="27" t="s">
        <v>116</v>
      </c>
      <c r="T1398" s="26" t="s">
        <v>7359</v>
      </c>
      <c r="U1398" s="27" t="s">
        <v>116</v>
      </c>
      <c r="V1398" s="26" t="s">
        <v>161</v>
      </c>
      <c r="W1398" s="27" t="s">
        <v>161</v>
      </c>
      <c r="X1398" s="26" t="s">
        <v>11398</v>
      </c>
      <c r="Y1398" s="27" t="s">
        <v>11399</v>
      </c>
      <c r="Z1398" s="29"/>
      <c r="AA1398" s="29"/>
    </row>
    <row r="1399" spans="1:27" ht="15" customHeight="1" x14ac:dyDescent="0.25">
      <c r="A1399" s="26" t="s">
        <v>7282</v>
      </c>
      <c r="B1399" s="27" t="s">
        <v>102</v>
      </c>
      <c r="C1399" s="26" t="s">
        <v>602</v>
      </c>
      <c r="D1399" s="27" t="s">
        <v>603</v>
      </c>
      <c r="E1399" s="26" t="s">
        <v>604</v>
      </c>
      <c r="F1399" s="27" t="s">
        <v>605</v>
      </c>
      <c r="G1399" s="27" t="s">
        <v>2924</v>
      </c>
      <c r="H1399" s="27" t="s">
        <v>2925</v>
      </c>
      <c r="I1399" s="27" t="s">
        <v>11695</v>
      </c>
      <c r="J1399" s="27" t="s">
        <v>11696</v>
      </c>
      <c r="K1399" s="27" t="s">
        <v>11240</v>
      </c>
      <c r="L1399" s="27" t="s">
        <v>11241</v>
      </c>
      <c r="M1399" s="28" t="s">
        <v>11242</v>
      </c>
      <c r="N1399" s="26" t="s">
        <v>11697</v>
      </c>
      <c r="O1399" s="26" t="s">
        <v>11698</v>
      </c>
      <c r="P1399" t="s">
        <v>11699</v>
      </c>
      <c r="Q1399" t="s">
        <v>11700</v>
      </c>
      <c r="R1399" s="26" t="s">
        <v>7347</v>
      </c>
      <c r="S1399" s="27" t="s">
        <v>103</v>
      </c>
      <c r="T1399" s="26" t="s">
        <v>7336</v>
      </c>
      <c r="U1399" s="27" t="s">
        <v>103</v>
      </c>
      <c r="V1399" s="26" t="s">
        <v>161</v>
      </c>
      <c r="W1399" s="27" t="s">
        <v>161</v>
      </c>
      <c r="X1399" s="26" t="s">
        <v>11398</v>
      </c>
      <c r="Y1399" s="27" t="s">
        <v>11399</v>
      </c>
      <c r="Z1399" s="29"/>
      <c r="AA1399" s="29"/>
    </row>
    <row r="1400" spans="1:27" ht="15" customHeight="1" x14ac:dyDescent="0.25">
      <c r="A1400" s="26" t="s">
        <v>7282</v>
      </c>
      <c r="B1400" s="27" t="s">
        <v>102</v>
      </c>
      <c r="C1400" s="26" t="s">
        <v>602</v>
      </c>
      <c r="D1400" s="27" t="s">
        <v>603</v>
      </c>
      <c r="E1400" s="26" t="s">
        <v>604</v>
      </c>
      <c r="F1400" s="27" t="s">
        <v>605</v>
      </c>
      <c r="G1400" s="27" t="s">
        <v>2924</v>
      </c>
      <c r="H1400" s="27" t="s">
        <v>2925</v>
      </c>
      <c r="I1400" s="27" t="s">
        <v>11701</v>
      </c>
      <c r="J1400" s="27" t="s">
        <v>11702</v>
      </c>
      <c r="K1400" s="27" t="s">
        <v>11192</v>
      </c>
      <c r="L1400" s="27" t="s">
        <v>11193</v>
      </c>
      <c r="M1400" s="28" t="s">
        <v>11194</v>
      </c>
      <c r="N1400" s="26" t="s">
        <v>11703</v>
      </c>
      <c r="O1400" s="26" t="s">
        <v>11704</v>
      </c>
      <c r="P1400" t="s">
        <v>11705</v>
      </c>
      <c r="Q1400" t="s">
        <v>11706</v>
      </c>
      <c r="R1400" s="26" t="s">
        <v>7347</v>
      </c>
      <c r="S1400" s="27" t="s">
        <v>103</v>
      </c>
      <c r="T1400" s="26" t="s">
        <v>7336</v>
      </c>
      <c r="U1400" s="27" t="s">
        <v>103</v>
      </c>
      <c r="V1400" s="26" t="s">
        <v>161</v>
      </c>
      <c r="W1400" s="27" t="s">
        <v>161</v>
      </c>
      <c r="X1400" s="26" t="s">
        <v>11398</v>
      </c>
      <c r="Y1400" s="27" t="s">
        <v>11399</v>
      </c>
      <c r="Z1400" s="29"/>
      <c r="AA1400" s="29"/>
    </row>
    <row r="1401" spans="1:27" ht="15" customHeight="1" x14ac:dyDescent="0.25">
      <c r="A1401" s="26" t="s">
        <v>7282</v>
      </c>
      <c r="B1401" s="27" t="s">
        <v>102</v>
      </c>
      <c r="C1401" s="26" t="s">
        <v>602</v>
      </c>
      <c r="D1401" s="27" t="s">
        <v>603</v>
      </c>
      <c r="E1401" s="26" t="s">
        <v>604</v>
      </c>
      <c r="F1401" s="27" t="s">
        <v>605</v>
      </c>
      <c r="G1401" s="27" t="s">
        <v>2924</v>
      </c>
      <c r="H1401" s="27" t="s">
        <v>2925</v>
      </c>
      <c r="I1401" s="27" t="s">
        <v>11707</v>
      </c>
      <c r="J1401" s="27" t="s">
        <v>11708</v>
      </c>
      <c r="K1401" s="27" t="s">
        <v>11271</v>
      </c>
      <c r="L1401" s="27" t="s">
        <v>11272</v>
      </c>
      <c r="M1401" s="28" t="s">
        <v>11273</v>
      </c>
      <c r="N1401" s="26" t="s">
        <v>11274</v>
      </c>
      <c r="O1401" s="26" t="s">
        <v>11275</v>
      </c>
      <c r="P1401" t="s">
        <v>11276</v>
      </c>
      <c r="Q1401" t="s">
        <v>11277</v>
      </c>
      <c r="R1401" s="26" t="s">
        <v>7831</v>
      </c>
      <c r="S1401" s="27" t="s">
        <v>127</v>
      </c>
      <c r="T1401" s="26" t="s">
        <v>7293</v>
      </c>
      <c r="U1401" s="27" t="s">
        <v>121</v>
      </c>
      <c r="V1401" s="26" t="s">
        <v>161</v>
      </c>
      <c r="W1401" s="27" t="s">
        <v>161</v>
      </c>
      <c r="X1401" s="26" t="s">
        <v>11398</v>
      </c>
      <c r="Y1401" s="27" t="s">
        <v>11399</v>
      </c>
      <c r="Z1401" s="29"/>
      <c r="AA1401" s="29"/>
    </row>
    <row r="1402" spans="1:27" ht="15" customHeight="1" x14ac:dyDescent="0.25">
      <c r="A1402" s="26" t="s">
        <v>7282</v>
      </c>
      <c r="B1402" s="27" t="s">
        <v>102</v>
      </c>
      <c r="C1402" s="26" t="s">
        <v>602</v>
      </c>
      <c r="D1402" s="27" t="s">
        <v>603</v>
      </c>
      <c r="E1402" s="26" t="s">
        <v>604</v>
      </c>
      <c r="F1402" s="27" t="s">
        <v>605</v>
      </c>
      <c r="G1402" s="27" t="s">
        <v>2924</v>
      </c>
      <c r="H1402" s="27" t="s">
        <v>2925</v>
      </c>
      <c r="I1402" s="27" t="s">
        <v>11709</v>
      </c>
      <c r="J1402" s="27" t="s">
        <v>11710</v>
      </c>
      <c r="K1402" s="27" t="s">
        <v>11295</v>
      </c>
      <c r="L1402" s="27" t="s">
        <v>11296</v>
      </c>
      <c r="M1402" s="28" t="s">
        <v>11297</v>
      </c>
      <c r="N1402" s="26" t="s">
        <v>11711</v>
      </c>
      <c r="O1402" s="26" t="s">
        <v>11712</v>
      </c>
      <c r="P1402" t="s">
        <v>11713</v>
      </c>
      <c r="Q1402" t="s">
        <v>11714</v>
      </c>
      <c r="R1402" s="26" t="s">
        <v>7882</v>
      </c>
      <c r="S1402" s="27" t="s">
        <v>116</v>
      </c>
      <c r="T1402" s="26" t="s">
        <v>7359</v>
      </c>
      <c r="U1402" s="27" t="s">
        <v>116</v>
      </c>
      <c r="V1402" s="26" t="s">
        <v>161</v>
      </c>
      <c r="W1402" s="27" t="s">
        <v>161</v>
      </c>
      <c r="X1402" s="26" t="s">
        <v>11398</v>
      </c>
      <c r="Y1402" s="27" t="s">
        <v>11399</v>
      </c>
      <c r="Z1402" s="29"/>
      <c r="AA1402" s="29"/>
    </row>
    <row r="1403" spans="1:27" ht="15" customHeight="1" x14ac:dyDescent="0.25">
      <c r="A1403" s="26" t="s">
        <v>7282</v>
      </c>
      <c r="B1403" s="27" t="s">
        <v>102</v>
      </c>
      <c r="C1403" s="26" t="s">
        <v>602</v>
      </c>
      <c r="D1403" s="27" t="s">
        <v>603</v>
      </c>
      <c r="E1403" s="26" t="s">
        <v>604</v>
      </c>
      <c r="F1403" s="27" t="s">
        <v>605</v>
      </c>
      <c r="G1403" s="27" t="s">
        <v>2924</v>
      </c>
      <c r="H1403" s="27" t="s">
        <v>2925</v>
      </c>
      <c r="I1403" s="27" t="s">
        <v>11715</v>
      </c>
      <c r="J1403" s="27" t="s">
        <v>11716</v>
      </c>
      <c r="K1403" s="27" t="s">
        <v>11255</v>
      </c>
      <c r="L1403" s="27" t="s">
        <v>11256</v>
      </c>
      <c r="M1403" s="28" t="s">
        <v>11257</v>
      </c>
      <c r="N1403" s="26">
        <v>773212</v>
      </c>
      <c r="O1403" s="26" t="s">
        <v>11717</v>
      </c>
      <c r="P1403" t="s">
        <v>11718</v>
      </c>
      <c r="Q1403" t="s">
        <v>11719</v>
      </c>
      <c r="R1403" s="26" t="s">
        <v>7347</v>
      </c>
      <c r="S1403" s="27" t="s">
        <v>103</v>
      </c>
      <c r="T1403" s="26" t="s">
        <v>7336</v>
      </c>
      <c r="U1403" s="27" t="s">
        <v>103</v>
      </c>
      <c r="V1403" s="26" t="s">
        <v>161</v>
      </c>
      <c r="W1403" s="27" t="s">
        <v>161</v>
      </c>
      <c r="X1403" s="26" t="s">
        <v>11398</v>
      </c>
      <c r="Y1403" s="27" t="s">
        <v>11399</v>
      </c>
      <c r="Z1403" s="29"/>
      <c r="AA1403" s="29"/>
    </row>
    <row r="1404" spans="1:27" ht="15" customHeight="1" x14ac:dyDescent="0.25">
      <c r="A1404" s="26" t="s">
        <v>7282</v>
      </c>
      <c r="B1404" s="27" t="s">
        <v>102</v>
      </c>
      <c r="C1404" s="26" t="s">
        <v>602</v>
      </c>
      <c r="D1404" s="27" t="s">
        <v>603</v>
      </c>
      <c r="E1404" s="26" t="s">
        <v>604</v>
      </c>
      <c r="F1404" s="27" t="s">
        <v>605</v>
      </c>
      <c r="G1404" s="27" t="s">
        <v>2924</v>
      </c>
      <c r="H1404" s="27" t="s">
        <v>2925</v>
      </c>
      <c r="I1404" s="27" t="s">
        <v>11720</v>
      </c>
      <c r="J1404" s="27" t="s">
        <v>11721</v>
      </c>
      <c r="K1404" s="27" t="s">
        <v>11232</v>
      </c>
      <c r="L1404" s="27" t="s">
        <v>11233</v>
      </c>
      <c r="M1404" s="28" t="s">
        <v>11234</v>
      </c>
      <c r="N1404" s="26" t="s">
        <v>11722</v>
      </c>
      <c r="O1404" s="26" t="s">
        <v>11723</v>
      </c>
      <c r="P1404" t="s">
        <v>11724</v>
      </c>
      <c r="Q1404" t="s">
        <v>11725</v>
      </c>
      <c r="R1404" s="26" t="s">
        <v>7815</v>
      </c>
      <c r="S1404" s="27" t="s">
        <v>249</v>
      </c>
      <c r="T1404" s="26" t="s">
        <v>7293</v>
      </c>
      <c r="U1404" s="27" t="s">
        <v>121</v>
      </c>
      <c r="V1404" s="26" t="s">
        <v>161</v>
      </c>
      <c r="W1404" s="27" t="s">
        <v>161</v>
      </c>
      <c r="X1404" s="26" t="s">
        <v>11398</v>
      </c>
      <c r="Y1404" s="27" t="s">
        <v>11399</v>
      </c>
      <c r="Z1404" s="29"/>
      <c r="AA1404" s="29"/>
    </row>
    <row r="1405" spans="1:27" ht="15" customHeight="1" x14ac:dyDescent="0.25">
      <c r="A1405" s="26" t="s">
        <v>7282</v>
      </c>
      <c r="B1405" s="27" t="s">
        <v>102</v>
      </c>
      <c r="C1405" s="26" t="s">
        <v>602</v>
      </c>
      <c r="D1405" s="27" t="s">
        <v>603</v>
      </c>
      <c r="E1405" s="26" t="s">
        <v>604</v>
      </c>
      <c r="F1405" s="27" t="s">
        <v>605</v>
      </c>
      <c r="G1405" s="27" t="s">
        <v>2924</v>
      </c>
      <c r="H1405" s="27" t="s">
        <v>2925</v>
      </c>
      <c r="I1405" s="27" t="s">
        <v>11726</v>
      </c>
      <c r="J1405" s="27" t="s">
        <v>11727</v>
      </c>
      <c r="K1405" s="27" t="s">
        <v>11311</v>
      </c>
      <c r="L1405" s="27" t="s">
        <v>11312</v>
      </c>
      <c r="M1405" s="28" t="s">
        <v>11313</v>
      </c>
      <c r="N1405" s="26" t="s">
        <v>11728</v>
      </c>
      <c r="O1405" s="26" t="s">
        <v>11729</v>
      </c>
      <c r="P1405" t="s">
        <v>11730</v>
      </c>
      <c r="Q1405" t="s">
        <v>11731</v>
      </c>
      <c r="R1405" s="26" t="s">
        <v>7347</v>
      </c>
      <c r="S1405" s="27" t="s">
        <v>103</v>
      </c>
      <c r="T1405" s="26" t="s">
        <v>7336</v>
      </c>
      <c r="U1405" s="27" t="s">
        <v>103</v>
      </c>
      <c r="V1405" s="26" t="s">
        <v>161</v>
      </c>
      <c r="W1405" s="27" t="s">
        <v>161</v>
      </c>
      <c r="X1405" s="26" t="s">
        <v>11398</v>
      </c>
      <c r="Y1405" s="27" t="s">
        <v>11399</v>
      </c>
      <c r="Z1405" s="29"/>
      <c r="AA1405" s="29"/>
    </row>
    <row r="1406" spans="1:27" ht="15" customHeight="1" x14ac:dyDescent="0.25">
      <c r="A1406" s="26" t="s">
        <v>7282</v>
      </c>
      <c r="B1406" s="27" t="s">
        <v>102</v>
      </c>
      <c r="C1406" s="26" t="s">
        <v>602</v>
      </c>
      <c r="D1406" s="27" t="s">
        <v>603</v>
      </c>
      <c r="E1406" s="26" t="s">
        <v>604</v>
      </c>
      <c r="F1406" s="27" t="s">
        <v>605</v>
      </c>
      <c r="G1406" s="27" t="s">
        <v>2924</v>
      </c>
      <c r="H1406" s="27" t="s">
        <v>2925</v>
      </c>
      <c r="I1406" s="27" t="s">
        <v>11732</v>
      </c>
      <c r="J1406" s="27" t="s">
        <v>11733</v>
      </c>
      <c r="K1406" s="27" t="s">
        <v>11317</v>
      </c>
      <c r="L1406" s="27" t="s">
        <v>11318</v>
      </c>
      <c r="M1406" s="28" t="s">
        <v>11319</v>
      </c>
      <c r="N1406" s="26" t="s">
        <v>11734</v>
      </c>
      <c r="O1406" s="26" t="s">
        <v>11735</v>
      </c>
      <c r="P1406" t="s">
        <v>11736</v>
      </c>
      <c r="Q1406" t="s">
        <v>11737</v>
      </c>
      <c r="R1406" s="26" t="s">
        <v>8039</v>
      </c>
      <c r="S1406" s="27" t="s">
        <v>242</v>
      </c>
      <c r="T1406" s="26" t="s">
        <v>7293</v>
      </c>
      <c r="U1406" s="27" t="s">
        <v>121</v>
      </c>
      <c r="V1406" s="26" t="s">
        <v>161</v>
      </c>
      <c r="W1406" s="27" t="s">
        <v>161</v>
      </c>
      <c r="X1406" s="26" t="s">
        <v>11398</v>
      </c>
      <c r="Y1406" s="27" t="s">
        <v>11399</v>
      </c>
      <c r="Z1406" s="29"/>
      <c r="AA1406" s="29"/>
    </row>
    <row r="1407" spans="1:27" ht="15" customHeight="1" x14ac:dyDescent="0.25">
      <c r="A1407" s="26" t="s">
        <v>7282</v>
      </c>
      <c r="B1407" s="27" t="s">
        <v>102</v>
      </c>
      <c r="C1407" s="26" t="s">
        <v>602</v>
      </c>
      <c r="D1407" s="27" t="s">
        <v>603</v>
      </c>
      <c r="E1407" s="26" t="s">
        <v>604</v>
      </c>
      <c r="F1407" s="27" t="s">
        <v>605</v>
      </c>
      <c r="G1407" s="27" t="s">
        <v>2924</v>
      </c>
      <c r="H1407" s="27" t="s">
        <v>2925</v>
      </c>
      <c r="I1407" s="27" t="s">
        <v>11738</v>
      </c>
      <c r="J1407" s="27" t="s">
        <v>11739</v>
      </c>
      <c r="K1407" s="27" t="s">
        <v>11287</v>
      </c>
      <c r="L1407" s="27" t="s">
        <v>11288</v>
      </c>
      <c r="M1407" s="28" t="s">
        <v>11289</v>
      </c>
      <c r="N1407" s="26" t="s">
        <v>11290</v>
      </c>
      <c r="O1407" s="26" t="s">
        <v>11291</v>
      </c>
      <c r="P1407" t="s">
        <v>11292</v>
      </c>
      <c r="Q1407" t="s">
        <v>11293</v>
      </c>
      <c r="R1407" s="26" t="s">
        <v>7415</v>
      </c>
      <c r="S1407" s="27" t="s">
        <v>329</v>
      </c>
      <c r="T1407" s="26" t="s">
        <v>7336</v>
      </c>
      <c r="U1407" s="27" t="s">
        <v>103</v>
      </c>
      <c r="V1407" s="26" t="s">
        <v>161</v>
      </c>
      <c r="W1407" s="27" t="s">
        <v>161</v>
      </c>
      <c r="X1407" s="26" t="s">
        <v>11398</v>
      </c>
      <c r="Y1407" s="27" t="s">
        <v>11399</v>
      </c>
      <c r="Z1407" s="29"/>
      <c r="AA1407" s="29"/>
    </row>
    <row r="1408" spans="1:27" ht="15" customHeight="1" x14ac:dyDescent="0.25">
      <c r="A1408" s="26" t="s">
        <v>7282</v>
      </c>
      <c r="B1408" s="27" t="s">
        <v>102</v>
      </c>
      <c r="C1408" s="26" t="s">
        <v>602</v>
      </c>
      <c r="D1408" s="27" t="s">
        <v>603</v>
      </c>
      <c r="E1408" s="26" t="s">
        <v>604</v>
      </c>
      <c r="F1408" s="27" t="s">
        <v>605</v>
      </c>
      <c r="G1408" s="27" t="s">
        <v>2924</v>
      </c>
      <c r="H1408" s="27" t="s">
        <v>2925</v>
      </c>
      <c r="I1408" s="27" t="s">
        <v>11740</v>
      </c>
      <c r="J1408" s="27" t="s">
        <v>11741</v>
      </c>
      <c r="K1408" s="27" t="s">
        <v>11216</v>
      </c>
      <c r="L1408" s="27" t="s">
        <v>11217</v>
      </c>
      <c r="M1408" s="28" t="s">
        <v>11218</v>
      </c>
      <c r="N1408" s="26" t="s">
        <v>11219</v>
      </c>
      <c r="O1408" s="26" t="s">
        <v>11742</v>
      </c>
      <c r="P1408" t="s">
        <v>11743</v>
      </c>
      <c r="Q1408" t="s">
        <v>11744</v>
      </c>
      <c r="R1408" s="26" t="s">
        <v>7444</v>
      </c>
      <c r="S1408" s="27" t="s">
        <v>338</v>
      </c>
      <c r="T1408" s="26" t="s">
        <v>7336</v>
      </c>
      <c r="U1408" s="27" t="s">
        <v>103</v>
      </c>
      <c r="V1408" s="26" t="s">
        <v>161</v>
      </c>
      <c r="W1408" s="27" t="s">
        <v>161</v>
      </c>
      <c r="X1408" s="26" t="s">
        <v>11398</v>
      </c>
      <c r="Y1408" s="27" t="s">
        <v>11399</v>
      </c>
      <c r="Z1408" s="29"/>
      <c r="AA1408" s="29"/>
    </row>
    <row r="1409" spans="1:27" ht="15" customHeight="1" x14ac:dyDescent="0.25">
      <c r="A1409" s="26" t="s">
        <v>7282</v>
      </c>
      <c r="B1409" s="27" t="s">
        <v>102</v>
      </c>
      <c r="C1409" s="26" t="s">
        <v>602</v>
      </c>
      <c r="D1409" s="27" t="s">
        <v>603</v>
      </c>
      <c r="E1409" s="26" t="s">
        <v>604</v>
      </c>
      <c r="F1409" s="27" t="s">
        <v>605</v>
      </c>
      <c r="G1409" s="27" t="s">
        <v>2924</v>
      </c>
      <c r="H1409" s="27" t="s">
        <v>2925</v>
      </c>
      <c r="I1409" s="27" t="s">
        <v>11745</v>
      </c>
      <c r="J1409" s="27" t="s">
        <v>11746</v>
      </c>
      <c r="K1409" s="27" t="s">
        <v>11279</v>
      </c>
      <c r="L1409" s="27" t="s">
        <v>11280</v>
      </c>
      <c r="M1409" s="28" t="s">
        <v>11281</v>
      </c>
      <c r="N1409" s="26" t="s">
        <v>11747</v>
      </c>
      <c r="O1409" s="26" t="s">
        <v>11748</v>
      </c>
      <c r="P1409" t="s">
        <v>11749</v>
      </c>
      <c r="Q1409" t="s">
        <v>11750</v>
      </c>
      <c r="R1409" s="26" t="s">
        <v>8623</v>
      </c>
      <c r="S1409" s="27" t="s">
        <v>280</v>
      </c>
      <c r="T1409" s="26" t="s">
        <v>7359</v>
      </c>
      <c r="U1409" s="27" t="s">
        <v>116</v>
      </c>
      <c r="V1409" s="26" t="s">
        <v>161</v>
      </c>
      <c r="W1409" s="27" t="s">
        <v>161</v>
      </c>
      <c r="X1409" s="26" t="s">
        <v>11398</v>
      </c>
      <c r="Y1409" s="27" t="s">
        <v>11399</v>
      </c>
      <c r="Z1409" s="29"/>
      <c r="AA1409" s="29"/>
    </row>
    <row r="1410" spans="1:27" ht="15" customHeight="1" x14ac:dyDescent="0.25">
      <c r="A1410" s="26" t="s">
        <v>7282</v>
      </c>
      <c r="B1410" s="27" t="s">
        <v>102</v>
      </c>
      <c r="C1410" s="26" t="s">
        <v>602</v>
      </c>
      <c r="D1410" s="27" t="s">
        <v>603</v>
      </c>
      <c r="E1410" s="26" t="s">
        <v>604</v>
      </c>
      <c r="F1410" s="27" t="s">
        <v>605</v>
      </c>
      <c r="G1410" s="27" t="s">
        <v>2924</v>
      </c>
      <c r="H1410" s="27" t="s">
        <v>2925</v>
      </c>
      <c r="I1410" s="27" t="s">
        <v>11751</v>
      </c>
      <c r="J1410" s="27" t="s">
        <v>11752</v>
      </c>
      <c r="K1410" s="27" t="s">
        <v>11138</v>
      </c>
      <c r="L1410" s="27" t="s">
        <v>11139</v>
      </c>
      <c r="M1410" s="28" t="s">
        <v>11140</v>
      </c>
      <c r="N1410" s="26" t="s">
        <v>11753</v>
      </c>
      <c r="O1410" s="26">
        <v>6847475</v>
      </c>
      <c r="P1410" t="s">
        <v>11754</v>
      </c>
      <c r="Q1410" t="s">
        <v>11755</v>
      </c>
      <c r="R1410" s="26" t="s">
        <v>7395</v>
      </c>
      <c r="S1410" s="27" t="s">
        <v>119</v>
      </c>
      <c r="T1410" s="26" t="s">
        <v>7359</v>
      </c>
      <c r="U1410" s="27" t="s">
        <v>116</v>
      </c>
      <c r="V1410" s="26" t="s">
        <v>161</v>
      </c>
      <c r="W1410" s="27" t="s">
        <v>161</v>
      </c>
      <c r="X1410" s="26" t="s">
        <v>11398</v>
      </c>
      <c r="Y1410" s="27" t="s">
        <v>11399</v>
      </c>
      <c r="Z1410" s="29"/>
      <c r="AA1410" s="29"/>
    </row>
    <row r="1411" spans="1:27" ht="15" customHeight="1" x14ac:dyDescent="0.25">
      <c r="A1411" s="26" t="s">
        <v>7282</v>
      </c>
      <c r="B1411" s="27" t="s">
        <v>102</v>
      </c>
      <c r="C1411" s="26" t="s">
        <v>602</v>
      </c>
      <c r="D1411" s="27" t="s">
        <v>603</v>
      </c>
      <c r="E1411" s="26" t="s">
        <v>604</v>
      </c>
      <c r="F1411" s="27" t="s">
        <v>605</v>
      </c>
      <c r="G1411" s="27" t="s">
        <v>2924</v>
      </c>
      <c r="H1411" s="27" t="s">
        <v>2925</v>
      </c>
      <c r="I1411" s="27" t="s">
        <v>11756</v>
      </c>
      <c r="J1411" s="27" t="s">
        <v>11757</v>
      </c>
      <c r="K1411" s="27" t="s">
        <v>11088</v>
      </c>
      <c r="L1411" s="27" t="s">
        <v>11089</v>
      </c>
      <c r="M1411" s="28" t="s">
        <v>11090</v>
      </c>
      <c r="N1411" s="26" t="s">
        <v>11758</v>
      </c>
      <c r="O1411" s="26" t="s">
        <v>11759</v>
      </c>
      <c r="P1411" t="s">
        <v>11760</v>
      </c>
      <c r="Q1411" t="s">
        <v>11761</v>
      </c>
      <c r="R1411" s="26" t="s">
        <v>7464</v>
      </c>
      <c r="S1411" s="27" t="s">
        <v>259</v>
      </c>
      <c r="T1411" s="26" t="s">
        <v>7293</v>
      </c>
      <c r="U1411" s="27" t="s">
        <v>121</v>
      </c>
      <c r="V1411" s="26" t="s">
        <v>161</v>
      </c>
      <c r="W1411" s="27" t="s">
        <v>161</v>
      </c>
      <c r="X1411" s="26" t="s">
        <v>11398</v>
      </c>
      <c r="Y1411" s="27" t="s">
        <v>11399</v>
      </c>
      <c r="Z1411" s="29"/>
      <c r="AA1411" s="29"/>
    </row>
    <row r="1412" spans="1:27" ht="15" customHeight="1" x14ac:dyDescent="0.25">
      <c r="A1412" s="26" t="s">
        <v>7282</v>
      </c>
      <c r="B1412" s="27" t="s">
        <v>102</v>
      </c>
      <c r="C1412" s="26" t="s">
        <v>602</v>
      </c>
      <c r="D1412" s="27" t="s">
        <v>603</v>
      </c>
      <c r="E1412" s="26" t="s">
        <v>604</v>
      </c>
      <c r="F1412" s="27" t="s">
        <v>605</v>
      </c>
      <c r="G1412" s="27" t="s">
        <v>2924</v>
      </c>
      <c r="H1412" s="27" t="s">
        <v>2925</v>
      </c>
      <c r="I1412" s="27" t="s">
        <v>11762</v>
      </c>
      <c r="J1412" s="27" t="s">
        <v>11763</v>
      </c>
      <c r="K1412" s="27" t="s">
        <v>11130</v>
      </c>
      <c r="L1412" s="27" t="s">
        <v>11131</v>
      </c>
      <c r="M1412" s="28" t="s">
        <v>11132</v>
      </c>
      <c r="N1412" s="26" t="s">
        <v>11764</v>
      </c>
      <c r="O1412" s="26" t="s">
        <v>11765</v>
      </c>
      <c r="P1412" t="s">
        <v>11766</v>
      </c>
      <c r="Q1412" t="s">
        <v>11767</v>
      </c>
      <c r="R1412" s="26" t="s">
        <v>7873</v>
      </c>
      <c r="S1412" s="27" t="s">
        <v>257</v>
      </c>
      <c r="T1412" s="26" t="s">
        <v>7293</v>
      </c>
      <c r="U1412" s="27" t="s">
        <v>121</v>
      </c>
      <c r="V1412" s="26" t="s">
        <v>161</v>
      </c>
      <c r="W1412" s="27" t="s">
        <v>161</v>
      </c>
      <c r="X1412" s="26" t="s">
        <v>11398</v>
      </c>
      <c r="Y1412" s="27" t="s">
        <v>11399</v>
      </c>
      <c r="Z1412" s="29"/>
      <c r="AA1412" s="29"/>
    </row>
    <row r="1413" spans="1:27" ht="15" customHeight="1" x14ac:dyDescent="0.25">
      <c r="A1413" s="26" t="s">
        <v>7282</v>
      </c>
      <c r="B1413" s="27" t="s">
        <v>102</v>
      </c>
      <c r="C1413" s="26" t="s">
        <v>602</v>
      </c>
      <c r="D1413" s="27" t="s">
        <v>603</v>
      </c>
      <c r="E1413" s="26" t="s">
        <v>604</v>
      </c>
      <c r="F1413" s="27" t="s">
        <v>605</v>
      </c>
      <c r="G1413" s="27" t="s">
        <v>2924</v>
      </c>
      <c r="H1413" s="27" t="s">
        <v>2925</v>
      </c>
      <c r="I1413" s="27" t="s">
        <v>11768</v>
      </c>
      <c r="J1413" s="27" t="s">
        <v>11769</v>
      </c>
      <c r="K1413" s="27" t="s">
        <v>11247</v>
      </c>
      <c r="L1413" s="27" t="s">
        <v>11248</v>
      </c>
      <c r="M1413" s="28" t="s">
        <v>11249</v>
      </c>
      <c r="N1413" s="26" t="s">
        <v>11770</v>
      </c>
      <c r="O1413" s="26" t="s">
        <v>11771</v>
      </c>
      <c r="P1413" t="s">
        <v>11772</v>
      </c>
      <c r="Q1413" t="s">
        <v>11773</v>
      </c>
      <c r="R1413" s="26" t="s">
        <v>8792</v>
      </c>
      <c r="S1413" s="27" t="s">
        <v>247</v>
      </c>
      <c r="T1413" s="26" t="s">
        <v>7293</v>
      </c>
      <c r="U1413" s="27" t="s">
        <v>121</v>
      </c>
      <c r="V1413" s="26" t="s">
        <v>161</v>
      </c>
      <c r="W1413" s="27" t="s">
        <v>161</v>
      </c>
      <c r="X1413" s="26" t="s">
        <v>11398</v>
      </c>
      <c r="Y1413" s="27" t="s">
        <v>11399</v>
      </c>
      <c r="Z1413" s="29"/>
      <c r="AA1413" s="29"/>
    </row>
    <row r="1414" spans="1:27" ht="15" customHeight="1" x14ac:dyDescent="0.25">
      <c r="A1414" s="26" t="s">
        <v>7282</v>
      </c>
      <c r="B1414" s="27" t="s">
        <v>102</v>
      </c>
      <c r="C1414" s="26" t="s">
        <v>602</v>
      </c>
      <c r="D1414" s="27" t="s">
        <v>603</v>
      </c>
      <c r="E1414" s="26" t="s">
        <v>604</v>
      </c>
      <c r="F1414" s="27" t="s">
        <v>605</v>
      </c>
      <c r="G1414" s="27" t="s">
        <v>2980</v>
      </c>
      <c r="H1414" s="27" t="s">
        <v>2981</v>
      </c>
      <c r="I1414" s="27" t="s">
        <v>11774</v>
      </c>
      <c r="J1414" s="27" t="s">
        <v>11775</v>
      </c>
      <c r="K1414" s="27" t="s">
        <v>11493</v>
      </c>
      <c r="L1414" s="27" t="s">
        <v>11494</v>
      </c>
      <c r="M1414" s="28" t="s">
        <v>11495</v>
      </c>
      <c r="N1414" s="26" t="s">
        <v>11496</v>
      </c>
      <c r="O1414" s="26" t="s">
        <v>11776</v>
      </c>
      <c r="P1414" t="s">
        <v>11777</v>
      </c>
      <c r="Q1414" t="s">
        <v>11778</v>
      </c>
      <c r="R1414" s="26" t="s">
        <v>7347</v>
      </c>
      <c r="S1414" s="27" t="s">
        <v>103</v>
      </c>
      <c r="T1414" s="26" t="s">
        <v>7336</v>
      </c>
      <c r="U1414" s="27" t="s">
        <v>103</v>
      </c>
      <c r="V1414" s="26" t="s">
        <v>161</v>
      </c>
      <c r="W1414" s="27" t="s">
        <v>161</v>
      </c>
      <c r="X1414" s="26" t="s">
        <v>161</v>
      </c>
      <c r="Y1414" s="27" t="s">
        <v>161</v>
      </c>
      <c r="Z1414" s="29"/>
      <c r="AA1414" s="29"/>
    </row>
    <row r="1415" spans="1:27" ht="15" customHeight="1" x14ac:dyDescent="0.25">
      <c r="A1415" s="26" t="s">
        <v>7282</v>
      </c>
      <c r="B1415" s="27" t="s">
        <v>102</v>
      </c>
      <c r="C1415" s="26" t="s">
        <v>602</v>
      </c>
      <c r="D1415" s="27" t="s">
        <v>603</v>
      </c>
      <c r="E1415" s="26" t="s">
        <v>604</v>
      </c>
      <c r="F1415" s="27" t="s">
        <v>605</v>
      </c>
      <c r="G1415" s="27" t="s">
        <v>2980</v>
      </c>
      <c r="H1415" s="27" t="s">
        <v>2981</v>
      </c>
      <c r="I1415" s="27" t="s">
        <v>11779</v>
      </c>
      <c r="J1415" s="27" t="s">
        <v>11780</v>
      </c>
      <c r="K1415" s="27" t="s">
        <v>11484</v>
      </c>
      <c r="L1415" s="27" t="s">
        <v>11485</v>
      </c>
      <c r="M1415" s="28" t="s">
        <v>11486</v>
      </c>
      <c r="N1415" s="26" t="s">
        <v>11781</v>
      </c>
      <c r="O1415" s="26" t="s">
        <v>11782</v>
      </c>
      <c r="P1415" t="s">
        <v>11783</v>
      </c>
      <c r="Q1415" t="s">
        <v>11784</v>
      </c>
      <c r="R1415" s="26" t="s">
        <v>7347</v>
      </c>
      <c r="S1415" s="27" t="s">
        <v>103</v>
      </c>
      <c r="T1415" s="26" t="s">
        <v>7336</v>
      </c>
      <c r="U1415" s="27" t="s">
        <v>103</v>
      </c>
      <c r="V1415" s="26" t="s">
        <v>161</v>
      </c>
      <c r="W1415" s="27" t="s">
        <v>161</v>
      </c>
      <c r="X1415" s="26" t="s">
        <v>161</v>
      </c>
      <c r="Y1415" s="27" t="s">
        <v>161</v>
      </c>
      <c r="Z1415" s="29"/>
      <c r="AA1415" s="29"/>
    </row>
    <row r="1416" spans="1:27" ht="15" customHeight="1" x14ac:dyDescent="0.25">
      <c r="A1416" s="26" t="s">
        <v>7282</v>
      </c>
      <c r="B1416" s="27" t="s">
        <v>102</v>
      </c>
      <c r="C1416" s="26" t="s">
        <v>602</v>
      </c>
      <c r="D1416" s="27" t="s">
        <v>603</v>
      </c>
      <c r="E1416" s="26" t="s">
        <v>604</v>
      </c>
      <c r="F1416" s="27" t="s">
        <v>605</v>
      </c>
      <c r="G1416" s="27" t="s">
        <v>2980</v>
      </c>
      <c r="H1416" s="27" t="s">
        <v>2981</v>
      </c>
      <c r="I1416" s="27" t="s">
        <v>11785</v>
      </c>
      <c r="J1416" s="27" t="s">
        <v>11786</v>
      </c>
      <c r="K1416" s="27" t="s">
        <v>11501</v>
      </c>
      <c r="L1416" s="27" t="s">
        <v>11502</v>
      </c>
      <c r="M1416" s="28" t="s">
        <v>11503</v>
      </c>
      <c r="N1416" s="26" t="s">
        <v>11504</v>
      </c>
      <c r="O1416" s="26" t="s">
        <v>11787</v>
      </c>
      <c r="P1416" t="s">
        <v>11788</v>
      </c>
      <c r="Q1416" t="s">
        <v>11789</v>
      </c>
      <c r="R1416" s="26" t="s">
        <v>7292</v>
      </c>
      <c r="S1416" s="27" t="s">
        <v>123</v>
      </c>
      <c r="T1416" s="26" t="s">
        <v>7293</v>
      </c>
      <c r="U1416" s="27" t="s">
        <v>121</v>
      </c>
      <c r="V1416" s="26" t="s">
        <v>161</v>
      </c>
      <c r="W1416" s="27" t="s">
        <v>161</v>
      </c>
      <c r="X1416" s="26" t="s">
        <v>161</v>
      </c>
      <c r="Y1416" s="27" t="s">
        <v>161</v>
      </c>
      <c r="Z1416" s="29"/>
      <c r="AA1416" s="29"/>
    </row>
    <row r="1417" spans="1:27" ht="15" customHeight="1" x14ac:dyDescent="0.25">
      <c r="A1417" s="26" t="s">
        <v>7282</v>
      </c>
      <c r="B1417" s="27" t="s">
        <v>102</v>
      </c>
      <c r="C1417" s="26" t="s">
        <v>602</v>
      </c>
      <c r="D1417" s="27" t="s">
        <v>603</v>
      </c>
      <c r="E1417" s="26" t="s">
        <v>604</v>
      </c>
      <c r="F1417" s="27" t="s">
        <v>605</v>
      </c>
      <c r="G1417" s="27" t="s">
        <v>2980</v>
      </c>
      <c r="H1417" s="27" t="s">
        <v>2981</v>
      </c>
      <c r="I1417" s="27" t="s">
        <v>11790</v>
      </c>
      <c r="J1417" s="27" t="s">
        <v>11791</v>
      </c>
      <c r="K1417" s="27" t="s">
        <v>11476</v>
      </c>
      <c r="L1417" s="27" t="s">
        <v>11477</v>
      </c>
      <c r="M1417" s="28" t="s">
        <v>11478</v>
      </c>
      <c r="N1417" s="26" t="s">
        <v>11479</v>
      </c>
      <c r="O1417" s="26" t="s">
        <v>11480</v>
      </c>
      <c r="P1417" t="s">
        <v>11481</v>
      </c>
      <c r="Q1417" t="s">
        <v>11482</v>
      </c>
      <c r="R1417" s="26" t="s">
        <v>7882</v>
      </c>
      <c r="S1417" s="27" t="s">
        <v>116</v>
      </c>
      <c r="T1417" s="26" t="s">
        <v>7359</v>
      </c>
      <c r="U1417" s="27" t="s">
        <v>116</v>
      </c>
      <c r="V1417" s="26" t="s">
        <v>161</v>
      </c>
      <c r="W1417" s="27" t="s">
        <v>161</v>
      </c>
      <c r="X1417" s="26" t="s">
        <v>161</v>
      </c>
      <c r="Y1417" s="27" t="s">
        <v>161</v>
      </c>
      <c r="Z1417" s="29"/>
      <c r="AA1417" s="29"/>
    </row>
    <row r="1418" spans="1:27" ht="15" customHeight="1" x14ac:dyDescent="0.25">
      <c r="A1418" s="26" t="s">
        <v>7282</v>
      </c>
      <c r="B1418" s="27" t="s">
        <v>102</v>
      </c>
      <c r="C1418" s="26" t="s">
        <v>602</v>
      </c>
      <c r="D1418" s="27" t="s">
        <v>603</v>
      </c>
      <c r="E1418" s="26" t="s">
        <v>604</v>
      </c>
      <c r="F1418" s="27" t="s">
        <v>605</v>
      </c>
      <c r="G1418" s="27" t="s">
        <v>2980</v>
      </c>
      <c r="H1418" s="27" t="s">
        <v>2981</v>
      </c>
      <c r="I1418" s="27" t="s">
        <v>11792</v>
      </c>
      <c r="J1418" s="27" t="s">
        <v>11793</v>
      </c>
      <c r="K1418" s="27" t="s">
        <v>11138</v>
      </c>
      <c r="L1418" s="27" t="s">
        <v>11139</v>
      </c>
      <c r="M1418" s="28" t="s">
        <v>11462</v>
      </c>
      <c r="N1418" s="26" t="s">
        <v>11794</v>
      </c>
      <c r="O1418" s="26" t="s">
        <v>11795</v>
      </c>
      <c r="P1418" t="s">
        <v>11796</v>
      </c>
      <c r="Q1418" t="s">
        <v>11797</v>
      </c>
      <c r="R1418" s="26" t="s">
        <v>7395</v>
      </c>
      <c r="S1418" s="27" t="s">
        <v>119</v>
      </c>
      <c r="T1418" s="26" t="s">
        <v>7359</v>
      </c>
      <c r="U1418" s="27" t="s">
        <v>116</v>
      </c>
      <c r="V1418" s="26" t="s">
        <v>161</v>
      </c>
      <c r="W1418" s="27" t="s">
        <v>161</v>
      </c>
      <c r="X1418" s="26" t="s">
        <v>161</v>
      </c>
      <c r="Y1418" s="27" t="s">
        <v>161</v>
      </c>
      <c r="Z1418" s="29"/>
      <c r="AA1418" s="29"/>
    </row>
    <row r="1419" spans="1:27" ht="15" customHeight="1" x14ac:dyDescent="0.25">
      <c r="A1419" s="26" t="s">
        <v>7282</v>
      </c>
      <c r="B1419" s="27" t="s">
        <v>102</v>
      </c>
      <c r="C1419" s="26" t="s">
        <v>602</v>
      </c>
      <c r="D1419" s="27" t="s">
        <v>603</v>
      </c>
      <c r="E1419" s="26" t="s">
        <v>604</v>
      </c>
      <c r="F1419" s="27" t="s">
        <v>605</v>
      </c>
      <c r="G1419" s="27" t="s">
        <v>2980</v>
      </c>
      <c r="H1419" s="27" t="s">
        <v>2981</v>
      </c>
      <c r="I1419" s="27" t="s">
        <v>11798</v>
      </c>
      <c r="J1419" s="27" t="s">
        <v>11799</v>
      </c>
      <c r="K1419" s="27" t="s">
        <v>11468</v>
      </c>
      <c r="L1419" s="27" t="s">
        <v>11469</v>
      </c>
      <c r="M1419" s="28" t="s">
        <v>11800</v>
      </c>
      <c r="N1419" s="26">
        <v>816903</v>
      </c>
      <c r="O1419" s="26" t="s">
        <v>11801</v>
      </c>
      <c r="P1419" t="s">
        <v>11802</v>
      </c>
      <c r="Q1419" t="s">
        <v>11803</v>
      </c>
      <c r="R1419" s="26" t="s">
        <v>7831</v>
      </c>
      <c r="S1419" s="27" t="s">
        <v>127</v>
      </c>
      <c r="T1419" s="26" t="s">
        <v>161</v>
      </c>
      <c r="U1419" s="27" t="s">
        <v>161</v>
      </c>
      <c r="V1419" s="26" t="s">
        <v>161</v>
      </c>
      <c r="W1419" s="27" t="s">
        <v>161</v>
      </c>
      <c r="X1419" s="26" t="s">
        <v>161</v>
      </c>
      <c r="Y1419" s="27" t="s">
        <v>161</v>
      </c>
      <c r="Z1419" s="29"/>
      <c r="AA1419" s="29"/>
    </row>
    <row r="1420" spans="1:27" ht="15" customHeight="1" x14ac:dyDescent="0.25">
      <c r="A1420" s="26" t="s">
        <v>7282</v>
      </c>
      <c r="B1420" s="27" t="s">
        <v>102</v>
      </c>
      <c r="C1420" s="26" t="s">
        <v>602</v>
      </c>
      <c r="D1420" s="27" t="s">
        <v>603</v>
      </c>
      <c r="E1420" s="26" t="s">
        <v>604</v>
      </c>
      <c r="F1420" s="27" t="s">
        <v>605</v>
      </c>
      <c r="G1420" s="27" t="s">
        <v>2980</v>
      </c>
      <c r="H1420" s="27" t="s">
        <v>2981</v>
      </c>
      <c r="I1420" s="27" t="s">
        <v>11804</v>
      </c>
      <c r="J1420" s="27" t="s">
        <v>11805</v>
      </c>
      <c r="K1420" s="27" t="s">
        <v>11454</v>
      </c>
      <c r="L1420" s="27" t="s">
        <v>11455</v>
      </c>
      <c r="M1420" s="28" t="s">
        <v>11456</v>
      </c>
      <c r="N1420" s="26" t="s">
        <v>11806</v>
      </c>
      <c r="O1420" s="26" t="s">
        <v>11807</v>
      </c>
      <c r="P1420" t="s">
        <v>11808</v>
      </c>
      <c r="Q1420" t="s">
        <v>11809</v>
      </c>
      <c r="R1420" s="26" t="s">
        <v>7292</v>
      </c>
      <c r="S1420" s="27" t="s">
        <v>123</v>
      </c>
      <c r="T1420" s="26" t="s">
        <v>7293</v>
      </c>
      <c r="U1420" s="27" t="s">
        <v>121</v>
      </c>
      <c r="V1420" s="26" t="s">
        <v>161</v>
      </c>
      <c r="W1420" s="27" t="s">
        <v>161</v>
      </c>
      <c r="X1420" s="26" t="s">
        <v>161</v>
      </c>
      <c r="Y1420" s="27" t="s">
        <v>161</v>
      </c>
      <c r="Z1420" s="29"/>
      <c r="AA1420" s="29"/>
    </row>
    <row r="1421" spans="1:27" ht="15" customHeight="1" x14ac:dyDescent="0.25">
      <c r="A1421" s="26" t="s">
        <v>7282</v>
      </c>
      <c r="B1421" s="27" t="s">
        <v>102</v>
      </c>
      <c r="C1421" s="26" t="s">
        <v>602</v>
      </c>
      <c r="D1421" s="27" t="s">
        <v>603</v>
      </c>
      <c r="E1421" s="26" t="s">
        <v>604</v>
      </c>
      <c r="F1421" s="27" t="s">
        <v>605</v>
      </c>
      <c r="G1421" s="27" t="s">
        <v>2999</v>
      </c>
      <c r="H1421" s="27" t="s">
        <v>3000</v>
      </c>
      <c r="I1421" s="27" t="s">
        <v>11810</v>
      </c>
      <c r="J1421" s="27" t="s">
        <v>11811</v>
      </c>
      <c r="K1421" s="27" t="s">
        <v>11812</v>
      </c>
      <c r="L1421" s="27" t="s">
        <v>11813</v>
      </c>
      <c r="M1421" s="28" t="s">
        <v>11814</v>
      </c>
      <c r="N1421" s="26" t="s">
        <v>11599</v>
      </c>
      <c r="O1421" s="26">
        <v>6882776</v>
      </c>
      <c r="P1421" t="s">
        <v>11600</v>
      </c>
      <c r="Q1421" t="s">
        <v>11601</v>
      </c>
      <c r="R1421" s="26" t="s">
        <v>7882</v>
      </c>
      <c r="S1421" s="27" t="s">
        <v>116</v>
      </c>
      <c r="T1421" s="26" t="s">
        <v>7359</v>
      </c>
      <c r="U1421" s="27" t="s">
        <v>116</v>
      </c>
      <c r="V1421" s="26" t="s">
        <v>161</v>
      </c>
      <c r="W1421" s="27" t="s">
        <v>161</v>
      </c>
      <c r="X1421" s="26" t="s">
        <v>161</v>
      </c>
      <c r="Y1421" s="27" t="s">
        <v>161</v>
      </c>
      <c r="Z1421" s="29"/>
      <c r="AA1421" s="29"/>
    </row>
    <row r="1422" spans="1:27" ht="15" customHeight="1" x14ac:dyDescent="0.25">
      <c r="A1422" s="26" t="s">
        <v>7282</v>
      </c>
      <c r="B1422" s="27" t="s">
        <v>102</v>
      </c>
      <c r="C1422" s="26" t="s">
        <v>602</v>
      </c>
      <c r="D1422" s="27" t="s">
        <v>603</v>
      </c>
      <c r="E1422" s="26" t="s">
        <v>604</v>
      </c>
      <c r="F1422" s="27" t="s">
        <v>605</v>
      </c>
      <c r="G1422" s="27" t="s">
        <v>2999</v>
      </c>
      <c r="H1422" s="27" t="s">
        <v>3000</v>
      </c>
      <c r="I1422" s="27" t="s">
        <v>11815</v>
      </c>
      <c r="J1422" s="27" t="s">
        <v>11816</v>
      </c>
      <c r="K1422" s="27" t="s">
        <v>11817</v>
      </c>
      <c r="L1422" s="27" t="s">
        <v>11818</v>
      </c>
      <c r="M1422" s="28" t="s">
        <v>11819</v>
      </c>
      <c r="N1422" s="26" t="s">
        <v>11581</v>
      </c>
      <c r="O1422" s="26" t="s">
        <v>11582</v>
      </c>
      <c r="P1422" t="s">
        <v>11583</v>
      </c>
      <c r="Q1422" t="s">
        <v>11584</v>
      </c>
      <c r="R1422" s="26" t="s">
        <v>7292</v>
      </c>
      <c r="S1422" s="27" t="s">
        <v>123</v>
      </c>
      <c r="T1422" s="26" t="s">
        <v>7293</v>
      </c>
      <c r="U1422" s="27" t="s">
        <v>121</v>
      </c>
      <c r="V1422" s="26" t="s">
        <v>161</v>
      </c>
      <c r="W1422" s="27" t="s">
        <v>161</v>
      </c>
      <c r="X1422" s="26" t="s">
        <v>161</v>
      </c>
      <c r="Y1422" s="27" t="s">
        <v>161</v>
      </c>
      <c r="Z1422" s="29"/>
      <c r="AA1422" s="29"/>
    </row>
    <row r="1423" spans="1:27" ht="15" customHeight="1" x14ac:dyDescent="0.25">
      <c r="A1423" s="26" t="s">
        <v>7282</v>
      </c>
      <c r="B1423" s="27" t="s">
        <v>102</v>
      </c>
      <c r="C1423" s="26" t="s">
        <v>602</v>
      </c>
      <c r="D1423" s="27" t="s">
        <v>603</v>
      </c>
      <c r="E1423" s="26" t="s">
        <v>604</v>
      </c>
      <c r="F1423" s="27" t="s">
        <v>605</v>
      </c>
      <c r="G1423" s="27" t="s">
        <v>3010</v>
      </c>
      <c r="H1423" s="27" t="s">
        <v>3000</v>
      </c>
      <c r="I1423" s="27" t="s">
        <v>11820</v>
      </c>
      <c r="J1423" s="27" t="s">
        <v>11821</v>
      </c>
      <c r="K1423" s="27" t="s">
        <v>11822</v>
      </c>
      <c r="L1423" s="27" t="s">
        <v>161</v>
      </c>
      <c r="M1423" s="28" t="s">
        <v>11823</v>
      </c>
      <c r="N1423" s="26" t="s">
        <v>11624</v>
      </c>
      <c r="O1423" s="26" t="s">
        <v>11625</v>
      </c>
      <c r="P1423" t="s">
        <v>11626</v>
      </c>
      <c r="Q1423" t="s">
        <v>11627</v>
      </c>
      <c r="R1423" s="26" t="s">
        <v>7831</v>
      </c>
      <c r="S1423" s="27" t="s">
        <v>127</v>
      </c>
      <c r="T1423" s="26" t="s">
        <v>7293</v>
      </c>
      <c r="U1423" s="27" t="s">
        <v>121</v>
      </c>
      <c r="V1423" s="26" t="s">
        <v>161</v>
      </c>
      <c r="W1423" s="27" t="s">
        <v>161</v>
      </c>
      <c r="X1423" s="26" t="s">
        <v>161</v>
      </c>
      <c r="Y1423" s="27" t="s">
        <v>161</v>
      </c>
      <c r="Z1423" s="29"/>
      <c r="AA1423" s="29"/>
    </row>
    <row r="1424" spans="1:27" ht="15" customHeight="1" x14ac:dyDescent="0.25">
      <c r="A1424" s="26" t="s">
        <v>7282</v>
      </c>
      <c r="B1424" s="27" t="s">
        <v>102</v>
      </c>
      <c r="C1424" s="26" t="s">
        <v>602</v>
      </c>
      <c r="D1424" s="27" t="s">
        <v>603</v>
      </c>
      <c r="E1424" s="26" t="s">
        <v>604</v>
      </c>
      <c r="F1424" s="27" t="s">
        <v>605</v>
      </c>
      <c r="G1424" s="27" t="s">
        <v>3010</v>
      </c>
      <c r="H1424" s="27" t="s">
        <v>3000</v>
      </c>
      <c r="I1424" s="27" t="s">
        <v>11824</v>
      </c>
      <c r="J1424" s="27" t="s">
        <v>11825</v>
      </c>
      <c r="K1424" s="27" t="s">
        <v>11826</v>
      </c>
      <c r="L1424" s="27" t="s">
        <v>161</v>
      </c>
      <c r="M1424" s="28" t="s">
        <v>11827</v>
      </c>
      <c r="N1424" s="26">
        <v>775794</v>
      </c>
      <c r="O1424" s="26" t="s">
        <v>11573</v>
      </c>
      <c r="P1424" t="s">
        <v>11574</v>
      </c>
      <c r="Q1424" t="s">
        <v>11575</v>
      </c>
      <c r="R1424" s="26" t="s">
        <v>7347</v>
      </c>
      <c r="S1424" s="27" t="s">
        <v>103</v>
      </c>
      <c r="T1424" s="26" t="s">
        <v>7336</v>
      </c>
      <c r="U1424" s="27" t="s">
        <v>103</v>
      </c>
      <c r="V1424" s="26" t="s">
        <v>161</v>
      </c>
      <c r="W1424" s="27" t="s">
        <v>161</v>
      </c>
      <c r="X1424" s="26" t="s">
        <v>161</v>
      </c>
      <c r="Y1424" s="27" t="s">
        <v>161</v>
      </c>
      <c r="Z1424" s="29"/>
      <c r="AA1424" s="29"/>
    </row>
    <row r="1425" spans="1:27" ht="15" customHeight="1" x14ac:dyDescent="0.25">
      <c r="A1425" s="26" t="s">
        <v>7282</v>
      </c>
      <c r="B1425" s="27" t="s">
        <v>102</v>
      </c>
      <c r="C1425" s="26" t="s">
        <v>602</v>
      </c>
      <c r="D1425" s="27" t="s">
        <v>603</v>
      </c>
      <c r="E1425" s="26" t="s">
        <v>604</v>
      </c>
      <c r="F1425" s="27" t="s">
        <v>605</v>
      </c>
      <c r="G1425" s="27" t="s">
        <v>11828</v>
      </c>
      <c r="H1425" s="27" t="s">
        <v>3000</v>
      </c>
      <c r="I1425" s="27" t="s">
        <v>11829</v>
      </c>
      <c r="J1425" s="27" t="s">
        <v>11830</v>
      </c>
      <c r="K1425" s="27" t="s">
        <v>11831</v>
      </c>
      <c r="L1425" s="27" t="s">
        <v>11832</v>
      </c>
      <c r="M1425" s="28" t="s">
        <v>11833</v>
      </c>
      <c r="N1425" s="26" t="s">
        <v>11670</v>
      </c>
      <c r="O1425" s="26" t="s">
        <v>11671</v>
      </c>
      <c r="P1425" t="s">
        <v>11672</v>
      </c>
      <c r="Q1425" t="s">
        <v>11673</v>
      </c>
      <c r="R1425" s="26" t="s">
        <v>7347</v>
      </c>
      <c r="S1425" s="27" t="s">
        <v>103</v>
      </c>
      <c r="T1425" s="26" t="s">
        <v>161</v>
      </c>
      <c r="U1425" s="27" t="s">
        <v>161</v>
      </c>
      <c r="V1425" s="26" t="s">
        <v>161</v>
      </c>
      <c r="W1425" s="27" t="s">
        <v>161</v>
      </c>
      <c r="X1425" s="26" t="s">
        <v>161</v>
      </c>
      <c r="Y1425" s="27" t="s">
        <v>161</v>
      </c>
      <c r="Z1425" s="29"/>
      <c r="AA1425" s="29"/>
    </row>
    <row r="1426" spans="1:27" ht="15" customHeight="1" x14ac:dyDescent="0.25">
      <c r="A1426" s="26" t="s">
        <v>7282</v>
      </c>
      <c r="B1426" s="27" t="s">
        <v>102</v>
      </c>
      <c r="C1426" s="26" t="s">
        <v>602</v>
      </c>
      <c r="D1426" s="27" t="s">
        <v>603</v>
      </c>
      <c r="E1426" s="26" t="s">
        <v>604</v>
      </c>
      <c r="F1426" s="27" t="s">
        <v>605</v>
      </c>
      <c r="G1426" s="27" t="s">
        <v>11834</v>
      </c>
      <c r="H1426" s="27" t="s">
        <v>3029</v>
      </c>
      <c r="I1426" s="27" t="s">
        <v>11835</v>
      </c>
      <c r="J1426" s="27" t="s">
        <v>11836</v>
      </c>
      <c r="K1426" s="27" t="s">
        <v>11422</v>
      </c>
      <c r="L1426" s="27" t="s">
        <v>11837</v>
      </c>
      <c r="M1426" s="28" t="s">
        <v>11838</v>
      </c>
      <c r="N1426" s="26" t="s">
        <v>11839</v>
      </c>
      <c r="O1426" s="26" t="s">
        <v>11840</v>
      </c>
      <c r="P1426" t="s">
        <v>11841</v>
      </c>
      <c r="Q1426" t="s">
        <v>11842</v>
      </c>
      <c r="R1426" s="26" t="s">
        <v>7347</v>
      </c>
      <c r="S1426" s="27" t="s">
        <v>103</v>
      </c>
      <c r="T1426" s="26" t="s">
        <v>7336</v>
      </c>
      <c r="U1426" s="27" t="s">
        <v>103</v>
      </c>
      <c r="V1426" s="26" t="s">
        <v>161</v>
      </c>
      <c r="W1426" s="27" t="s">
        <v>161</v>
      </c>
      <c r="X1426" s="26" t="s">
        <v>161</v>
      </c>
      <c r="Y1426" s="27" t="s">
        <v>161</v>
      </c>
      <c r="Z1426" s="29"/>
      <c r="AA1426" s="29"/>
    </row>
    <row r="1427" spans="1:27" ht="15" customHeight="1" x14ac:dyDescent="0.25">
      <c r="A1427" s="26" t="s">
        <v>7282</v>
      </c>
      <c r="B1427" s="27" t="s">
        <v>102</v>
      </c>
      <c r="C1427" s="26" t="s">
        <v>602</v>
      </c>
      <c r="D1427" s="27" t="s">
        <v>603</v>
      </c>
      <c r="E1427" s="26" t="s">
        <v>604</v>
      </c>
      <c r="F1427" s="27" t="s">
        <v>605</v>
      </c>
      <c r="G1427" s="27" t="s">
        <v>11843</v>
      </c>
      <c r="H1427" s="27" t="s">
        <v>3029</v>
      </c>
      <c r="I1427" s="27" t="s">
        <v>11844</v>
      </c>
      <c r="J1427" s="27" t="s">
        <v>11845</v>
      </c>
      <c r="K1427" s="27" t="s">
        <v>11177</v>
      </c>
      <c r="L1427" s="27" t="s">
        <v>11178</v>
      </c>
      <c r="M1427" s="28" t="s">
        <v>11846</v>
      </c>
      <c r="N1427" s="26" t="s">
        <v>11847</v>
      </c>
      <c r="O1427" s="26" t="s">
        <v>11848</v>
      </c>
      <c r="P1427" t="s">
        <v>11849</v>
      </c>
      <c r="Q1427" t="s">
        <v>11850</v>
      </c>
      <c r="R1427" s="26" t="s">
        <v>7347</v>
      </c>
      <c r="S1427" s="27" t="s">
        <v>103</v>
      </c>
      <c r="T1427" s="26" t="s">
        <v>7336</v>
      </c>
      <c r="U1427" s="27" t="s">
        <v>103</v>
      </c>
      <c r="V1427" s="26" t="s">
        <v>161</v>
      </c>
      <c r="W1427" s="27" t="s">
        <v>161</v>
      </c>
      <c r="X1427" s="26" t="s">
        <v>161</v>
      </c>
      <c r="Y1427" s="27" t="s">
        <v>161</v>
      </c>
      <c r="Z1427" s="29"/>
      <c r="AA1427" s="29"/>
    </row>
    <row r="1428" spans="1:27" ht="15" customHeight="1" x14ac:dyDescent="0.25">
      <c r="A1428" s="26" t="s">
        <v>7282</v>
      </c>
      <c r="B1428" s="27" t="s">
        <v>102</v>
      </c>
      <c r="C1428" s="26" t="s">
        <v>602</v>
      </c>
      <c r="D1428" s="27" t="s">
        <v>603</v>
      </c>
      <c r="E1428" s="26" t="s">
        <v>604</v>
      </c>
      <c r="F1428" s="27" t="s">
        <v>605</v>
      </c>
      <c r="G1428" s="27" t="s">
        <v>3032</v>
      </c>
      <c r="H1428" s="27" t="s">
        <v>3033</v>
      </c>
      <c r="I1428" s="27" t="s">
        <v>11851</v>
      </c>
      <c r="J1428" s="27" t="s">
        <v>11852</v>
      </c>
      <c r="K1428" s="27" t="s">
        <v>11853</v>
      </c>
      <c r="L1428" s="27" t="s">
        <v>11633</v>
      </c>
      <c r="M1428" s="28" t="s">
        <v>11854</v>
      </c>
      <c r="N1428" s="26" t="s">
        <v>11588</v>
      </c>
      <c r="O1428" s="26" t="s">
        <v>11589</v>
      </c>
      <c r="P1428" t="s">
        <v>11590</v>
      </c>
      <c r="Q1428" t="s">
        <v>11591</v>
      </c>
      <c r="R1428" s="26" t="s">
        <v>7292</v>
      </c>
      <c r="S1428" s="27" t="s">
        <v>123</v>
      </c>
      <c r="T1428" s="26" t="s">
        <v>161</v>
      </c>
      <c r="U1428" s="27" t="s">
        <v>161</v>
      </c>
      <c r="V1428" s="26" t="s">
        <v>161</v>
      </c>
      <c r="W1428" s="27" t="s">
        <v>161</v>
      </c>
      <c r="X1428" s="26" t="s">
        <v>161</v>
      </c>
      <c r="Y1428" s="27" t="s">
        <v>161</v>
      </c>
      <c r="Z1428" s="29"/>
      <c r="AA1428" s="29"/>
    </row>
    <row r="1429" spans="1:27" ht="15" customHeight="1" x14ac:dyDescent="0.25">
      <c r="A1429" s="26" t="s">
        <v>7282</v>
      </c>
      <c r="B1429" s="27" t="s">
        <v>102</v>
      </c>
      <c r="C1429" s="26" t="s">
        <v>602</v>
      </c>
      <c r="D1429" s="27" t="s">
        <v>603</v>
      </c>
      <c r="E1429" s="26" t="s">
        <v>604</v>
      </c>
      <c r="F1429" s="27" t="s">
        <v>605</v>
      </c>
      <c r="G1429" s="27" t="s">
        <v>11855</v>
      </c>
      <c r="H1429" s="27" t="s">
        <v>3033</v>
      </c>
      <c r="I1429" s="27" t="s">
        <v>11856</v>
      </c>
      <c r="J1429" s="27" t="s">
        <v>11857</v>
      </c>
      <c r="K1429" s="27" t="s">
        <v>11858</v>
      </c>
      <c r="L1429" s="27" t="s">
        <v>161</v>
      </c>
      <c r="M1429" s="28" t="s">
        <v>11859</v>
      </c>
      <c r="N1429" s="26" t="s">
        <v>11860</v>
      </c>
      <c r="O1429" s="26" t="s">
        <v>11861</v>
      </c>
      <c r="P1429" t="s">
        <v>11862</v>
      </c>
      <c r="Q1429" t="s">
        <v>11863</v>
      </c>
      <c r="R1429" s="26" t="s">
        <v>7292</v>
      </c>
      <c r="S1429" s="27" t="s">
        <v>123</v>
      </c>
      <c r="T1429" s="26" t="s">
        <v>161</v>
      </c>
      <c r="U1429" s="27" t="s">
        <v>161</v>
      </c>
      <c r="V1429" s="26" t="s">
        <v>161</v>
      </c>
      <c r="W1429" s="27" t="s">
        <v>161</v>
      </c>
      <c r="X1429" s="26" t="s">
        <v>161</v>
      </c>
      <c r="Y1429" s="27" t="s">
        <v>161</v>
      </c>
      <c r="Z1429" s="29"/>
      <c r="AA1429" s="29"/>
    </row>
    <row r="1430" spans="1:27" ht="15" customHeight="1" x14ac:dyDescent="0.25">
      <c r="A1430" s="26" t="s">
        <v>7282</v>
      </c>
      <c r="B1430" s="27" t="s">
        <v>102</v>
      </c>
      <c r="C1430" s="26" t="s">
        <v>602</v>
      </c>
      <c r="D1430" s="27" t="s">
        <v>603</v>
      </c>
      <c r="E1430" s="26" t="s">
        <v>3038</v>
      </c>
      <c r="F1430" s="27" t="s">
        <v>3039</v>
      </c>
      <c r="G1430" s="27" t="s">
        <v>3049</v>
      </c>
      <c r="H1430" s="27" t="s">
        <v>647</v>
      </c>
      <c r="I1430" s="27" t="s">
        <v>11864</v>
      </c>
      <c r="J1430" s="27" t="s">
        <v>11865</v>
      </c>
      <c r="K1430" s="27" t="s">
        <v>11866</v>
      </c>
      <c r="L1430" s="27" t="s">
        <v>11867</v>
      </c>
      <c r="M1430" s="28" t="s">
        <v>11868</v>
      </c>
      <c r="N1430" s="26" t="s">
        <v>11869</v>
      </c>
      <c r="O1430" s="26" t="s">
        <v>11870</v>
      </c>
      <c r="P1430" t="s">
        <v>11871</v>
      </c>
      <c r="Q1430" t="s">
        <v>11872</v>
      </c>
      <c r="R1430" s="26" t="s">
        <v>7292</v>
      </c>
      <c r="S1430" s="27" t="s">
        <v>123</v>
      </c>
      <c r="T1430" s="26" t="s">
        <v>7293</v>
      </c>
      <c r="U1430" s="27" t="s">
        <v>121</v>
      </c>
      <c r="V1430" s="26" t="s">
        <v>161</v>
      </c>
      <c r="W1430" s="27" t="s">
        <v>161</v>
      </c>
      <c r="X1430" s="26" t="s">
        <v>7405</v>
      </c>
      <c r="Y1430" s="27" t="s">
        <v>7406</v>
      </c>
      <c r="Z1430" s="29"/>
      <c r="AA1430" s="29"/>
    </row>
    <row r="1431" spans="1:27" ht="15" customHeight="1" x14ac:dyDescent="0.25">
      <c r="A1431" s="26" t="s">
        <v>7282</v>
      </c>
      <c r="B1431" s="27" t="s">
        <v>102</v>
      </c>
      <c r="C1431" s="26" t="s">
        <v>602</v>
      </c>
      <c r="D1431" s="27" t="s">
        <v>603</v>
      </c>
      <c r="E1431" s="26" t="s">
        <v>3038</v>
      </c>
      <c r="F1431" s="27" t="s">
        <v>3039</v>
      </c>
      <c r="G1431" s="27" t="s">
        <v>3049</v>
      </c>
      <c r="H1431" s="27" t="s">
        <v>647</v>
      </c>
      <c r="I1431" s="27" t="s">
        <v>11873</v>
      </c>
      <c r="J1431" s="27" t="s">
        <v>11874</v>
      </c>
      <c r="K1431" s="27" t="s">
        <v>11875</v>
      </c>
      <c r="L1431" s="27" t="s">
        <v>161</v>
      </c>
      <c r="M1431" s="28" t="s">
        <v>11876</v>
      </c>
      <c r="N1431" s="26" t="s">
        <v>11877</v>
      </c>
      <c r="O1431" s="26" t="s">
        <v>11878</v>
      </c>
      <c r="P1431" t="s">
        <v>11879</v>
      </c>
      <c r="Q1431" t="s">
        <v>11880</v>
      </c>
      <c r="R1431" s="26" t="s">
        <v>7347</v>
      </c>
      <c r="S1431" s="27" t="s">
        <v>103</v>
      </c>
      <c r="T1431" s="26" t="s">
        <v>7336</v>
      </c>
      <c r="U1431" s="27" t="s">
        <v>103</v>
      </c>
      <c r="V1431" s="26" t="s">
        <v>161</v>
      </c>
      <c r="W1431" s="27" t="s">
        <v>161</v>
      </c>
      <c r="X1431" s="26" t="s">
        <v>11630</v>
      </c>
      <c r="Y1431" s="27" t="s">
        <v>11631</v>
      </c>
      <c r="Z1431" s="29"/>
      <c r="AA1431" s="29"/>
    </row>
    <row r="1432" spans="1:27" ht="15" customHeight="1" x14ac:dyDescent="0.25">
      <c r="A1432" s="26" t="s">
        <v>7282</v>
      </c>
      <c r="B1432" s="27" t="s">
        <v>102</v>
      </c>
      <c r="C1432" s="26" t="s">
        <v>602</v>
      </c>
      <c r="D1432" s="27" t="s">
        <v>603</v>
      </c>
      <c r="E1432" s="26" t="s">
        <v>3038</v>
      </c>
      <c r="F1432" s="27" t="s">
        <v>3039</v>
      </c>
      <c r="G1432" s="27" t="s">
        <v>3049</v>
      </c>
      <c r="H1432" s="27" t="s">
        <v>647</v>
      </c>
      <c r="I1432" s="27" t="s">
        <v>11881</v>
      </c>
      <c r="J1432" s="27" t="s">
        <v>11882</v>
      </c>
      <c r="K1432" s="27" t="s">
        <v>11883</v>
      </c>
      <c r="L1432" s="27" t="s">
        <v>11884</v>
      </c>
      <c r="M1432" s="28" t="s">
        <v>11885</v>
      </c>
      <c r="N1432" s="26">
        <v>800579</v>
      </c>
      <c r="O1432" s="26">
        <v>6872602</v>
      </c>
      <c r="P1432" t="s">
        <v>11886</v>
      </c>
      <c r="Q1432" t="s">
        <v>11887</v>
      </c>
      <c r="R1432" s="26" t="s">
        <v>7292</v>
      </c>
      <c r="S1432" s="27" t="s">
        <v>123</v>
      </c>
      <c r="T1432" s="26" t="s">
        <v>7293</v>
      </c>
      <c r="U1432" s="27" t="s">
        <v>121</v>
      </c>
      <c r="V1432" s="26" t="s">
        <v>161</v>
      </c>
      <c r="W1432" s="27" t="s">
        <v>161</v>
      </c>
      <c r="X1432" s="26" t="s">
        <v>7405</v>
      </c>
      <c r="Y1432" s="27" t="s">
        <v>7406</v>
      </c>
      <c r="Z1432" s="29"/>
      <c r="AA1432" s="29"/>
    </row>
    <row r="1433" spans="1:27" ht="15" customHeight="1" x14ac:dyDescent="0.25">
      <c r="A1433" s="26" t="s">
        <v>7282</v>
      </c>
      <c r="B1433" s="27" t="s">
        <v>102</v>
      </c>
      <c r="C1433" s="26" t="s">
        <v>602</v>
      </c>
      <c r="D1433" s="27" t="s">
        <v>603</v>
      </c>
      <c r="E1433" s="26" t="s">
        <v>3038</v>
      </c>
      <c r="F1433" s="27" t="s">
        <v>3039</v>
      </c>
      <c r="G1433" s="27" t="s">
        <v>3049</v>
      </c>
      <c r="H1433" s="27" t="s">
        <v>647</v>
      </c>
      <c r="I1433" s="27" t="s">
        <v>11888</v>
      </c>
      <c r="J1433" s="27" t="s">
        <v>6631</v>
      </c>
      <c r="K1433" s="27" t="s">
        <v>11889</v>
      </c>
      <c r="L1433" s="27" t="s">
        <v>161</v>
      </c>
      <c r="M1433" s="28" t="s">
        <v>11890</v>
      </c>
      <c r="N1433" s="26" t="s">
        <v>11891</v>
      </c>
      <c r="O1433" s="26" t="s">
        <v>11892</v>
      </c>
      <c r="P1433" t="s">
        <v>11893</v>
      </c>
      <c r="Q1433" t="s">
        <v>11894</v>
      </c>
      <c r="R1433" s="26" t="s">
        <v>8029</v>
      </c>
      <c r="S1433" s="27" t="s">
        <v>8030</v>
      </c>
      <c r="T1433" s="26" t="s">
        <v>7293</v>
      </c>
      <c r="U1433" s="27" t="s">
        <v>121</v>
      </c>
      <c r="V1433" s="26" t="s">
        <v>161</v>
      </c>
      <c r="W1433" s="27" t="s">
        <v>161</v>
      </c>
      <c r="X1433" s="26" t="s">
        <v>7405</v>
      </c>
      <c r="Y1433" s="27" t="s">
        <v>7406</v>
      </c>
      <c r="Z1433" s="29"/>
      <c r="AA1433" s="29"/>
    </row>
    <row r="1434" spans="1:27" ht="15" customHeight="1" x14ac:dyDescent="0.25">
      <c r="A1434" s="26" t="s">
        <v>7282</v>
      </c>
      <c r="B1434" s="27" t="s">
        <v>102</v>
      </c>
      <c r="C1434" s="26" t="s">
        <v>602</v>
      </c>
      <c r="D1434" s="27" t="s">
        <v>603</v>
      </c>
      <c r="E1434" s="26" t="s">
        <v>3038</v>
      </c>
      <c r="F1434" s="27" t="s">
        <v>3039</v>
      </c>
      <c r="G1434" s="27" t="s">
        <v>3049</v>
      </c>
      <c r="H1434" s="27" t="s">
        <v>647</v>
      </c>
      <c r="I1434" s="27" t="s">
        <v>11895</v>
      </c>
      <c r="J1434" s="27" t="s">
        <v>11896</v>
      </c>
      <c r="K1434" s="27" t="s">
        <v>11897</v>
      </c>
      <c r="L1434" s="27" t="s">
        <v>161</v>
      </c>
      <c r="M1434" s="28" t="s">
        <v>11898</v>
      </c>
      <c r="N1434" s="26" t="s">
        <v>11899</v>
      </c>
      <c r="O1434" s="26" t="s">
        <v>11900</v>
      </c>
      <c r="P1434" t="s">
        <v>11901</v>
      </c>
      <c r="Q1434" t="s">
        <v>11902</v>
      </c>
      <c r="R1434" s="26" t="s">
        <v>7444</v>
      </c>
      <c r="S1434" s="27" t="s">
        <v>338</v>
      </c>
      <c r="T1434" s="26" t="s">
        <v>7336</v>
      </c>
      <c r="U1434" s="27" t="s">
        <v>103</v>
      </c>
      <c r="V1434" s="26" t="s">
        <v>161</v>
      </c>
      <c r="W1434" s="27" t="s">
        <v>161</v>
      </c>
      <c r="X1434" s="26" t="s">
        <v>7337</v>
      </c>
      <c r="Y1434" s="27" t="s">
        <v>7338</v>
      </c>
      <c r="Z1434" s="29"/>
      <c r="AA1434" s="29"/>
    </row>
    <row r="1435" spans="1:27" ht="15" customHeight="1" x14ac:dyDescent="0.25">
      <c r="A1435" s="26" t="s">
        <v>7282</v>
      </c>
      <c r="B1435" s="27" t="s">
        <v>102</v>
      </c>
      <c r="C1435" s="26" t="s">
        <v>602</v>
      </c>
      <c r="D1435" s="27" t="s">
        <v>603</v>
      </c>
      <c r="E1435" s="26" t="s">
        <v>3038</v>
      </c>
      <c r="F1435" s="27" t="s">
        <v>3039</v>
      </c>
      <c r="G1435" s="27" t="s">
        <v>3049</v>
      </c>
      <c r="H1435" s="27" t="s">
        <v>647</v>
      </c>
      <c r="I1435" s="27" t="s">
        <v>11903</v>
      </c>
      <c r="J1435" s="27" t="s">
        <v>11904</v>
      </c>
      <c r="K1435" s="27" t="s">
        <v>11905</v>
      </c>
      <c r="L1435" s="27" t="s">
        <v>11906</v>
      </c>
      <c r="M1435" s="28" t="s">
        <v>11907</v>
      </c>
      <c r="N1435" s="26" t="s">
        <v>11908</v>
      </c>
      <c r="O1435" s="26" t="s">
        <v>11909</v>
      </c>
      <c r="P1435" t="s">
        <v>11910</v>
      </c>
      <c r="Q1435" t="s">
        <v>11911</v>
      </c>
      <c r="R1435" s="26" t="s">
        <v>7347</v>
      </c>
      <c r="S1435" s="27" t="s">
        <v>103</v>
      </c>
      <c r="T1435" s="26" t="s">
        <v>7336</v>
      </c>
      <c r="U1435" s="27" t="s">
        <v>103</v>
      </c>
      <c r="V1435" s="26" t="s">
        <v>161</v>
      </c>
      <c r="W1435" s="27" t="s">
        <v>161</v>
      </c>
      <c r="X1435" s="26" t="s">
        <v>7416</v>
      </c>
      <c r="Y1435" s="27" t="s">
        <v>7417</v>
      </c>
      <c r="Z1435" s="29"/>
      <c r="AA1435" s="29"/>
    </row>
    <row r="1436" spans="1:27" ht="15" customHeight="1" x14ac:dyDescent="0.25">
      <c r="A1436" s="26" t="s">
        <v>7282</v>
      </c>
      <c r="B1436" s="27" t="s">
        <v>102</v>
      </c>
      <c r="C1436" s="26" t="s">
        <v>602</v>
      </c>
      <c r="D1436" s="27" t="s">
        <v>603</v>
      </c>
      <c r="E1436" s="26" t="s">
        <v>3038</v>
      </c>
      <c r="F1436" s="27" t="s">
        <v>3039</v>
      </c>
      <c r="G1436" s="27" t="s">
        <v>3049</v>
      </c>
      <c r="H1436" s="27" t="s">
        <v>647</v>
      </c>
      <c r="I1436" s="27" t="s">
        <v>11912</v>
      </c>
      <c r="J1436" s="27" t="s">
        <v>11913</v>
      </c>
      <c r="K1436" s="27" t="s">
        <v>11914</v>
      </c>
      <c r="L1436" s="27" t="s">
        <v>161</v>
      </c>
      <c r="M1436" s="28" t="s">
        <v>11915</v>
      </c>
      <c r="N1436" s="26" t="s">
        <v>11916</v>
      </c>
      <c r="O1436" s="26" t="s">
        <v>11917</v>
      </c>
      <c r="P1436" t="s">
        <v>11918</v>
      </c>
      <c r="Q1436" t="s">
        <v>11919</v>
      </c>
      <c r="R1436" s="26" t="s">
        <v>10719</v>
      </c>
      <c r="S1436" s="27" t="s">
        <v>358</v>
      </c>
      <c r="T1436" s="26" t="s">
        <v>7336</v>
      </c>
      <c r="U1436" s="27" t="s">
        <v>103</v>
      </c>
      <c r="V1436" s="26" t="s">
        <v>161</v>
      </c>
      <c r="W1436" s="27" t="s">
        <v>161</v>
      </c>
      <c r="X1436" s="26" t="s">
        <v>7454</v>
      </c>
      <c r="Y1436" s="27" t="s">
        <v>7455</v>
      </c>
      <c r="Z1436" s="29"/>
      <c r="AA1436" s="29"/>
    </row>
    <row r="1437" spans="1:27" ht="15" customHeight="1" x14ac:dyDescent="0.25">
      <c r="A1437" s="26" t="s">
        <v>7282</v>
      </c>
      <c r="B1437" s="27" t="s">
        <v>102</v>
      </c>
      <c r="C1437" s="26" t="s">
        <v>602</v>
      </c>
      <c r="D1437" s="27" t="s">
        <v>603</v>
      </c>
      <c r="E1437" s="26" t="s">
        <v>3038</v>
      </c>
      <c r="F1437" s="27" t="s">
        <v>3039</v>
      </c>
      <c r="G1437" s="27" t="s">
        <v>3049</v>
      </c>
      <c r="H1437" s="27" t="s">
        <v>647</v>
      </c>
      <c r="I1437" s="27" t="s">
        <v>11920</v>
      </c>
      <c r="J1437" s="27" t="s">
        <v>11921</v>
      </c>
      <c r="K1437" s="27" t="s">
        <v>11922</v>
      </c>
      <c r="L1437" s="27" t="s">
        <v>11923</v>
      </c>
      <c r="M1437" s="28" t="s">
        <v>11924</v>
      </c>
      <c r="N1437" s="26">
        <v>776627</v>
      </c>
      <c r="O1437" s="26" t="s">
        <v>11925</v>
      </c>
      <c r="P1437" t="s">
        <v>11926</v>
      </c>
      <c r="Q1437" t="s">
        <v>11927</v>
      </c>
      <c r="R1437" s="26" t="s">
        <v>7347</v>
      </c>
      <c r="S1437" s="27" t="s">
        <v>103</v>
      </c>
      <c r="T1437" s="26" t="s">
        <v>7336</v>
      </c>
      <c r="U1437" s="27" t="s">
        <v>103</v>
      </c>
      <c r="V1437" s="26" t="s">
        <v>161</v>
      </c>
      <c r="W1437" s="27" t="s">
        <v>161</v>
      </c>
      <c r="X1437" s="26" t="s">
        <v>11630</v>
      </c>
      <c r="Y1437" s="27" t="s">
        <v>11631</v>
      </c>
      <c r="Z1437" s="29"/>
      <c r="AA1437" s="29"/>
    </row>
    <row r="1438" spans="1:27" ht="15" customHeight="1" x14ac:dyDescent="0.25">
      <c r="A1438" s="26" t="s">
        <v>7282</v>
      </c>
      <c r="B1438" s="27" t="s">
        <v>102</v>
      </c>
      <c r="C1438" s="26" t="s">
        <v>602</v>
      </c>
      <c r="D1438" s="27" t="s">
        <v>603</v>
      </c>
      <c r="E1438" s="26" t="s">
        <v>3038</v>
      </c>
      <c r="F1438" s="27" t="s">
        <v>3039</v>
      </c>
      <c r="G1438" s="27" t="s">
        <v>3049</v>
      </c>
      <c r="H1438" s="27" t="s">
        <v>647</v>
      </c>
      <c r="I1438" s="27" t="s">
        <v>11928</v>
      </c>
      <c r="J1438" s="27" t="s">
        <v>11929</v>
      </c>
      <c r="K1438" s="27" t="s">
        <v>11930</v>
      </c>
      <c r="L1438" s="27" t="s">
        <v>11931</v>
      </c>
      <c r="M1438" s="28" t="s">
        <v>11932</v>
      </c>
      <c r="N1438" s="26" t="s">
        <v>11933</v>
      </c>
      <c r="O1438" s="26" t="s">
        <v>11934</v>
      </c>
      <c r="P1438" t="s">
        <v>11935</v>
      </c>
      <c r="Q1438" t="s">
        <v>11936</v>
      </c>
      <c r="R1438" s="26" t="s">
        <v>7347</v>
      </c>
      <c r="S1438" s="27" t="s">
        <v>103</v>
      </c>
      <c r="T1438" s="26" t="s">
        <v>7336</v>
      </c>
      <c r="U1438" s="27" t="s">
        <v>103</v>
      </c>
      <c r="V1438" s="26" t="s">
        <v>161</v>
      </c>
      <c r="W1438" s="27" t="s">
        <v>161</v>
      </c>
      <c r="X1438" s="26" t="s">
        <v>7496</v>
      </c>
      <c r="Y1438" s="27" t="s">
        <v>7497</v>
      </c>
      <c r="Z1438" s="29"/>
      <c r="AA1438" s="29"/>
    </row>
    <row r="1439" spans="1:27" ht="15" customHeight="1" x14ac:dyDescent="0.25">
      <c r="A1439" s="26" t="s">
        <v>7282</v>
      </c>
      <c r="B1439" s="27" t="s">
        <v>102</v>
      </c>
      <c r="C1439" s="26" t="s">
        <v>602</v>
      </c>
      <c r="D1439" s="27" t="s">
        <v>603</v>
      </c>
      <c r="E1439" s="26" t="s">
        <v>3038</v>
      </c>
      <c r="F1439" s="27" t="s">
        <v>3039</v>
      </c>
      <c r="G1439" s="27" t="s">
        <v>3049</v>
      </c>
      <c r="H1439" s="27" t="s">
        <v>647</v>
      </c>
      <c r="I1439" s="27" t="s">
        <v>11937</v>
      </c>
      <c r="J1439" s="27" t="s">
        <v>11938</v>
      </c>
      <c r="K1439" s="27" t="s">
        <v>11939</v>
      </c>
      <c r="L1439" s="27" t="s">
        <v>11940</v>
      </c>
      <c r="M1439" s="28" t="s">
        <v>11941</v>
      </c>
      <c r="N1439" s="26" t="s">
        <v>11942</v>
      </c>
      <c r="O1439" s="26">
        <v>6905601</v>
      </c>
      <c r="P1439" t="s">
        <v>11943</v>
      </c>
      <c r="Q1439" t="s">
        <v>11944</v>
      </c>
      <c r="R1439" s="26" t="s">
        <v>7347</v>
      </c>
      <c r="S1439" s="27" t="s">
        <v>103</v>
      </c>
      <c r="T1439" s="26" t="s">
        <v>7336</v>
      </c>
      <c r="U1439" s="27" t="s">
        <v>103</v>
      </c>
      <c r="V1439" s="26" t="s">
        <v>161</v>
      </c>
      <c r="W1439" s="27" t="s">
        <v>161</v>
      </c>
      <c r="X1439" s="26" t="s">
        <v>11630</v>
      </c>
      <c r="Y1439" s="27" t="s">
        <v>11631</v>
      </c>
      <c r="Z1439" s="29"/>
      <c r="AA1439" s="29"/>
    </row>
    <row r="1440" spans="1:27" ht="15" customHeight="1" x14ac:dyDescent="0.25">
      <c r="A1440" s="26" t="s">
        <v>7282</v>
      </c>
      <c r="B1440" s="27" t="s">
        <v>102</v>
      </c>
      <c r="C1440" s="26" t="s">
        <v>602</v>
      </c>
      <c r="D1440" s="27" t="s">
        <v>603</v>
      </c>
      <c r="E1440" s="26" t="s">
        <v>3038</v>
      </c>
      <c r="F1440" s="27" t="s">
        <v>3039</v>
      </c>
      <c r="G1440" s="27" t="s">
        <v>3049</v>
      </c>
      <c r="H1440" s="27" t="s">
        <v>647</v>
      </c>
      <c r="I1440" s="27" t="s">
        <v>11945</v>
      </c>
      <c r="J1440" s="27" t="s">
        <v>11946</v>
      </c>
      <c r="K1440" s="27" t="s">
        <v>11947</v>
      </c>
      <c r="L1440" s="27" t="s">
        <v>11947</v>
      </c>
      <c r="M1440" s="28" t="s">
        <v>11948</v>
      </c>
      <c r="N1440" s="26" t="s">
        <v>11949</v>
      </c>
      <c r="O1440" s="26" t="s">
        <v>11950</v>
      </c>
      <c r="P1440" t="s">
        <v>11951</v>
      </c>
      <c r="Q1440" t="s">
        <v>11952</v>
      </c>
      <c r="R1440" s="26" t="s">
        <v>7815</v>
      </c>
      <c r="S1440" s="27" t="s">
        <v>249</v>
      </c>
      <c r="T1440" s="26" t="s">
        <v>7293</v>
      </c>
      <c r="U1440" s="27" t="s">
        <v>121</v>
      </c>
      <c r="V1440" s="26" t="s">
        <v>161</v>
      </c>
      <c r="W1440" s="27" t="s">
        <v>161</v>
      </c>
      <c r="X1440" s="26" t="s">
        <v>7294</v>
      </c>
      <c r="Y1440" s="27" t="s">
        <v>7295</v>
      </c>
      <c r="Z1440" s="29"/>
      <c r="AA1440" s="29"/>
    </row>
    <row r="1441" spans="1:27" ht="15" customHeight="1" x14ac:dyDescent="0.25">
      <c r="A1441" s="26" t="s">
        <v>7282</v>
      </c>
      <c r="B1441" s="27" t="s">
        <v>102</v>
      </c>
      <c r="C1441" s="26" t="s">
        <v>602</v>
      </c>
      <c r="D1441" s="27" t="s">
        <v>603</v>
      </c>
      <c r="E1441" s="26" t="s">
        <v>3038</v>
      </c>
      <c r="F1441" s="27" t="s">
        <v>3039</v>
      </c>
      <c r="G1441" s="27" t="s">
        <v>3049</v>
      </c>
      <c r="H1441" s="27" t="s">
        <v>647</v>
      </c>
      <c r="I1441" s="27" t="s">
        <v>11953</v>
      </c>
      <c r="J1441" s="27" t="s">
        <v>11954</v>
      </c>
      <c r="K1441" s="27" t="s">
        <v>11955</v>
      </c>
      <c r="L1441" s="27" t="s">
        <v>11956</v>
      </c>
      <c r="M1441" s="28" t="s">
        <v>11957</v>
      </c>
      <c r="N1441" s="26" t="s">
        <v>11958</v>
      </c>
      <c r="O1441" s="26" t="s">
        <v>11959</v>
      </c>
      <c r="P1441" t="s">
        <v>11960</v>
      </c>
      <c r="Q1441" t="s">
        <v>11961</v>
      </c>
      <c r="R1441" s="26" t="s">
        <v>7347</v>
      </c>
      <c r="S1441" s="27" t="s">
        <v>103</v>
      </c>
      <c r="T1441" s="26" t="s">
        <v>7336</v>
      </c>
      <c r="U1441" s="27" t="s">
        <v>103</v>
      </c>
      <c r="V1441" s="26" t="s">
        <v>11962</v>
      </c>
      <c r="W1441" s="27" t="s">
        <v>11963</v>
      </c>
      <c r="X1441" s="26" t="s">
        <v>11630</v>
      </c>
      <c r="Y1441" s="27" t="s">
        <v>11631</v>
      </c>
      <c r="Z1441" s="29"/>
      <c r="AA1441" s="29"/>
    </row>
    <row r="1442" spans="1:27" ht="15" customHeight="1" x14ac:dyDescent="0.25">
      <c r="A1442" s="26" t="s">
        <v>7282</v>
      </c>
      <c r="B1442" s="27" t="s">
        <v>102</v>
      </c>
      <c r="C1442" s="26" t="s">
        <v>602</v>
      </c>
      <c r="D1442" s="27" t="s">
        <v>603</v>
      </c>
      <c r="E1442" s="26" t="s">
        <v>3038</v>
      </c>
      <c r="F1442" s="27" t="s">
        <v>3039</v>
      </c>
      <c r="G1442" s="27" t="s">
        <v>3049</v>
      </c>
      <c r="H1442" s="27" t="s">
        <v>647</v>
      </c>
      <c r="I1442" s="27" t="s">
        <v>11964</v>
      </c>
      <c r="J1442" s="27" t="s">
        <v>11965</v>
      </c>
      <c r="K1442" s="27" t="s">
        <v>11966</v>
      </c>
      <c r="L1442" s="27" t="s">
        <v>11967</v>
      </c>
      <c r="M1442" s="28" t="s">
        <v>11968</v>
      </c>
      <c r="N1442" s="26" t="s">
        <v>11969</v>
      </c>
      <c r="O1442" s="26" t="s">
        <v>11970</v>
      </c>
      <c r="P1442" t="s">
        <v>11971</v>
      </c>
      <c r="Q1442" t="s">
        <v>11972</v>
      </c>
      <c r="R1442" s="26" t="s">
        <v>7347</v>
      </c>
      <c r="S1442" s="27" t="s">
        <v>103</v>
      </c>
      <c r="T1442" s="26" t="s">
        <v>7336</v>
      </c>
      <c r="U1442" s="27" t="s">
        <v>103</v>
      </c>
      <c r="V1442" s="26" t="s">
        <v>11973</v>
      </c>
      <c r="W1442" s="27" t="s">
        <v>11974</v>
      </c>
      <c r="X1442" s="26" t="s">
        <v>11630</v>
      </c>
      <c r="Y1442" s="27" t="s">
        <v>11631</v>
      </c>
      <c r="Z1442" s="29"/>
      <c r="AA1442" s="29"/>
    </row>
    <row r="1443" spans="1:27" ht="15" customHeight="1" x14ac:dyDescent="0.25">
      <c r="A1443" s="26" t="s">
        <v>7282</v>
      </c>
      <c r="B1443" s="27" t="s">
        <v>102</v>
      </c>
      <c r="C1443" s="26" t="s">
        <v>602</v>
      </c>
      <c r="D1443" s="27" t="s">
        <v>603</v>
      </c>
      <c r="E1443" s="26" t="s">
        <v>3038</v>
      </c>
      <c r="F1443" s="27" t="s">
        <v>3039</v>
      </c>
      <c r="G1443" s="27" t="s">
        <v>3049</v>
      </c>
      <c r="H1443" s="27" t="s">
        <v>647</v>
      </c>
      <c r="I1443" s="27" t="s">
        <v>11975</v>
      </c>
      <c r="J1443" s="27" t="s">
        <v>11976</v>
      </c>
      <c r="K1443" s="27" t="s">
        <v>11977</v>
      </c>
      <c r="L1443" s="27" t="s">
        <v>161</v>
      </c>
      <c r="M1443" s="28" t="s">
        <v>11978</v>
      </c>
      <c r="N1443" s="26" t="s">
        <v>11979</v>
      </c>
      <c r="O1443" s="26" t="s">
        <v>11980</v>
      </c>
      <c r="P1443" t="s">
        <v>11981</v>
      </c>
      <c r="Q1443" t="s">
        <v>11982</v>
      </c>
      <c r="R1443" s="26" t="s">
        <v>7347</v>
      </c>
      <c r="S1443" s="27" t="s">
        <v>103</v>
      </c>
      <c r="T1443" s="26" t="s">
        <v>7336</v>
      </c>
      <c r="U1443" s="27" t="s">
        <v>103</v>
      </c>
      <c r="V1443" s="26" t="s">
        <v>11983</v>
      </c>
      <c r="W1443" s="27" t="s">
        <v>11984</v>
      </c>
      <c r="X1443" s="26" t="s">
        <v>7496</v>
      </c>
      <c r="Y1443" s="27" t="s">
        <v>7497</v>
      </c>
      <c r="Z1443" s="29"/>
      <c r="AA1443" s="29"/>
    </row>
    <row r="1444" spans="1:27" ht="15" customHeight="1" x14ac:dyDescent="0.25">
      <c r="A1444" s="26" t="s">
        <v>7282</v>
      </c>
      <c r="B1444" s="27" t="s">
        <v>102</v>
      </c>
      <c r="C1444" s="26" t="s">
        <v>602</v>
      </c>
      <c r="D1444" s="27" t="s">
        <v>603</v>
      </c>
      <c r="E1444" s="26" t="s">
        <v>3038</v>
      </c>
      <c r="F1444" s="27" t="s">
        <v>3039</v>
      </c>
      <c r="G1444" s="27" t="s">
        <v>3049</v>
      </c>
      <c r="H1444" s="27" t="s">
        <v>647</v>
      </c>
      <c r="I1444" s="27" t="s">
        <v>11985</v>
      </c>
      <c r="J1444" s="27" t="s">
        <v>11954</v>
      </c>
      <c r="K1444" s="27" t="s">
        <v>11986</v>
      </c>
      <c r="L1444" s="27" t="s">
        <v>11986</v>
      </c>
      <c r="M1444" s="28" t="s">
        <v>11987</v>
      </c>
      <c r="N1444" s="26" t="s">
        <v>11988</v>
      </c>
      <c r="O1444" s="26" t="s">
        <v>11989</v>
      </c>
      <c r="P1444" t="s">
        <v>11990</v>
      </c>
      <c r="Q1444" t="s">
        <v>11991</v>
      </c>
      <c r="R1444" s="26" t="s">
        <v>7404</v>
      </c>
      <c r="S1444" s="27" t="s">
        <v>285</v>
      </c>
      <c r="T1444" s="26" t="s">
        <v>7359</v>
      </c>
      <c r="U1444" s="27" t="s">
        <v>116</v>
      </c>
      <c r="V1444" s="26" t="s">
        <v>161</v>
      </c>
      <c r="W1444" s="27" t="s">
        <v>161</v>
      </c>
      <c r="X1444" s="26" t="s">
        <v>7405</v>
      </c>
      <c r="Y1444" s="27" t="s">
        <v>7406</v>
      </c>
      <c r="Z1444" s="29"/>
      <c r="AA1444" s="29"/>
    </row>
    <row r="1445" spans="1:27" ht="15" customHeight="1" x14ac:dyDescent="0.25">
      <c r="A1445" s="26" t="s">
        <v>7282</v>
      </c>
      <c r="B1445" s="27" t="s">
        <v>102</v>
      </c>
      <c r="C1445" s="26" t="s">
        <v>602</v>
      </c>
      <c r="D1445" s="27" t="s">
        <v>603</v>
      </c>
      <c r="E1445" s="26" t="s">
        <v>3038</v>
      </c>
      <c r="F1445" s="27" t="s">
        <v>3039</v>
      </c>
      <c r="G1445" s="27" t="s">
        <v>3049</v>
      </c>
      <c r="H1445" s="27" t="s">
        <v>647</v>
      </c>
      <c r="I1445" s="27" t="s">
        <v>11992</v>
      </c>
      <c r="J1445" s="27" t="s">
        <v>11993</v>
      </c>
      <c r="K1445" s="27" t="s">
        <v>11994</v>
      </c>
      <c r="L1445" s="27" t="s">
        <v>11995</v>
      </c>
      <c r="M1445" s="28" t="s">
        <v>11996</v>
      </c>
      <c r="N1445" s="26" t="s">
        <v>11997</v>
      </c>
      <c r="O1445" s="26" t="s">
        <v>11998</v>
      </c>
      <c r="P1445" t="s">
        <v>11999</v>
      </c>
      <c r="Q1445" t="s">
        <v>12000</v>
      </c>
      <c r="R1445" s="26" t="s">
        <v>7292</v>
      </c>
      <c r="S1445" s="27" t="s">
        <v>123</v>
      </c>
      <c r="T1445" s="26" t="s">
        <v>7293</v>
      </c>
      <c r="U1445" s="27" t="s">
        <v>121</v>
      </c>
      <c r="V1445" s="26" t="s">
        <v>161</v>
      </c>
      <c r="W1445" s="27" t="s">
        <v>161</v>
      </c>
      <c r="X1445" s="26" t="s">
        <v>7405</v>
      </c>
      <c r="Y1445" s="27" t="s">
        <v>7406</v>
      </c>
      <c r="Z1445" s="29"/>
      <c r="AA1445" s="29"/>
    </row>
    <row r="1446" spans="1:27" ht="15" customHeight="1" x14ac:dyDescent="0.25">
      <c r="A1446" s="26" t="s">
        <v>7282</v>
      </c>
      <c r="B1446" s="27" t="s">
        <v>102</v>
      </c>
      <c r="C1446" s="26" t="s">
        <v>602</v>
      </c>
      <c r="D1446" s="27" t="s">
        <v>603</v>
      </c>
      <c r="E1446" s="26" t="s">
        <v>3038</v>
      </c>
      <c r="F1446" s="27" t="s">
        <v>3039</v>
      </c>
      <c r="G1446" s="27" t="s">
        <v>3049</v>
      </c>
      <c r="H1446" s="27" t="s">
        <v>647</v>
      </c>
      <c r="I1446" s="27" t="s">
        <v>12001</v>
      </c>
      <c r="J1446" s="27" t="s">
        <v>12002</v>
      </c>
      <c r="K1446" s="27" t="s">
        <v>12003</v>
      </c>
      <c r="L1446" s="27" t="s">
        <v>12004</v>
      </c>
      <c r="M1446" s="28" t="s">
        <v>12005</v>
      </c>
      <c r="N1446" s="26" t="s">
        <v>12006</v>
      </c>
      <c r="O1446" s="26" t="s">
        <v>12007</v>
      </c>
      <c r="P1446" t="s">
        <v>12008</v>
      </c>
      <c r="Q1446" t="s">
        <v>12009</v>
      </c>
      <c r="R1446" s="26" t="s">
        <v>7831</v>
      </c>
      <c r="S1446" s="27" t="s">
        <v>127</v>
      </c>
      <c r="T1446" s="26" t="s">
        <v>7293</v>
      </c>
      <c r="U1446" s="27" t="s">
        <v>121</v>
      </c>
      <c r="V1446" s="26" t="s">
        <v>161</v>
      </c>
      <c r="W1446" s="27" t="s">
        <v>161</v>
      </c>
      <c r="X1446" s="26" t="s">
        <v>7832</v>
      </c>
      <c r="Y1446" s="27" t="s">
        <v>7833</v>
      </c>
      <c r="Z1446" s="29"/>
      <c r="AA1446" s="29"/>
    </row>
    <row r="1447" spans="1:27" ht="15" customHeight="1" x14ac:dyDescent="0.25">
      <c r="A1447" s="26" t="s">
        <v>7282</v>
      </c>
      <c r="B1447" s="27" t="s">
        <v>102</v>
      </c>
      <c r="C1447" s="26" t="s">
        <v>602</v>
      </c>
      <c r="D1447" s="27" t="s">
        <v>603</v>
      </c>
      <c r="E1447" s="26" t="s">
        <v>3038</v>
      </c>
      <c r="F1447" s="27" t="s">
        <v>3130</v>
      </c>
      <c r="G1447" s="27" t="s">
        <v>3049</v>
      </c>
      <c r="H1447" s="27" t="s">
        <v>647</v>
      </c>
      <c r="I1447" s="27" t="s">
        <v>12010</v>
      </c>
      <c r="J1447" s="27" t="s">
        <v>6622</v>
      </c>
      <c r="K1447" s="27" t="s">
        <v>12011</v>
      </c>
      <c r="L1447" s="27" t="s">
        <v>12011</v>
      </c>
      <c r="M1447" s="28" t="s">
        <v>12012</v>
      </c>
      <c r="N1447" s="26" t="s">
        <v>12013</v>
      </c>
      <c r="O1447" s="26" t="s">
        <v>12014</v>
      </c>
      <c r="P1447" t="s">
        <v>12015</v>
      </c>
      <c r="Q1447" t="s">
        <v>12016</v>
      </c>
      <c r="R1447" s="26" t="s">
        <v>7873</v>
      </c>
      <c r="S1447" s="27" t="s">
        <v>257</v>
      </c>
      <c r="T1447" s="26" t="s">
        <v>7293</v>
      </c>
      <c r="U1447" s="27" t="s">
        <v>121</v>
      </c>
      <c r="V1447" s="26" t="s">
        <v>161</v>
      </c>
      <c r="W1447" s="27" t="s">
        <v>161</v>
      </c>
      <c r="X1447" s="26" t="s">
        <v>7832</v>
      </c>
      <c r="Y1447" s="27" t="s">
        <v>7833</v>
      </c>
      <c r="Z1447" s="29"/>
      <c r="AA1447" s="29"/>
    </row>
    <row r="1448" spans="1:27" ht="15" customHeight="1" x14ac:dyDescent="0.25">
      <c r="A1448" s="26" t="s">
        <v>7282</v>
      </c>
      <c r="B1448" s="27" t="s">
        <v>102</v>
      </c>
      <c r="C1448" s="26" t="s">
        <v>602</v>
      </c>
      <c r="D1448" s="27" t="s">
        <v>603</v>
      </c>
      <c r="E1448" s="26" t="s">
        <v>3038</v>
      </c>
      <c r="F1448" s="27" t="s">
        <v>3130</v>
      </c>
      <c r="G1448" s="27" t="s">
        <v>3049</v>
      </c>
      <c r="H1448" s="27" t="s">
        <v>647</v>
      </c>
      <c r="I1448" s="27" t="s">
        <v>12017</v>
      </c>
      <c r="J1448" s="27" t="s">
        <v>12018</v>
      </c>
      <c r="K1448" s="27" t="s">
        <v>12019</v>
      </c>
      <c r="L1448" s="27" t="s">
        <v>161</v>
      </c>
      <c r="M1448" s="28" t="s">
        <v>12020</v>
      </c>
      <c r="N1448" s="26" t="s">
        <v>12021</v>
      </c>
      <c r="O1448" s="26" t="s">
        <v>12022</v>
      </c>
      <c r="P1448" t="s">
        <v>12023</v>
      </c>
      <c r="Q1448" t="s">
        <v>12024</v>
      </c>
      <c r="R1448" s="26" t="s">
        <v>8417</v>
      </c>
      <c r="S1448" s="27" t="s">
        <v>311</v>
      </c>
      <c r="T1448" s="26" t="s">
        <v>7359</v>
      </c>
      <c r="U1448" s="27" t="s">
        <v>116</v>
      </c>
      <c r="V1448" s="26" t="s">
        <v>161</v>
      </c>
      <c r="W1448" s="27" t="s">
        <v>161</v>
      </c>
      <c r="X1448" s="26" t="s">
        <v>7883</v>
      </c>
      <c r="Y1448" s="27" t="s">
        <v>7884</v>
      </c>
      <c r="Z1448" s="29"/>
      <c r="AA1448" s="29"/>
    </row>
    <row r="1449" spans="1:27" ht="15" customHeight="1" x14ac:dyDescent="0.25">
      <c r="A1449" s="26" t="s">
        <v>7282</v>
      </c>
      <c r="B1449" s="27" t="s">
        <v>102</v>
      </c>
      <c r="C1449" s="26" t="s">
        <v>602</v>
      </c>
      <c r="D1449" s="27" t="s">
        <v>603</v>
      </c>
      <c r="E1449" s="26" t="s">
        <v>3038</v>
      </c>
      <c r="F1449" s="27" t="s">
        <v>3429</v>
      </c>
      <c r="G1449" s="27" t="s">
        <v>3049</v>
      </c>
      <c r="H1449" s="27" t="s">
        <v>647</v>
      </c>
      <c r="I1449" s="27" t="s">
        <v>12025</v>
      </c>
      <c r="J1449" s="27" t="s">
        <v>12026</v>
      </c>
      <c r="K1449" s="27" t="s">
        <v>12027</v>
      </c>
      <c r="L1449" s="27" t="s">
        <v>161</v>
      </c>
      <c r="M1449" s="28" t="s">
        <v>12028</v>
      </c>
      <c r="N1449" s="26" t="s">
        <v>12029</v>
      </c>
      <c r="O1449" s="26" t="s">
        <v>12030</v>
      </c>
      <c r="P1449" t="s">
        <v>12031</v>
      </c>
      <c r="Q1449" t="s">
        <v>12032</v>
      </c>
      <c r="R1449" s="26" t="s">
        <v>10675</v>
      </c>
      <c r="S1449" s="27" t="s">
        <v>10676</v>
      </c>
      <c r="T1449" s="26" t="s">
        <v>7336</v>
      </c>
      <c r="U1449" s="27" t="s">
        <v>103</v>
      </c>
      <c r="V1449" s="26" t="s">
        <v>161</v>
      </c>
      <c r="W1449" s="27" t="s">
        <v>161</v>
      </c>
      <c r="X1449" s="26" t="s">
        <v>7454</v>
      </c>
      <c r="Y1449" s="27" t="s">
        <v>7455</v>
      </c>
      <c r="Z1449" s="29"/>
      <c r="AA1449" s="29"/>
    </row>
    <row r="1450" spans="1:27" ht="15" customHeight="1" x14ac:dyDescent="0.25">
      <c r="A1450" s="26" t="s">
        <v>7282</v>
      </c>
      <c r="B1450" s="27" t="s">
        <v>102</v>
      </c>
      <c r="C1450" s="26" t="s">
        <v>602</v>
      </c>
      <c r="D1450" s="27" t="s">
        <v>603</v>
      </c>
      <c r="E1450" s="26" t="s">
        <v>3038</v>
      </c>
      <c r="F1450" s="27" t="s">
        <v>3039</v>
      </c>
      <c r="G1450" s="27" t="s">
        <v>6528</v>
      </c>
      <c r="H1450" s="27" t="s">
        <v>647</v>
      </c>
      <c r="I1450" s="27" t="s">
        <v>12033</v>
      </c>
      <c r="J1450" s="27" t="s">
        <v>6631</v>
      </c>
      <c r="K1450" s="27" t="s">
        <v>12034</v>
      </c>
      <c r="L1450" s="27" t="s">
        <v>12035</v>
      </c>
      <c r="M1450" s="28" t="s">
        <v>12036</v>
      </c>
      <c r="N1450" s="26" t="s">
        <v>12037</v>
      </c>
      <c r="O1450" s="26" t="s">
        <v>12038</v>
      </c>
      <c r="P1450" t="s">
        <v>12039</v>
      </c>
      <c r="Q1450" t="s">
        <v>12040</v>
      </c>
      <c r="R1450" s="26" t="s">
        <v>7882</v>
      </c>
      <c r="S1450" s="27" t="s">
        <v>116</v>
      </c>
      <c r="T1450" s="26" t="s">
        <v>7359</v>
      </c>
      <c r="U1450" s="27" t="s">
        <v>116</v>
      </c>
      <c r="V1450" s="26" t="s">
        <v>161</v>
      </c>
      <c r="W1450" s="27" t="s">
        <v>161</v>
      </c>
      <c r="X1450" s="26" t="s">
        <v>7303</v>
      </c>
      <c r="Y1450" s="27" t="s">
        <v>7304</v>
      </c>
      <c r="Z1450" s="29"/>
      <c r="AA1450" s="29"/>
    </row>
    <row r="1451" spans="1:27" ht="15" customHeight="1" x14ac:dyDescent="0.25">
      <c r="A1451" s="26" t="s">
        <v>7282</v>
      </c>
      <c r="B1451" s="27" t="s">
        <v>102</v>
      </c>
      <c r="C1451" s="26" t="s">
        <v>602</v>
      </c>
      <c r="D1451" s="27" t="s">
        <v>603</v>
      </c>
      <c r="E1451" s="26" t="s">
        <v>3038</v>
      </c>
      <c r="F1451" s="27" t="s">
        <v>3039</v>
      </c>
      <c r="G1451" s="27" t="s">
        <v>6528</v>
      </c>
      <c r="H1451" s="27" t="s">
        <v>647</v>
      </c>
      <c r="I1451" s="27" t="s">
        <v>12041</v>
      </c>
      <c r="J1451" s="27" t="s">
        <v>11946</v>
      </c>
      <c r="K1451" s="27" t="s">
        <v>12042</v>
      </c>
      <c r="L1451" s="27" t="s">
        <v>161</v>
      </c>
      <c r="M1451" s="28" t="s">
        <v>12043</v>
      </c>
      <c r="N1451" s="26" t="s">
        <v>12044</v>
      </c>
      <c r="O1451" s="26" t="s">
        <v>12045</v>
      </c>
      <c r="P1451" t="s">
        <v>12046</v>
      </c>
      <c r="Q1451" t="s">
        <v>12047</v>
      </c>
      <c r="R1451" s="26" t="s">
        <v>7882</v>
      </c>
      <c r="S1451" s="27" t="s">
        <v>116</v>
      </c>
      <c r="T1451" s="26" t="s">
        <v>7359</v>
      </c>
      <c r="U1451" s="27" t="s">
        <v>116</v>
      </c>
      <c r="V1451" s="26" t="s">
        <v>161</v>
      </c>
      <c r="W1451" s="27" t="s">
        <v>161</v>
      </c>
      <c r="X1451" s="26" t="s">
        <v>7303</v>
      </c>
      <c r="Y1451" s="27" t="s">
        <v>7304</v>
      </c>
      <c r="Z1451" s="29"/>
      <c r="AA1451" s="29"/>
    </row>
    <row r="1452" spans="1:27" ht="15" customHeight="1" x14ac:dyDescent="0.25">
      <c r="A1452" s="26" t="s">
        <v>7282</v>
      </c>
      <c r="B1452" s="27" t="s">
        <v>102</v>
      </c>
      <c r="C1452" s="26" t="s">
        <v>602</v>
      </c>
      <c r="D1452" s="27" t="s">
        <v>603</v>
      </c>
      <c r="E1452" s="26" t="s">
        <v>3038</v>
      </c>
      <c r="F1452" s="27" t="s">
        <v>3039</v>
      </c>
      <c r="G1452" s="27" t="s">
        <v>6528</v>
      </c>
      <c r="H1452" s="27" t="s">
        <v>647</v>
      </c>
      <c r="I1452" s="27" t="s">
        <v>12048</v>
      </c>
      <c r="J1452" s="27" t="s">
        <v>11913</v>
      </c>
      <c r="K1452" s="27" t="s">
        <v>12049</v>
      </c>
      <c r="L1452" s="27" t="s">
        <v>12050</v>
      </c>
      <c r="M1452" s="28" t="s">
        <v>12051</v>
      </c>
      <c r="N1452" s="26" t="s">
        <v>12052</v>
      </c>
      <c r="O1452" s="26" t="s">
        <v>12053</v>
      </c>
      <c r="P1452" t="s">
        <v>12054</v>
      </c>
      <c r="Q1452" t="s">
        <v>12055</v>
      </c>
      <c r="R1452" s="26" t="s">
        <v>7386</v>
      </c>
      <c r="S1452" s="27" t="s">
        <v>294</v>
      </c>
      <c r="T1452" s="26" t="s">
        <v>7359</v>
      </c>
      <c r="U1452" s="27" t="s">
        <v>116</v>
      </c>
      <c r="V1452" s="26" t="s">
        <v>12056</v>
      </c>
      <c r="W1452" s="27" t="s">
        <v>12057</v>
      </c>
      <c r="X1452" s="26" t="s">
        <v>7360</v>
      </c>
      <c r="Y1452" s="27" t="s">
        <v>7361</v>
      </c>
      <c r="Z1452" s="29"/>
      <c r="AA1452" s="29"/>
    </row>
    <row r="1453" spans="1:27" ht="15" customHeight="1" x14ac:dyDescent="0.25">
      <c r="A1453" s="26" t="s">
        <v>7282</v>
      </c>
      <c r="B1453" s="27" t="s">
        <v>102</v>
      </c>
      <c r="C1453" s="26" t="s">
        <v>602</v>
      </c>
      <c r="D1453" s="27" t="s">
        <v>603</v>
      </c>
      <c r="E1453" s="26" t="s">
        <v>3038</v>
      </c>
      <c r="F1453" s="27" t="s">
        <v>3039</v>
      </c>
      <c r="G1453" s="27" t="s">
        <v>6528</v>
      </c>
      <c r="H1453" s="27" t="s">
        <v>647</v>
      </c>
      <c r="I1453" s="27" t="s">
        <v>12058</v>
      </c>
      <c r="J1453" s="27" t="s">
        <v>12059</v>
      </c>
      <c r="K1453" s="27" t="s">
        <v>12060</v>
      </c>
      <c r="L1453" s="27" t="s">
        <v>12061</v>
      </c>
      <c r="M1453" s="28" t="s">
        <v>12062</v>
      </c>
      <c r="N1453" s="26" t="s">
        <v>12063</v>
      </c>
      <c r="O1453" s="26" t="s">
        <v>12064</v>
      </c>
      <c r="P1453" t="s">
        <v>12065</v>
      </c>
      <c r="Q1453" t="s">
        <v>12066</v>
      </c>
      <c r="R1453" s="26" t="s">
        <v>7347</v>
      </c>
      <c r="S1453" s="27" t="s">
        <v>103</v>
      </c>
      <c r="T1453" s="26" t="s">
        <v>7336</v>
      </c>
      <c r="U1453" s="27" t="s">
        <v>103</v>
      </c>
      <c r="V1453" s="26" t="s">
        <v>12067</v>
      </c>
      <c r="W1453" s="27" t="s">
        <v>12068</v>
      </c>
      <c r="X1453" s="26" t="s">
        <v>7337</v>
      </c>
      <c r="Y1453" s="27" t="s">
        <v>7338</v>
      </c>
      <c r="Z1453" s="29"/>
      <c r="AA1453" s="29"/>
    </row>
    <row r="1454" spans="1:27" ht="15" customHeight="1" x14ac:dyDescent="0.25">
      <c r="A1454" s="26" t="s">
        <v>7282</v>
      </c>
      <c r="B1454" s="27" t="s">
        <v>102</v>
      </c>
      <c r="C1454" s="26" t="s">
        <v>602</v>
      </c>
      <c r="D1454" s="27" t="s">
        <v>603</v>
      </c>
      <c r="E1454" s="26" t="s">
        <v>3038</v>
      </c>
      <c r="F1454" s="27" t="s">
        <v>3039</v>
      </c>
      <c r="G1454" s="27" t="s">
        <v>6528</v>
      </c>
      <c r="H1454" s="27" t="s">
        <v>647</v>
      </c>
      <c r="I1454" s="27" t="s">
        <v>12069</v>
      </c>
      <c r="J1454" s="27" t="s">
        <v>12070</v>
      </c>
      <c r="K1454" s="27" t="s">
        <v>12071</v>
      </c>
      <c r="L1454" s="27" t="s">
        <v>12071</v>
      </c>
      <c r="M1454" s="28" t="s">
        <v>12072</v>
      </c>
      <c r="N1454" s="26" t="s">
        <v>12073</v>
      </c>
      <c r="O1454" s="26">
        <v>6847270</v>
      </c>
      <c r="P1454" t="s">
        <v>12074</v>
      </c>
      <c r="Q1454" t="s">
        <v>12075</v>
      </c>
      <c r="R1454" s="26" t="s">
        <v>7395</v>
      </c>
      <c r="S1454" s="27" t="s">
        <v>119</v>
      </c>
      <c r="T1454" s="26" t="s">
        <v>7359</v>
      </c>
      <c r="U1454" s="27" t="s">
        <v>116</v>
      </c>
      <c r="V1454" s="26" t="s">
        <v>161</v>
      </c>
      <c r="W1454" s="27" t="s">
        <v>161</v>
      </c>
      <c r="X1454" s="26" t="s">
        <v>7360</v>
      </c>
      <c r="Y1454" s="27" t="s">
        <v>7361</v>
      </c>
      <c r="Z1454" s="29"/>
      <c r="AA1454" s="29"/>
    </row>
    <row r="1455" spans="1:27" ht="15" customHeight="1" x14ac:dyDescent="0.25">
      <c r="A1455" s="26" t="s">
        <v>7282</v>
      </c>
      <c r="B1455" s="27" t="s">
        <v>102</v>
      </c>
      <c r="C1455" s="26" t="s">
        <v>602</v>
      </c>
      <c r="D1455" s="27" t="s">
        <v>603</v>
      </c>
      <c r="E1455" s="26" t="s">
        <v>3038</v>
      </c>
      <c r="F1455" s="27" t="s">
        <v>3039</v>
      </c>
      <c r="G1455" s="27" t="s">
        <v>6528</v>
      </c>
      <c r="H1455" s="27" t="s">
        <v>647</v>
      </c>
      <c r="I1455" s="27" t="s">
        <v>12076</v>
      </c>
      <c r="J1455" s="27" t="s">
        <v>12077</v>
      </c>
      <c r="K1455" s="27" t="s">
        <v>12078</v>
      </c>
      <c r="L1455" s="27" t="s">
        <v>161</v>
      </c>
      <c r="M1455" s="28" t="s">
        <v>12079</v>
      </c>
      <c r="N1455" s="26" t="s">
        <v>12080</v>
      </c>
      <c r="O1455" s="26" t="s">
        <v>12081</v>
      </c>
      <c r="P1455" t="s">
        <v>12082</v>
      </c>
      <c r="Q1455" t="s">
        <v>12083</v>
      </c>
      <c r="R1455" s="26" t="s">
        <v>10371</v>
      </c>
      <c r="S1455" s="27" t="s">
        <v>10372</v>
      </c>
      <c r="T1455" s="26" t="s">
        <v>7336</v>
      </c>
      <c r="U1455" s="27" t="s">
        <v>103</v>
      </c>
      <c r="V1455" s="26" t="s">
        <v>161</v>
      </c>
      <c r="W1455" s="27" t="s">
        <v>161</v>
      </c>
      <c r="X1455" s="26" t="s">
        <v>7416</v>
      </c>
      <c r="Y1455" s="27" t="s">
        <v>7417</v>
      </c>
      <c r="Z1455" s="29"/>
      <c r="AA1455" s="29"/>
    </row>
    <row r="1456" spans="1:27" ht="15" customHeight="1" x14ac:dyDescent="0.25">
      <c r="A1456" s="26" t="s">
        <v>7282</v>
      </c>
      <c r="B1456" s="27" t="s">
        <v>102</v>
      </c>
      <c r="C1456" s="26" t="s">
        <v>602</v>
      </c>
      <c r="D1456" s="27" t="s">
        <v>603</v>
      </c>
      <c r="E1456" s="26" t="s">
        <v>3038</v>
      </c>
      <c r="F1456" s="27" t="s">
        <v>3039</v>
      </c>
      <c r="G1456" s="27" t="s">
        <v>6528</v>
      </c>
      <c r="H1456" s="27" t="s">
        <v>647</v>
      </c>
      <c r="I1456" s="27" t="s">
        <v>12084</v>
      </c>
      <c r="J1456" s="27" t="s">
        <v>12085</v>
      </c>
      <c r="K1456" s="27" t="s">
        <v>12086</v>
      </c>
      <c r="L1456" s="27" t="s">
        <v>12087</v>
      </c>
      <c r="M1456" s="28" t="s">
        <v>12088</v>
      </c>
      <c r="N1456" s="26" t="s">
        <v>12089</v>
      </c>
      <c r="O1456" s="26" t="s">
        <v>12090</v>
      </c>
      <c r="P1456" t="s">
        <v>12091</v>
      </c>
      <c r="Q1456" t="s">
        <v>12092</v>
      </c>
      <c r="R1456" s="26" t="s">
        <v>7347</v>
      </c>
      <c r="S1456" s="27" t="s">
        <v>103</v>
      </c>
      <c r="T1456" s="26" t="s">
        <v>7336</v>
      </c>
      <c r="U1456" s="27" t="s">
        <v>103</v>
      </c>
      <c r="V1456" s="26" t="s">
        <v>12093</v>
      </c>
      <c r="W1456" s="27" t="s">
        <v>12094</v>
      </c>
      <c r="X1456" s="26" t="s">
        <v>11630</v>
      </c>
      <c r="Y1456" s="27" t="s">
        <v>11631</v>
      </c>
      <c r="Z1456" s="29"/>
      <c r="AA1456" s="29"/>
    </row>
    <row r="1457" spans="1:27" ht="15" customHeight="1" x14ac:dyDescent="0.25">
      <c r="A1457" s="26" t="s">
        <v>7282</v>
      </c>
      <c r="B1457" s="27" t="s">
        <v>102</v>
      </c>
      <c r="C1457" s="26" t="s">
        <v>602</v>
      </c>
      <c r="D1457" s="27" t="s">
        <v>603</v>
      </c>
      <c r="E1457" s="26" t="s">
        <v>3038</v>
      </c>
      <c r="F1457" s="27" t="s">
        <v>3429</v>
      </c>
      <c r="G1457" s="27" t="s">
        <v>6528</v>
      </c>
      <c r="H1457" s="27" t="s">
        <v>647</v>
      </c>
      <c r="I1457" s="27" t="s">
        <v>12095</v>
      </c>
      <c r="J1457" s="27" t="s">
        <v>12096</v>
      </c>
      <c r="K1457" s="27" t="s">
        <v>12097</v>
      </c>
      <c r="L1457" s="27" t="s">
        <v>161</v>
      </c>
      <c r="M1457" s="28" t="s">
        <v>12098</v>
      </c>
      <c r="N1457" s="26" t="s">
        <v>12099</v>
      </c>
      <c r="O1457" s="26" t="s">
        <v>12100</v>
      </c>
      <c r="P1457" t="s">
        <v>12101</v>
      </c>
      <c r="Q1457" t="s">
        <v>12102</v>
      </c>
      <c r="R1457" s="26" t="s">
        <v>7347</v>
      </c>
      <c r="S1457" s="27" t="s">
        <v>103</v>
      </c>
      <c r="T1457" s="26" t="s">
        <v>7336</v>
      </c>
      <c r="U1457" s="27" t="s">
        <v>103</v>
      </c>
      <c r="V1457" s="26" t="s">
        <v>161</v>
      </c>
      <c r="W1457" s="27" t="s">
        <v>161</v>
      </c>
      <c r="X1457" s="26" t="s">
        <v>7348</v>
      </c>
      <c r="Y1457" s="27" t="s">
        <v>7349</v>
      </c>
      <c r="Z1457" s="29"/>
      <c r="AA1457" s="29"/>
    </row>
    <row r="1458" spans="1:27" ht="15" customHeight="1" x14ac:dyDescent="0.25">
      <c r="A1458" s="26" t="s">
        <v>7282</v>
      </c>
      <c r="B1458" s="27" t="s">
        <v>102</v>
      </c>
      <c r="C1458" s="26" t="s">
        <v>602</v>
      </c>
      <c r="D1458" s="27" t="s">
        <v>603</v>
      </c>
      <c r="E1458" s="26" t="s">
        <v>3038</v>
      </c>
      <c r="F1458" s="27" t="s">
        <v>3039</v>
      </c>
      <c r="G1458" s="27" t="s">
        <v>216</v>
      </c>
      <c r="H1458" s="27" t="s">
        <v>2475</v>
      </c>
      <c r="I1458" s="27" t="s">
        <v>271</v>
      </c>
      <c r="J1458" s="27" t="s">
        <v>12103</v>
      </c>
      <c r="K1458" s="27" t="s">
        <v>11994</v>
      </c>
      <c r="L1458" s="27" t="s">
        <v>11995</v>
      </c>
      <c r="M1458" s="28" t="s">
        <v>12104</v>
      </c>
      <c r="N1458" s="26" t="s">
        <v>12105</v>
      </c>
      <c r="O1458" s="26" t="s">
        <v>12106</v>
      </c>
      <c r="P1458" t="s">
        <v>12107</v>
      </c>
      <c r="Q1458" t="s">
        <v>12108</v>
      </c>
      <c r="R1458" s="26" t="s">
        <v>7292</v>
      </c>
      <c r="S1458" s="27" t="s">
        <v>123</v>
      </c>
      <c r="T1458" s="26" t="s">
        <v>7293</v>
      </c>
      <c r="U1458" s="27" t="s">
        <v>121</v>
      </c>
      <c r="V1458" s="26" t="s">
        <v>161</v>
      </c>
      <c r="W1458" s="27" t="s">
        <v>161</v>
      </c>
      <c r="X1458" s="26" t="s">
        <v>161</v>
      </c>
      <c r="Y1458" s="27" t="s">
        <v>161</v>
      </c>
      <c r="Z1458" s="29"/>
      <c r="AA1458" s="29"/>
    </row>
    <row r="1459" spans="1:27" ht="15" customHeight="1" x14ac:dyDescent="0.25">
      <c r="A1459" s="26" t="s">
        <v>7282</v>
      </c>
      <c r="B1459" s="27" t="s">
        <v>102</v>
      </c>
      <c r="C1459" s="26" t="s">
        <v>602</v>
      </c>
      <c r="D1459" s="27" t="s">
        <v>603</v>
      </c>
      <c r="E1459" s="26" t="s">
        <v>3038</v>
      </c>
      <c r="F1459" s="27" t="s">
        <v>3039</v>
      </c>
      <c r="G1459" s="27" t="s">
        <v>216</v>
      </c>
      <c r="H1459" s="27" t="s">
        <v>2475</v>
      </c>
      <c r="I1459" s="27" t="s">
        <v>313</v>
      </c>
      <c r="J1459" s="27" t="s">
        <v>12109</v>
      </c>
      <c r="K1459" s="27" t="s">
        <v>12110</v>
      </c>
      <c r="L1459" s="27" t="s">
        <v>12111</v>
      </c>
      <c r="M1459" s="28" t="s">
        <v>12112</v>
      </c>
      <c r="N1459" s="26" t="s">
        <v>12113</v>
      </c>
      <c r="O1459" s="26" t="s">
        <v>12114</v>
      </c>
      <c r="P1459" t="s">
        <v>12115</v>
      </c>
      <c r="Q1459" t="s">
        <v>12116</v>
      </c>
      <c r="R1459" s="26" t="s">
        <v>8417</v>
      </c>
      <c r="S1459" s="27" t="s">
        <v>311</v>
      </c>
      <c r="T1459" s="26" t="s">
        <v>7359</v>
      </c>
      <c r="U1459" s="27" t="s">
        <v>116</v>
      </c>
      <c r="V1459" s="26" t="s">
        <v>161</v>
      </c>
      <c r="W1459" s="27" t="s">
        <v>161</v>
      </c>
      <c r="X1459" s="26" t="s">
        <v>161</v>
      </c>
      <c r="Y1459" s="27" t="s">
        <v>161</v>
      </c>
      <c r="Z1459" s="29"/>
      <c r="AA1459" s="29"/>
    </row>
    <row r="1460" spans="1:27" ht="15" customHeight="1" x14ac:dyDescent="0.25">
      <c r="A1460" s="26" t="s">
        <v>7282</v>
      </c>
      <c r="B1460" s="27" t="s">
        <v>102</v>
      </c>
      <c r="C1460" s="26" t="s">
        <v>602</v>
      </c>
      <c r="D1460" s="27" t="s">
        <v>603</v>
      </c>
      <c r="E1460" s="26" t="s">
        <v>3038</v>
      </c>
      <c r="F1460" s="27" t="s">
        <v>3039</v>
      </c>
      <c r="G1460" s="27" t="s">
        <v>216</v>
      </c>
      <c r="H1460" s="27" t="s">
        <v>2475</v>
      </c>
      <c r="I1460" s="27" t="s">
        <v>375</v>
      </c>
      <c r="J1460" s="27" t="s">
        <v>12117</v>
      </c>
      <c r="K1460" s="27" t="s">
        <v>12118</v>
      </c>
      <c r="L1460" s="27" t="s">
        <v>12087</v>
      </c>
      <c r="M1460" s="28" t="s">
        <v>12119</v>
      </c>
      <c r="N1460" s="26" t="s">
        <v>12120</v>
      </c>
      <c r="O1460" s="26">
        <v>6906316</v>
      </c>
      <c r="P1460" t="s">
        <v>12121</v>
      </c>
      <c r="Q1460" t="s">
        <v>12122</v>
      </c>
      <c r="R1460" s="26" t="s">
        <v>7347</v>
      </c>
      <c r="S1460" s="27" t="s">
        <v>103</v>
      </c>
      <c r="T1460" s="26" t="s">
        <v>7336</v>
      </c>
      <c r="U1460" s="27" t="s">
        <v>103</v>
      </c>
      <c r="V1460" s="26" t="s">
        <v>12093</v>
      </c>
      <c r="W1460" s="27" t="s">
        <v>12094</v>
      </c>
      <c r="X1460" s="26" t="s">
        <v>161</v>
      </c>
      <c r="Y1460" s="27" t="s">
        <v>161</v>
      </c>
      <c r="Z1460" s="29"/>
      <c r="AA1460" s="29"/>
    </row>
    <row r="1461" spans="1:27" ht="15" customHeight="1" x14ac:dyDescent="0.25">
      <c r="A1461" s="26" t="s">
        <v>7282</v>
      </c>
      <c r="B1461" s="27" t="s">
        <v>102</v>
      </c>
      <c r="C1461" s="26" t="s">
        <v>602</v>
      </c>
      <c r="D1461" s="27" t="s">
        <v>603</v>
      </c>
      <c r="E1461" s="26" t="s">
        <v>3038</v>
      </c>
      <c r="F1461" s="27" t="s">
        <v>3039</v>
      </c>
      <c r="G1461" s="27" t="s">
        <v>216</v>
      </c>
      <c r="H1461" s="27" t="s">
        <v>2475</v>
      </c>
      <c r="I1461" s="27" t="s">
        <v>373</v>
      </c>
      <c r="J1461" s="27" t="s">
        <v>12123</v>
      </c>
      <c r="K1461" s="27" t="s">
        <v>12060</v>
      </c>
      <c r="L1461" s="27" t="s">
        <v>12061</v>
      </c>
      <c r="M1461" s="28" t="s">
        <v>12124</v>
      </c>
      <c r="N1461" s="26" t="s">
        <v>12125</v>
      </c>
      <c r="O1461" s="26" t="s">
        <v>12126</v>
      </c>
      <c r="P1461" t="s">
        <v>12127</v>
      </c>
      <c r="Q1461" t="s">
        <v>12128</v>
      </c>
      <c r="R1461" s="26" t="s">
        <v>7347</v>
      </c>
      <c r="S1461" s="27" t="s">
        <v>103</v>
      </c>
      <c r="T1461" s="26" t="s">
        <v>7336</v>
      </c>
      <c r="U1461" s="27" t="s">
        <v>103</v>
      </c>
      <c r="V1461" s="26" t="s">
        <v>12067</v>
      </c>
      <c r="W1461" s="27" t="s">
        <v>12068</v>
      </c>
      <c r="X1461" s="26" t="s">
        <v>161</v>
      </c>
      <c r="Y1461" s="27" t="s">
        <v>161</v>
      </c>
      <c r="Z1461" s="29"/>
      <c r="AA1461" s="29"/>
    </row>
    <row r="1462" spans="1:27" ht="15" customHeight="1" x14ac:dyDescent="0.25">
      <c r="A1462" s="26" t="s">
        <v>7282</v>
      </c>
      <c r="B1462" s="27" t="s">
        <v>102</v>
      </c>
      <c r="C1462" s="26" t="s">
        <v>602</v>
      </c>
      <c r="D1462" s="27" t="s">
        <v>603</v>
      </c>
      <c r="E1462" s="26" t="s">
        <v>3038</v>
      </c>
      <c r="F1462" s="27" t="s">
        <v>3039</v>
      </c>
      <c r="G1462" s="27" t="s">
        <v>216</v>
      </c>
      <c r="H1462" s="27" t="s">
        <v>2475</v>
      </c>
      <c r="I1462" s="27" t="s">
        <v>269</v>
      </c>
      <c r="J1462" s="27" t="s">
        <v>12129</v>
      </c>
      <c r="K1462" s="27" t="s">
        <v>12130</v>
      </c>
      <c r="L1462" s="27" t="s">
        <v>12004</v>
      </c>
      <c r="M1462" s="28" t="s">
        <v>12131</v>
      </c>
      <c r="N1462" s="26">
        <v>816722</v>
      </c>
      <c r="O1462" s="26">
        <v>6848557</v>
      </c>
      <c r="P1462" t="s">
        <v>12132</v>
      </c>
      <c r="Q1462" t="s">
        <v>12133</v>
      </c>
      <c r="R1462" s="26" t="s">
        <v>7831</v>
      </c>
      <c r="S1462" s="27" t="s">
        <v>127</v>
      </c>
      <c r="T1462" s="26" t="s">
        <v>7293</v>
      </c>
      <c r="U1462" s="27" t="s">
        <v>121</v>
      </c>
      <c r="V1462" s="26" t="s">
        <v>161</v>
      </c>
      <c r="W1462" s="27" t="s">
        <v>161</v>
      </c>
      <c r="X1462" s="26" t="s">
        <v>161</v>
      </c>
      <c r="Y1462" s="27" t="s">
        <v>161</v>
      </c>
      <c r="Z1462" s="29"/>
      <c r="AA1462" s="29"/>
    </row>
    <row r="1463" spans="1:27" ht="15" customHeight="1" x14ac:dyDescent="0.25">
      <c r="A1463" s="26" t="s">
        <v>7282</v>
      </c>
      <c r="B1463" s="27" t="s">
        <v>102</v>
      </c>
      <c r="C1463" s="26" t="s">
        <v>602</v>
      </c>
      <c r="D1463" s="27" t="s">
        <v>603</v>
      </c>
      <c r="E1463" s="26" t="s">
        <v>3038</v>
      </c>
      <c r="F1463" s="27" t="s">
        <v>3039</v>
      </c>
      <c r="G1463" s="27" t="s">
        <v>216</v>
      </c>
      <c r="H1463" s="27" t="s">
        <v>2475</v>
      </c>
      <c r="I1463" s="27" t="s">
        <v>310</v>
      </c>
      <c r="J1463" s="27" t="s">
        <v>12134</v>
      </c>
      <c r="K1463" s="27" t="s">
        <v>12135</v>
      </c>
      <c r="L1463" s="27" t="s">
        <v>12136</v>
      </c>
      <c r="M1463" s="28" t="s">
        <v>12137</v>
      </c>
      <c r="N1463" s="26">
        <v>769995</v>
      </c>
      <c r="O1463" s="26" t="s">
        <v>12138</v>
      </c>
      <c r="P1463" t="s">
        <v>12139</v>
      </c>
      <c r="Q1463" t="s">
        <v>12140</v>
      </c>
      <c r="R1463" s="26" t="s">
        <v>7882</v>
      </c>
      <c r="S1463" s="27" t="s">
        <v>116</v>
      </c>
      <c r="T1463" s="26" t="s">
        <v>7359</v>
      </c>
      <c r="U1463" s="27" t="s">
        <v>116</v>
      </c>
      <c r="V1463" s="26" t="s">
        <v>12141</v>
      </c>
      <c r="W1463" s="27" t="s">
        <v>12142</v>
      </c>
      <c r="X1463" s="26" t="s">
        <v>161</v>
      </c>
      <c r="Y1463" s="27" t="s">
        <v>161</v>
      </c>
      <c r="Z1463" s="29"/>
      <c r="AA1463" s="29"/>
    </row>
    <row r="1464" spans="1:27" ht="15" customHeight="1" x14ac:dyDescent="0.25">
      <c r="A1464" s="26" t="s">
        <v>7282</v>
      </c>
      <c r="B1464" s="27" t="s">
        <v>102</v>
      </c>
      <c r="C1464" s="26" t="s">
        <v>602</v>
      </c>
      <c r="D1464" s="27" t="s">
        <v>603</v>
      </c>
      <c r="E1464" s="26" t="s">
        <v>3038</v>
      </c>
      <c r="F1464" s="27" t="s">
        <v>3039</v>
      </c>
      <c r="G1464" s="27" t="s">
        <v>216</v>
      </c>
      <c r="H1464" s="27" t="s">
        <v>2475</v>
      </c>
      <c r="I1464" s="27" t="s">
        <v>371</v>
      </c>
      <c r="J1464" s="27" t="s">
        <v>12143</v>
      </c>
      <c r="K1464" s="27" t="s">
        <v>12144</v>
      </c>
      <c r="L1464" s="27" t="s">
        <v>12145</v>
      </c>
      <c r="M1464" s="28" t="s">
        <v>12146</v>
      </c>
      <c r="N1464" s="26" t="s">
        <v>12147</v>
      </c>
      <c r="O1464" s="26" t="s">
        <v>12148</v>
      </c>
      <c r="P1464" t="s">
        <v>12149</v>
      </c>
      <c r="Q1464" t="s">
        <v>12150</v>
      </c>
      <c r="R1464" s="26" t="s">
        <v>7444</v>
      </c>
      <c r="S1464" s="27" t="s">
        <v>338</v>
      </c>
      <c r="T1464" s="26" t="s">
        <v>7336</v>
      </c>
      <c r="U1464" s="27" t="s">
        <v>103</v>
      </c>
      <c r="V1464" s="26" t="s">
        <v>161</v>
      </c>
      <c r="W1464" s="27" t="s">
        <v>161</v>
      </c>
      <c r="X1464" s="26" t="s">
        <v>161</v>
      </c>
      <c r="Y1464" s="27" t="s">
        <v>161</v>
      </c>
      <c r="Z1464" s="29"/>
      <c r="AA1464" s="29"/>
    </row>
    <row r="1465" spans="1:27" ht="15" customHeight="1" x14ac:dyDescent="0.25">
      <c r="A1465" s="26" t="s">
        <v>7282</v>
      </c>
      <c r="B1465" s="27" t="s">
        <v>102</v>
      </c>
      <c r="C1465" s="26" t="s">
        <v>602</v>
      </c>
      <c r="D1465" s="27" t="s">
        <v>603</v>
      </c>
      <c r="E1465" s="26" t="s">
        <v>3038</v>
      </c>
      <c r="F1465" s="27" t="s">
        <v>3039</v>
      </c>
      <c r="G1465" s="27" t="s">
        <v>216</v>
      </c>
      <c r="H1465" s="27" t="s">
        <v>2475</v>
      </c>
      <c r="I1465" s="27" t="s">
        <v>309</v>
      </c>
      <c r="J1465" s="27" t="s">
        <v>12151</v>
      </c>
      <c r="K1465" s="27" t="s">
        <v>12049</v>
      </c>
      <c r="L1465" s="27" t="s">
        <v>12050</v>
      </c>
      <c r="M1465" s="28" t="s">
        <v>12152</v>
      </c>
      <c r="N1465" s="26" t="s">
        <v>12153</v>
      </c>
      <c r="O1465" s="26">
        <v>6863384</v>
      </c>
      <c r="P1465" t="s">
        <v>12154</v>
      </c>
      <c r="Q1465" t="s">
        <v>12155</v>
      </c>
      <c r="R1465" s="26" t="s">
        <v>7386</v>
      </c>
      <c r="S1465" s="27" t="s">
        <v>294</v>
      </c>
      <c r="T1465" s="26" t="s">
        <v>7359</v>
      </c>
      <c r="U1465" s="27" t="s">
        <v>116</v>
      </c>
      <c r="V1465" s="26" t="s">
        <v>12056</v>
      </c>
      <c r="W1465" s="27" t="s">
        <v>12057</v>
      </c>
      <c r="X1465" s="26" t="s">
        <v>161</v>
      </c>
      <c r="Y1465" s="27" t="s">
        <v>161</v>
      </c>
      <c r="Z1465" s="29"/>
      <c r="AA1465" s="29"/>
    </row>
    <row r="1466" spans="1:27" ht="15" customHeight="1" x14ac:dyDescent="0.25">
      <c r="A1466" s="26" t="s">
        <v>7282</v>
      </c>
      <c r="B1466" s="27" t="s">
        <v>102</v>
      </c>
      <c r="C1466" s="26" t="s">
        <v>602</v>
      </c>
      <c r="D1466" s="27" t="s">
        <v>603</v>
      </c>
      <c r="E1466" s="26" t="s">
        <v>3038</v>
      </c>
      <c r="F1466" s="27" t="s">
        <v>3039</v>
      </c>
      <c r="G1466" s="27" t="s">
        <v>216</v>
      </c>
      <c r="H1466" s="27" t="s">
        <v>2475</v>
      </c>
      <c r="I1466" s="27" t="s">
        <v>369</v>
      </c>
      <c r="J1466" s="27" t="s">
        <v>12156</v>
      </c>
      <c r="K1466" s="27" t="s">
        <v>11905</v>
      </c>
      <c r="L1466" s="27" t="s">
        <v>11906</v>
      </c>
      <c r="M1466" s="28" t="s">
        <v>12157</v>
      </c>
      <c r="N1466" s="26" t="s">
        <v>12158</v>
      </c>
      <c r="O1466" s="26" t="s">
        <v>12159</v>
      </c>
      <c r="P1466" t="s">
        <v>12160</v>
      </c>
      <c r="Q1466" t="s">
        <v>12161</v>
      </c>
      <c r="R1466" s="26" t="s">
        <v>7347</v>
      </c>
      <c r="S1466" s="27" t="s">
        <v>103</v>
      </c>
      <c r="T1466" s="26" t="s">
        <v>7336</v>
      </c>
      <c r="U1466" s="27" t="s">
        <v>103</v>
      </c>
      <c r="V1466" s="26" t="s">
        <v>161</v>
      </c>
      <c r="W1466" s="27" t="s">
        <v>161</v>
      </c>
      <c r="X1466" s="26" t="s">
        <v>161</v>
      </c>
      <c r="Y1466" s="27" t="s">
        <v>161</v>
      </c>
      <c r="Z1466" s="29"/>
      <c r="AA1466" s="29"/>
    </row>
    <row r="1467" spans="1:27" ht="15" customHeight="1" x14ac:dyDescent="0.25">
      <c r="A1467" s="26" t="s">
        <v>7282</v>
      </c>
      <c r="B1467" s="27" t="s">
        <v>102</v>
      </c>
      <c r="C1467" s="26" t="s">
        <v>602</v>
      </c>
      <c r="D1467" s="27" t="s">
        <v>603</v>
      </c>
      <c r="E1467" s="26" t="s">
        <v>3038</v>
      </c>
      <c r="F1467" s="27" t="s">
        <v>3039</v>
      </c>
      <c r="G1467" s="27" t="s">
        <v>216</v>
      </c>
      <c r="H1467" s="27" t="s">
        <v>2475</v>
      </c>
      <c r="I1467" s="27" t="s">
        <v>367</v>
      </c>
      <c r="J1467" s="27" t="s">
        <v>12162</v>
      </c>
      <c r="K1467" s="27" t="s">
        <v>12163</v>
      </c>
      <c r="L1467" s="27" t="s">
        <v>12164</v>
      </c>
      <c r="M1467" s="28" t="s">
        <v>12165</v>
      </c>
      <c r="N1467" s="26" t="s">
        <v>12166</v>
      </c>
      <c r="O1467" s="26" t="s">
        <v>12167</v>
      </c>
      <c r="P1467" t="s">
        <v>12168</v>
      </c>
      <c r="Q1467" t="s">
        <v>12169</v>
      </c>
      <c r="R1467" s="26" t="s">
        <v>7347</v>
      </c>
      <c r="S1467" s="27" t="s">
        <v>103</v>
      </c>
      <c r="T1467" s="26" t="s">
        <v>7336</v>
      </c>
      <c r="U1467" s="27" t="s">
        <v>103</v>
      </c>
      <c r="V1467" s="26" t="s">
        <v>11983</v>
      </c>
      <c r="W1467" s="27" t="s">
        <v>11984</v>
      </c>
      <c r="X1467" s="26" t="s">
        <v>161</v>
      </c>
      <c r="Y1467" s="27" t="s">
        <v>161</v>
      </c>
      <c r="Z1467" s="29"/>
      <c r="AA1467" s="29"/>
    </row>
    <row r="1468" spans="1:27" ht="15" customHeight="1" x14ac:dyDescent="0.25">
      <c r="A1468" s="26" t="s">
        <v>7282</v>
      </c>
      <c r="B1468" s="27" t="s">
        <v>102</v>
      </c>
      <c r="C1468" s="26" t="s">
        <v>602</v>
      </c>
      <c r="D1468" s="27" t="s">
        <v>603</v>
      </c>
      <c r="E1468" s="26" t="s">
        <v>3038</v>
      </c>
      <c r="F1468" s="27" t="s">
        <v>3039</v>
      </c>
      <c r="G1468" s="27" t="s">
        <v>216</v>
      </c>
      <c r="H1468" s="27" t="s">
        <v>2475</v>
      </c>
      <c r="I1468" s="27" t="s">
        <v>267</v>
      </c>
      <c r="J1468" s="27" t="s">
        <v>12170</v>
      </c>
      <c r="K1468" s="27" t="s">
        <v>12171</v>
      </c>
      <c r="L1468" s="27" t="s">
        <v>12172</v>
      </c>
      <c r="M1468" s="28" t="s">
        <v>12173</v>
      </c>
      <c r="N1468" s="26" t="s">
        <v>12174</v>
      </c>
      <c r="O1468" s="26" t="s">
        <v>12175</v>
      </c>
      <c r="P1468" t="s">
        <v>12176</v>
      </c>
      <c r="Q1468" t="s">
        <v>12177</v>
      </c>
      <c r="R1468" s="26" t="s">
        <v>7292</v>
      </c>
      <c r="S1468" s="27" t="s">
        <v>123</v>
      </c>
      <c r="T1468" s="26" t="s">
        <v>7293</v>
      </c>
      <c r="U1468" s="27" t="s">
        <v>121</v>
      </c>
      <c r="V1468" s="26" t="s">
        <v>161</v>
      </c>
      <c r="W1468" s="27" t="s">
        <v>161</v>
      </c>
      <c r="X1468" s="26" t="s">
        <v>161</v>
      </c>
      <c r="Y1468" s="27" t="s">
        <v>161</v>
      </c>
      <c r="Z1468" s="29"/>
      <c r="AA1468" s="29"/>
    </row>
    <row r="1469" spans="1:27" ht="15" customHeight="1" x14ac:dyDescent="0.25">
      <c r="A1469" s="26" t="s">
        <v>7282</v>
      </c>
      <c r="B1469" s="27" t="s">
        <v>102</v>
      </c>
      <c r="C1469" s="26" t="s">
        <v>602</v>
      </c>
      <c r="D1469" s="27" t="s">
        <v>603</v>
      </c>
      <c r="E1469" s="26" t="s">
        <v>3038</v>
      </c>
      <c r="F1469" s="27" t="s">
        <v>3039</v>
      </c>
      <c r="G1469" s="27" t="s">
        <v>216</v>
      </c>
      <c r="H1469" s="27" t="s">
        <v>2475</v>
      </c>
      <c r="I1469" s="27" t="s">
        <v>366</v>
      </c>
      <c r="J1469" s="27" t="s">
        <v>6664</v>
      </c>
      <c r="K1469" s="27" t="s">
        <v>11955</v>
      </c>
      <c r="L1469" s="27" t="s">
        <v>11956</v>
      </c>
      <c r="M1469" s="28" t="s">
        <v>12178</v>
      </c>
      <c r="N1469" s="26" t="s">
        <v>12179</v>
      </c>
      <c r="O1469" s="26" t="s">
        <v>12180</v>
      </c>
      <c r="P1469" t="s">
        <v>12181</v>
      </c>
      <c r="Q1469" t="s">
        <v>12182</v>
      </c>
      <c r="R1469" s="26" t="s">
        <v>7347</v>
      </c>
      <c r="S1469" s="27" t="s">
        <v>103</v>
      </c>
      <c r="T1469" s="26" t="s">
        <v>7336</v>
      </c>
      <c r="U1469" s="27" t="s">
        <v>103</v>
      </c>
      <c r="V1469" s="26" t="s">
        <v>11962</v>
      </c>
      <c r="W1469" s="27" t="s">
        <v>11963</v>
      </c>
      <c r="X1469" s="26" t="s">
        <v>161</v>
      </c>
      <c r="Y1469" s="27" t="s">
        <v>161</v>
      </c>
      <c r="Z1469" s="29"/>
      <c r="AA1469" s="29"/>
    </row>
    <row r="1470" spans="1:27" ht="15" customHeight="1" x14ac:dyDescent="0.25">
      <c r="A1470" s="26" t="s">
        <v>7282</v>
      </c>
      <c r="B1470" s="27" t="s">
        <v>102</v>
      </c>
      <c r="C1470" s="26" t="s">
        <v>602</v>
      </c>
      <c r="D1470" s="27" t="s">
        <v>603</v>
      </c>
      <c r="E1470" s="26" t="s">
        <v>3038</v>
      </c>
      <c r="F1470" s="27" t="s">
        <v>3039</v>
      </c>
      <c r="G1470" s="27" t="s">
        <v>216</v>
      </c>
      <c r="H1470" s="27" t="s">
        <v>2475</v>
      </c>
      <c r="I1470" s="27" t="s">
        <v>365</v>
      </c>
      <c r="J1470" s="27" t="s">
        <v>12183</v>
      </c>
      <c r="K1470" s="27" t="s">
        <v>11966</v>
      </c>
      <c r="L1470" s="27" t="s">
        <v>11967</v>
      </c>
      <c r="M1470" s="28" t="s">
        <v>12184</v>
      </c>
      <c r="N1470" s="26" t="s">
        <v>12185</v>
      </c>
      <c r="O1470" s="26" t="s">
        <v>12186</v>
      </c>
      <c r="P1470" t="s">
        <v>12187</v>
      </c>
      <c r="Q1470" t="s">
        <v>12188</v>
      </c>
      <c r="R1470" s="26" t="s">
        <v>7347</v>
      </c>
      <c r="S1470" s="27" t="s">
        <v>103</v>
      </c>
      <c r="T1470" s="26" t="s">
        <v>7336</v>
      </c>
      <c r="U1470" s="27" t="s">
        <v>103</v>
      </c>
      <c r="V1470" s="26" t="s">
        <v>11973</v>
      </c>
      <c r="W1470" s="27" t="s">
        <v>11974</v>
      </c>
      <c r="X1470" s="26" t="s">
        <v>161</v>
      </c>
      <c r="Y1470" s="27" t="s">
        <v>161</v>
      </c>
      <c r="Z1470" s="29"/>
      <c r="AA1470" s="29"/>
    </row>
    <row r="1471" spans="1:27" ht="15" customHeight="1" x14ac:dyDescent="0.25">
      <c r="A1471" s="26" t="s">
        <v>7282</v>
      </c>
      <c r="B1471" s="27" t="s">
        <v>102</v>
      </c>
      <c r="C1471" s="26" t="s">
        <v>602</v>
      </c>
      <c r="D1471" s="27" t="s">
        <v>603</v>
      </c>
      <c r="E1471" s="26" t="s">
        <v>3038</v>
      </c>
      <c r="F1471" s="27" t="s">
        <v>3429</v>
      </c>
      <c r="G1471" s="27" t="s">
        <v>12189</v>
      </c>
      <c r="H1471" s="27" t="s">
        <v>2475</v>
      </c>
      <c r="I1471" s="27" t="s">
        <v>12190</v>
      </c>
      <c r="J1471" s="27" t="s">
        <v>12191</v>
      </c>
      <c r="K1471" s="27" t="s">
        <v>12192</v>
      </c>
      <c r="L1471" s="27" t="s">
        <v>161</v>
      </c>
      <c r="M1471" s="28" t="s">
        <v>161</v>
      </c>
      <c r="N1471" s="26" t="s">
        <v>12193</v>
      </c>
      <c r="O1471" s="26" t="s">
        <v>12194</v>
      </c>
      <c r="P1471" t="s">
        <v>12195</v>
      </c>
      <c r="Q1471" t="s">
        <v>12196</v>
      </c>
      <c r="R1471" s="26" t="s">
        <v>7347</v>
      </c>
      <c r="S1471" s="27" t="s">
        <v>103</v>
      </c>
      <c r="T1471" s="26" t="s">
        <v>7336</v>
      </c>
      <c r="U1471" s="27" t="s">
        <v>103</v>
      </c>
      <c r="V1471" s="26" t="s">
        <v>161</v>
      </c>
      <c r="W1471" s="27" t="s">
        <v>161</v>
      </c>
      <c r="X1471" s="26" t="s">
        <v>161</v>
      </c>
      <c r="Y1471" s="27" t="s">
        <v>161</v>
      </c>
      <c r="Z1471" s="29"/>
      <c r="AA1471" s="29"/>
    </row>
    <row r="1472" spans="1:27" ht="15" customHeight="1" x14ac:dyDescent="0.25">
      <c r="A1472" s="26" t="s">
        <v>7282</v>
      </c>
      <c r="B1472" s="27" t="s">
        <v>102</v>
      </c>
      <c r="C1472" s="26" t="s">
        <v>602</v>
      </c>
      <c r="D1472" s="27" t="s">
        <v>603</v>
      </c>
      <c r="E1472" s="26" t="s">
        <v>3038</v>
      </c>
      <c r="F1472" s="27" t="s">
        <v>3039</v>
      </c>
      <c r="G1472" s="27" t="s">
        <v>67</v>
      </c>
      <c r="H1472" s="27" t="s">
        <v>2747</v>
      </c>
      <c r="I1472" s="27" t="s">
        <v>28</v>
      </c>
      <c r="J1472" s="27" t="s">
        <v>12197</v>
      </c>
      <c r="K1472" s="27" t="s">
        <v>12198</v>
      </c>
      <c r="L1472" s="27" t="s">
        <v>12199</v>
      </c>
      <c r="M1472" s="28" t="s">
        <v>12200</v>
      </c>
      <c r="N1472" s="26" t="s">
        <v>12201</v>
      </c>
      <c r="O1472" s="26" t="s">
        <v>12202</v>
      </c>
      <c r="P1472" t="s">
        <v>12203</v>
      </c>
      <c r="Q1472" t="s">
        <v>12204</v>
      </c>
      <c r="R1472" s="26" t="s">
        <v>7347</v>
      </c>
      <c r="S1472" s="27" t="s">
        <v>103</v>
      </c>
      <c r="T1472" s="26" t="s">
        <v>7336</v>
      </c>
      <c r="U1472" s="27" t="s">
        <v>103</v>
      </c>
      <c r="V1472" s="26" t="s">
        <v>161</v>
      </c>
      <c r="W1472" s="27" t="s">
        <v>161</v>
      </c>
      <c r="X1472" s="26" t="s">
        <v>161</v>
      </c>
      <c r="Y1472" s="27" t="s">
        <v>161</v>
      </c>
      <c r="Z1472" s="29"/>
      <c r="AA1472" s="29"/>
    </row>
    <row r="1473" spans="1:27" ht="15" customHeight="1" x14ac:dyDescent="0.25">
      <c r="A1473" s="26" t="s">
        <v>7282</v>
      </c>
      <c r="B1473" s="27" t="s">
        <v>102</v>
      </c>
      <c r="C1473" s="26" t="s">
        <v>602</v>
      </c>
      <c r="D1473" s="27" t="s">
        <v>603</v>
      </c>
      <c r="E1473" s="26" t="s">
        <v>3038</v>
      </c>
      <c r="F1473" s="27" t="s">
        <v>3039</v>
      </c>
      <c r="G1473" s="27" t="s">
        <v>67</v>
      </c>
      <c r="H1473" s="27" t="s">
        <v>2747</v>
      </c>
      <c r="I1473" s="27" t="s">
        <v>41</v>
      </c>
      <c r="J1473" s="27" t="s">
        <v>12205</v>
      </c>
      <c r="K1473" s="27" t="s">
        <v>12135</v>
      </c>
      <c r="L1473" s="27" t="s">
        <v>12136</v>
      </c>
      <c r="M1473" s="28" t="s">
        <v>12206</v>
      </c>
      <c r="N1473" s="26">
        <v>769995</v>
      </c>
      <c r="O1473" s="26" t="s">
        <v>12138</v>
      </c>
      <c r="P1473" t="s">
        <v>12139</v>
      </c>
      <c r="Q1473" t="s">
        <v>12140</v>
      </c>
      <c r="R1473" s="26" t="s">
        <v>7882</v>
      </c>
      <c r="S1473" s="27" t="s">
        <v>116</v>
      </c>
      <c r="T1473" s="26" t="s">
        <v>7359</v>
      </c>
      <c r="U1473" s="27" t="s">
        <v>116</v>
      </c>
      <c r="V1473" s="26" t="s">
        <v>12141</v>
      </c>
      <c r="W1473" s="27" t="s">
        <v>12142</v>
      </c>
      <c r="X1473" s="26" t="s">
        <v>161</v>
      </c>
      <c r="Y1473" s="27" t="s">
        <v>161</v>
      </c>
      <c r="Z1473" s="29"/>
      <c r="AA1473" s="29"/>
    </row>
    <row r="1474" spans="1:27" ht="15" customHeight="1" x14ac:dyDescent="0.25">
      <c r="A1474" s="26" t="s">
        <v>7282</v>
      </c>
      <c r="B1474" s="27" t="s">
        <v>102</v>
      </c>
      <c r="C1474" s="26" t="s">
        <v>602</v>
      </c>
      <c r="D1474" s="27" t="s">
        <v>603</v>
      </c>
      <c r="E1474" s="26" t="s">
        <v>3038</v>
      </c>
      <c r="F1474" s="27" t="s">
        <v>3039</v>
      </c>
      <c r="G1474" s="27" t="s">
        <v>67</v>
      </c>
      <c r="H1474" s="27" t="s">
        <v>2747</v>
      </c>
      <c r="I1474" s="27" t="s">
        <v>29</v>
      </c>
      <c r="J1474" s="27" t="s">
        <v>12207</v>
      </c>
      <c r="K1474" s="27" t="s">
        <v>11955</v>
      </c>
      <c r="L1474" s="27" t="s">
        <v>11956</v>
      </c>
      <c r="M1474" s="28" t="s">
        <v>12208</v>
      </c>
      <c r="N1474" s="26" t="s">
        <v>12209</v>
      </c>
      <c r="O1474" s="26">
        <v>6905746</v>
      </c>
      <c r="P1474" t="s">
        <v>12210</v>
      </c>
      <c r="Q1474" t="s">
        <v>12211</v>
      </c>
      <c r="R1474" s="26" t="s">
        <v>7347</v>
      </c>
      <c r="S1474" s="27" t="s">
        <v>103</v>
      </c>
      <c r="T1474" s="26" t="s">
        <v>7336</v>
      </c>
      <c r="U1474" s="27" t="s">
        <v>103</v>
      </c>
      <c r="V1474" s="26" t="s">
        <v>11962</v>
      </c>
      <c r="W1474" s="27" t="s">
        <v>11963</v>
      </c>
      <c r="X1474" s="26" t="s">
        <v>161</v>
      </c>
      <c r="Y1474" s="27" t="s">
        <v>161</v>
      </c>
      <c r="Z1474" s="29"/>
      <c r="AA1474" s="29"/>
    </row>
    <row r="1475" spans="1:27" ht="15" customHeight="1" x14ac:dyDescent="0.25">
      <c r="A1475" s="26" t="s">
        <v>7282</v>
      </c>
      <c r="B1475" s="27" t="s">
        <v>102</v>
      </c>
      <c r="C1475" s="26" t="s">
        <v>602</v>
      </c>
      <c r="D1475" s="27" t="s">
        <v>603</v>
      </c>
      <c r="E1475" s="26" t="s">
        <v>3038</v>
      </c>
      <c r="F1475" s="27" t="s">
        <v>3039</v>
      </c>
      <c r="G1475" s="27" t="s">
        <v>67</v>
      </c>
      <c r="H1475" s="27" t="s">
        <v>2747</v>
      </c>
      <c r="I1475" s="27" t="s">
        <v>30</v>
      </c>
      <c r="J1475" s="27" t="s">
        <v>12212</v>
      </c>
      <c r="K1475" s="27" t="s">
        <v>11966</v>
      </c>
      <c r="L1475" s="27" t="s">
        <v>11967</v>
      </c>
      <c r="M1475" s="28" t="s">
        <v>12213</v>
      </c>
      <c r="N1475" s="26" t="s">
        <v>12214</v>
      </c>
      <c r="O1475" s="26" t="s">
        <v>12215</v>
      </c>
      <c r="P1475" t="s">
        <v>12216</v>
      </c>
      <c r="Q1475" t="s">
        <v>12217</v>
      </c>
      <c r="R1475" s="26" t="s">
        <v>7347</v>
      </c>
      <c r="S1475" s="27" t="s">
        <v>103</v>
      </c>
      <c r="T1475" s="26" t="s">
        <v>7336</v>
      </c>
      <c r="U1475" s="27" t="s">
        <v>103</v>
      </c>
      <c r="V1475" s="26" t="s">
        <v>11973</v>
      </c>
      <c r="W1475" s="27" t="s">
        <v>11974</v>
      </c>
      <c r="X1475" s="26" t="s">
        <v>161</v>
      </c>
      <c r="Y1475" s="27" t="s">
        <v>161</v>
      </c>
      <c r="Z1475" s="29"/>
      <c r="AA1475" s="29"/>
    </row>
    <row r="1476" spans="1:27" ht="15" customHeight="1" x14ac:dyDescent="0.25">
      <c r="A1476" s="26" t="s">
        <v>7282</v>
      </c>
      <c r="B1476" s="27" t="s">
        <v>102</v>
      </c>
      <c r="C1476" s="26" t="s">
        <v>602</v>
      </c>
      <c r="D1476" s="27" t="s">
        <v>603</v>
      </c>
      <c r="E1476" s="26" t="s">
        <v>3038</v>
      </c>
      <c r="F1476" s="27" t="s">
        <v>3039</v>
      </c>
      <c r="G1476" s="27" t="s">
        <v>7</v>
      </c>
      <c r="H1476" s="27" t="s">
        <v>2747</v>
      </c>
      <c r="I1476" s="27" t="s">
        <v>31</v>
      </c>
      <c r="J1476" s="27" t="s">
        <v>12218</v>
      </c>
      <c r="K1476" s="27" t="s">
        <v>12219</v>
      </c>
      <c r="L1476" s="27" t="s">
        <v>12220</v>
      </c>
      <c r="M1476" s="28" t="s">
        <v>12221</v>
      </c>
      <c r="N1476" s="26">
        <v>773824</v>
      </c>
      <c r="O1476" s="26" t="s">
        <v>12222</v>
      </c>
      <c r="P1476" t="s">
        <v>12223</v>
      </c>
      <c r="Q1476" t="s">
        <v>12224</v>
      </c>
      <c r="R1476" s="26" t="s">
        <v>7347</v>
      </c>
      <c r="S1476" s="27" t="s">
        <v>103</v>
      </c>
      <c r="T1476" s="26" t="s">
        <v>7336</v>
      </c>
      <c r="U1476" s="27" t="s">
        <v>103</v>
      </c>
      <c r="V1476" s="26" t="s">
        <v>11983</v>
      </c>
      <c r="W1476" s="27" t="s">
        <v>11984</v>
      </c>
      <c r="X1476" s="26" t="s">
        <v>161</v>
      </c>
      <c r="Y1476" s="27" t="s">
        <v>161</v>
      </c>
      <c r="Z1476" s="29"/>
      <c r="AA1476" s="29"/>
    </row>
    <row r="1477" spans="1:27" ht="15" customHeight="1" x14ac:dyDescent="0.25">
      <c r="A1477" s="26" t="s">
        <v>7282</v>
      </c>
      <c r="B1477" s="27" t="s">
        <v>102</v>
      </c>
      <c r="C1477" s="26" t="s">
        <v>602</v>
      </c>
      <c r="D1477" s="27" t="s">
        <v>603</v>
      </c>
      <c r="E1477" s="26" t="s">
        <v>3038</v>
      </c>
      <c r="F1477" s="27" t="s">
        <v>3039</v>
      </c>
      <c r="G1477" s="27" t="s">
        <v>12225</v>
      </c>
      <c r="H1477" s="27" t="s">
        <v>2747</v>
      </c>
      <c r="I1477" s="27" t="s">
        <v>32</v>
      </c>
      <c r="J1477" s="27" t="s">
        <v>12226</v>
      </c>
      <c r="K1477" s="27" t="s">
        <v>12227</v>
      </c>
      <c r="L1477" s="27" t="s">
        <v>12228</v>
      </c>
      <c r="M1477" s="28" t="s">
        <v>12229</v>
      </c>
      <c r="N1477" s="26" t="s">
        <v>12230</v>
      </c>
      <c r="O1477" s="26" t="s">
        <v>12231</v>
      </c>
      <c r="P1477" t="s">
        <v>12232</v>
      </c>
      <c r="Q1477" t="s">
        <v>12233</v>
      </c>
      <c r="R1477" s="26" t="s">
        <v>7347</v>
      </c>
      <c r="S1477" s="27" t="s">
        <v>103</v>
      </c>
      <c r="T1477" s="26" t="s">
        <v>7336</v>
      </c>
      <c r="U1477" s="27" t="s">
        <v>103</v>
      </c>
      <c r="V1477" s="26" t="s">
        <v>161</v>
      </c>
      <c r="W1477" s="27" t="s">
        <v>161</v>
      </c>
      <c r="X1477" s="26" t="s">
        <v>161</v>
      </c>
      <c r="Y1477" s="27" t="s">
        <v>161</v>
      </c>
      <c r="Z1477" s="29"/>
      <c r="AA1477" s="29"/>
    </row>
    <row r="1478" spans="1:27" ht="15" customHeight="1" x14ac:dyDescent="0.25">
      <c r="A1478" s="26" t="s">
        <v>7282</v>
      </c>
      <c r="B1478" s="27" t="s">
        <v>102</v>
      </c>
      <c r="C1478" s="26" t="s">
        <v>602</v>
      </c>
      <c r="D1478" s="27" t="s">
        <v>603</v>
      </c>
      <c r="E1478" s="26" t="s">
        <v>3038</v>
      </c>
      <c r="F1478" s="27" t="s">
        <v>3039</v>
      </c>
      <c r="G1478" s="27" t="s">
        <v>12225</v>
      </c>
      <c r="H1478" s="27" t="s">
        <v>2747</v>
      </c>
      <c r="I1478" s="27" t="s">
        <v>44</v>
      </c>
      <c r="J1478" s="27" t="s">
        <v>12234</v>
      </c>
      <c r="K1478" s="27" t="s">
        <v>12235</v>
      </c>
      <c r="L1478" s="27" t="s">
        <v>12236</v>
      </c>
      <c r="M1478" s="28" t="s">
        <v>12237</v>
      </c>
      <c r="N1478" s="26" t="s">
        <v>12238</v>
      </c>
      <c r="O1478" s="26" t="s">
        <v>12239</v>
      </c>
      <c r="P1478" t="s">
        <v>12240</v>
      </c>
      <c r="Q1478" t="s">
        <v>12241</v>
      </c>
      <c r="R1478" s="26" t="s">
        <v>7292</v>
      </c>
      <c r="S1478" s="27" t="s">
        <v>123</v>
      </c>
      <c r="T1478" s="26" t="s">
        <v>7293</v>
      </c>
      <c r="U1478" s="27" t="s">
        <v>121</v>
      </c>
      <c r="V1478" s="26" t="s">
        <v>161</v>
      </c>
      <c r="W1478" s="27" t="s">
        <v>161</v>
      </c>
      <c r="X1478" s="26" t="s">
        <v>161</v>
      </c>
      <c r="Y1478" s="27" t="s">
        <v>161</v>
      </c>
      <c r="Z1478" s="29"/>
      <c r="AA1478" s="29"/>
    </row>
    <row r="1479" spans="1:27" ht="15" customHeight="1" x14ac:dyDescent="0.25">
      <c r="A1479" s="26" t="s">
        <v>7282</v>
      </c>
      <c r="B1479" s="27" t="s">
        <v>102</v>
      </c>
      <c r="C1479" s="26" t="s">
        <v>602</v>
      </c>
      <c r="D1479" s="27" t="s">
        <v>603</v>
      </c>
      <c r="E1479" s="26" t="s">
        <v>3038</v>
      </c>
      <c r="F1479" s="27" t="s">
        <v>3429</v>
      </c>
      <c r="G1479" s="27" t="s">
        <v>6720</v>
      </c>
      <c r="H1479" s="27" t="s">
        <v>2747</v>
      </c>
      <c r="I1479" s="27" t="s">
        <v>12242</v>
      </c>
      <c r="J1479" s="27" t="s">
        <v>12243</v>
      </c>
      <c r="K1479" s="27" t="s">
        <v>12244</v>
      </c>
      <c r="L1479" s="27" t="s">
        <v>12245</v>
      </c>
      <c r="M1479" s="28" t="s">
        <v>12246</v>
      </c>
      <c r="N1479" s="26" t="s">
        <v>12247</v>
      </c>
      <c r="O1479" s="26">
        <v>6887182</v>
      </c>
      <c r="P1479" t="s">
        <v>12248</v>
      </c>
      <c r="Q1479" t="s">
        <v>12249</v>
      </c>
      <c r="R1479" s="26" t="s">
        <v>10666</v>
      </c>
      <c r="S1479" s="27" t="s">
        <v>10667</v>
      </c>
      <c r="T1479" s="26" t="s">
        <v>7359</v>
      </c>
      <c r="U1479" s="27" t="s">
        <v>116</v>
      </c>
      <c r="V1479" s="26" t="s">
        <v>161</v>
      </c>
      <c r="W1479" s="27" t="s">
        <v>161</v>
      </c>
      <c r="X1479" s="26" t="s">
        <v>161</v>
      </c>
      <c r="Y1479" s="27" t="s">
        <v>161</v>
      </c>
      <c r="Z1479" s="29"/>
      <c r="AA1479" s="29"/>
    </row>
    <row r="1480" spans="1:27" ht="15" customHeight="1" x14ac:dyDescent="0.25">
      <c r="A1480" s="26" t="s">
        <v>7282</v>
      </c>
      <c r="B1480" s="27" t="s">
        <v>102</v>
      </c>
      <c r="C1480" s="26" t="s">
        <v>602</v>
      </c>
      <c r="D1480" s="27" t="s">
        <v>603</v>
      </c>
      <c r="E1480" s="26" t="s">
        <v>3038</v>
      </c>
      <c r="F1480" s="27" t="s">
        <v>3039</v>
      </c>
      <c r="G1480" s="27" t="s">
        <v>3179</v>
      </c>
      <c r="H1480" s="27" t="s">
        <v>2826</v>
      </c>
      <c r="I1480" s="27" t="s">
        <v>12250</v>
      </c>
      <c r="J1480" s="27" t="s">
        <v>12251</v>
      </c>
      <c r="K1480" s="27" t="s">
        <v>12135</v>
      </c>
      <c r="L1480" s="27" t="s">
        <v>12252</v>
      </c>
      <c r="M1480" s="28" t="s">
        <v>12253</v>
      </c>
      <c r="N1480" s="26">
        <v>769995</v>
      </c>
      <c r="O1480" s="26" t="s">
        <v>12138</v>
      </c>
      <c r="P1480" t="s">
        <v>12139</v>
      </c>
      <c r="Q1480" t="s">
        <v>12140</v>
      </c>
      <c r="R1480" s="26" t="s">
        <v>7882</v>
      </c>
      <c r="S1480" s="27" t="s">
        <v>116</v>
      </c>
      <c r="T1480" s="26" t="s">
        <v>7359</v>
      </c>
      <c r="U1480" s="27" t="s">
        <v>116</v>
      </c>
      <c r="V1480" s="26" t="s">
        <v>12141</v>
      </c>
      <c r="W1480" s="27" t="s">
        <v>12142</v>
      </c>
      <c r="X1480" s="26" t="s">
        <v>161</v>
      </c>
      <c r="Y1480" s="27" t="s">
        <v>161</v>
      </c>
      <c r="Z1480" s="29"/>
      <c r="AA1480" s="29"/>
    </row>
    <row r="1481" spans="1:27" ht="15" customHeight="1" x14ac:dyDescent="0.25">
      <c r="A1481" s="26" t="s">
        <v>7282</v>
      </c>
      <c r="B1481" s="27" t="s">
        <v>102</v>
      </c>
      <c r="C1481" s="26" t="s">
        <v>602</v>
      </c>
      <c r="D1481" s="27" t="s">
        <v>603</v>
      </c>
      <c r="E1481" s="26" t="s">
        <v>3038</v>
      </c>
      <c r="F1481" s="27" t="s">
        <v>3039</v>
      </c>
      <c r="G1481" s="27" t="s">
        <v>3179</v>
      </c>
      <c r="H1481" s="27" t="s">
        <v>2826</v>
      </c>
      <c r="I1481" s="27" t="s">
        <v>12254</v>
      </c>
      <c r="J1481" s="27" t="s">
        <v>12255</v>
      </c>
      <c r="K1481" s="27" t="s">
        <v>12060</v>
      </c>
      <c r="L1481" s="27" t="s">
        <v>12061</v>
      </c>
      <c r="M1481" s="28" t="s">
        <v>12256</v>
      </c>
      <c r="N1481" s="26" t="s">
        <v>12257</v>
      </c>
      <c r="O1481" s="26" t="s">
        <v>12258</v>
      </c>
      <c r="P1481" t="s">
        <v>12259</v>
      </c>
      <c r="Q1481" t="s">
        <v>12260</v>
      </c>
      <c r="R1481" s="26" t="s">
        <v>7347</v>
      </c>
      <c r="S1481" s="27" t="s">
        <v>103</v>
      </c>
      <c r="T1481" s="26" t="s">
        <v>7336</v>
      </c>
      <c r="U1481" s="27" t="s">
        <v>103</v>
      </c>
      <c r="V1481" s="26" t="s">
        <v>12067</v>
      </c>
      <c r="W1481" s="27" t="s">
        <v>12068</v>
      </c>
      <c r="X1481" s="26" t="s">
        <v>161</v>
      </c>
      <c r="Y1481" s="27" t="s">
        <v>161</v>
      </c>
      <c r="Z1481" s="29"/>
      <c r="AA1481" s="29"/>
    </row>
    <row r="1482" spans="1:27" ht="15" customHeight="1" x14ac:dyDescent="0.25">
      <c r="A1482" s="26" t="s">
        <v>7282</v>
      </c>
      <c r="B1482" s="27" t="s">
        <v>102</v>
      </c>
      <c r="C1482" s="26" t="s">
        <v>602</v>
      </c>
      <c r="D1482" s="27" t="s">
        <v>603</v>
      </c>
      <c r="E1482" s="26" t="s">
        <v>3038</v>
      </c>
      <c r="F1482" s="27" t="s">
        <v>3429</v>
      </c>
      <c r="G1482" s="27" t="s">
        <v>6755</v>
      </c>
      <c r="H1482" s="27" t="s">
        <v>2826</v>
      </c>
      <c r="I1482" s="27" t="s">
        <v>12261</v>
      </c>
      <c r="J1482" s="27" t="s">
        <v>12262</v>
      </c>
      <c r="K1482" s="27" t="s">
        <v>12263</v>
      </c>
      <c r="L1482" s="27" t="s">
        <v>12264</v>
      </c>
      <c r="M1482" s="28" t="s">
        <v>12265</v>
      </c>
      <c r="N1482" s="26" t="s">
        <v>12266</v>
      </c>
      <c r="O1482" s="26" t="s">
        <v>12267</v>
      </c>
      <c r="P1482" t="s">
        <v>12268</v>
      </c>
      <c r="Q1482" t="s">
        <v>12269</v>
      </c>
      <c r="R1482" s="26" t="s">
        <v>7347</v>
      </c>
      <c r="S1482" s="27" t="s">
        <v>103</v>
      </c>
      <c r="T1482" s="26" t="s">
        <v>7336</v>
      </c>
      <c r="U1482" s="27" t="s">
        <v>103</v>
      </c>
      <c r="V1482" s="26" t="s">
        <v>161</v>
      </c>
      <c r="W1482" s="27" t="s">
        <v>161</v>
      </c>
      <c r="X1482" s="26" t="s">
        <v>161</v>
      </c>
      <c r="Y1482" s="27" t="s">
        <v>161</v>
      </c>
      <c r="Z1482" s="29"/>
      <c r="AA1482" s="29"/>
    </row>
    <row r="1483" spans="1:27" ht="15" customHeight="1" x14ac:dyDescent="0.25">
      <c r="A1483" s="26" t="s">
        <v>7282</v>
      </c>
      <c r="B1483" s="27" t="s">
        <v>102</v>
      </c>
      <c r="C1483" s="26" t="s">
        <v>602</v>
      </c>
      <c r="D1483" s="27" t="s">
        <v>603</v>
      </c>
      <c r="E1483" s="26" t="s">
        <v>3038</v>
      </c>
      <c r="F1483" s="27" t="s">
        <v>605</v>
      </c>
      <c r="G1483" s="27" t="s">
        <v>12270</v>
      </c>
      <c r="H1483" s="27" t="s">
        <v>3296</v>
      </c>
      <c r="I1483" s="27" t="s">
        <v>12271</v>
      </c>
      <c r="J1483" s="27" t="s">
        <v>12272</v>
      </c>
      <c r="K1483" s="27" t="s">
        <v>12273</v>
      </c>
      <c r="L1483" s="27" t="s">
        <v>12274</v>
      </c>
      <c r="M1483" s="28" t="s">
        <v>12275</v>
      </c>
      <c r="N1483" s="26" t="s">
        <v>12276</v>
      </c>
      <c r="O1483" s="26" t="s">
        <v>12277</v>
      </c>
      <c r="P1483" t="s">
        <v>12278</v>
      </c>
      <c r="Q1483" t="s">
        <v>12279</v>
      </c>
      <c r="R1483" s="26" t="s">
        <v>7347</v>
      </c>
      <c r="S1483" s="27" t="s">
        <v>103</v>
      </c>
      <c r="T1483" s="26" t="s">
        <v>161</v>
      </c>
      <c r="U1483" s="27" t="s">
        <v>161</v>
      </c>
      <c r="V1483" s="26" t="s">
        <v>161</v>
      </c>
      <c r="W1483" s="27" t="s">
        <v>161</v>
      </c>
      <c r="X1483" s="26" t="s">
        <v>161</v>
      </c>
      <c r="Y1483" s="27" t="s">
        <v>161</v>
      </c>
      <c r="Z1483" s="29"/>
      <c r="AA1483" s="29"/>
    </row>
    <row r="1484" spans="1:27" ht="15" customHeight="1" x14ac:dyDescent="0.25">
      <c r="A1484" s="26" t="s">
        <v>7282</v>
      </c>
      <c r="B1484" s="27" t="s">
        <v>102</v>
      </c>
      <c r="C1484" s="26" t="s">
        <v>602</v>
      </c>
      <c r="D1484" s="27" t="s">
        <v>603</v>
      </c>
      <c r="E1484" s="26" t="s">
        <v>3038</v>
      </c>
      <c r="F1484" s="27" t="s">
        <v>605</v>
      </c>
      <c r="G1484" s="27" t="s">
        <v>12280</v>
      </c>
      <c r="H1484" s="27" t="s">
        <v>3296</v>
      </c>
      <c r="I1484" s="27" t="s">
        <v>12281</v>
      </c>
      <c r="J1484" s="27" t="s">
        <v>12282</v>
      </c>
      <c r="K1484" s="27" t="s">
        <v>12283</v>
      </c>
      <c r="L1484" s="27" t="s">
        <v>12284</v>
      </c>
      <c r="M1484" s="28" t="s">
        <v>12285</v>
      </c>
      <c r="N1484" s="26" t="s">
        <v>12286</v>
      </c>
      <c r="O1484" s="26" t="s">
        <v>12287</v>
      </c>
      <c r="P1484" t="s">
        <v>12288</v>
      </c>
      <c r="Q1484" t="s">
        <v>12289</v>
      </c>
      <c r="R1484" s="26" t="s">
        <v>10847</v>
      </c>
      <c r="S1484" s="27" t="s">
        <v>10848</v>
      </c>
      <c r="T1484" s="26" t="s">
        <v>7336</v>
      </c>
      <c r="U1484" s="27" t="s">
        <v>103</v>
      </c>
      <c r="V1484" s="26" t="s">
        <v>161</v>
      </c>
      <c r="W1484" s="27" t="s">
        <v>161</v>
      </c>
      <c r="X1484" s="26" t="s">
        <v>161</v>
      </c>
      <c r="Y1484" s="27" t="s">
        <v>161</v>
      </c>
      <c r="Z1484" s="29"/>
      <c r="AA1484" s="29"/>
    </row>
    <row r="1485" spans="1:27" ht="15" customHeight="1" x14ac:dyDescent="0.25">
      <c r="A1485" s="26" t="s">
        <v>7282</v>
      </c>
      <c r="B1485" s="27" t="s">
        <v>102</v>
      </c>
      <c r="C1485" s="26" t="s">
        <v>602</v>
      </c>
      <c r="D1485" s="27" t="s">
        <v>603</v>
      </c>
      <c r="E1485" s="26" t="s">
        <v>3038</v>
      </c>
      <c r="F1485" s="27" t="s">
        <v>605</v>
      </c>
      <c r="G1485" s="27" t="s">
        <v>12290</v>
      </c>
      <c r="H1485" s="27" t="s">
        <v>3296</v>
      </c>
      <c r="I1485" s="27" t="s">
        <v>12291</v>
      </c>
      <c r="J1485" s="27" t="s">
        <v>12292</v>
      </c>
      <c r="K1485" s="27" t="s">
        <v>12293</v>
      </c>
      <c r="L1485" s="27" t="s">
        <v>12294</v>
      </c>
      <c r="M1485" s="28" t="s">
        <v>12295</v>
      </c>
      <c r="N1485" s="26" t="s">
        <v>12296</v>
      </c>
      <c r="O1485" s="26">
        <v>6902585</v>
      </c>
      <c r="P1485" t="s">
        <v>12297</v>
      </c>
      <c r="Q1485" t="s">
        <v>12298</v>
      </c>
      <c r="R1485" s="26" t="s">
        <v>8376</v>
      </c>
      <c r="S1485" s="27" t="s">
        <v>8377</v>
      </c>
      <c r="T1485" s="26" t="s">
        <v>7336</v>
      </c>
      <c r="U1485" s="27" t="s">
        <v>103</v>
      </c>
      <c r="V1485" s="26" t="s">
        <v>161</v>
      </c>
      <c r="W1485" s="27" t="s">
        <v>161</v>
      </c>
      <c r="X1485" s="26" t="s">
        <v>161</v>
      </c>
      <c r="Y1485" s="27" t="s">
        <v>161</v>
      </c>
      <c r="Z1485" s="29"/>
      <c r="AA1485" s="29"/>
    </row>
    <row r="1486" spans="1:27" ht="15" customHeight="1" x14ac:dyDescent="0.25">
      <c r="A1486" s="26" t="s">
        <v>7282</v>
      </c>
      <c r="B1486" s="27" t="s">
        <v>102</v>
      </c>
      <c r="C1486" s="26" t="s">
        <v>602</v>
      </c>
      <c r="D1486" s="27" t="s">
        <v>603</v>
      </c>
      <c r="E1486" s="26" t="s">
        <v>3038</v>
      </c>
      <c r="F1486" s="27" t="s">
        <v>605</v>
      </c>
      <c r="G1486" s="27" t="s">
        <v>3183</v>
      </c>
      <c r="H1486" s="27" t="s">
        <v>2868</v>
      </c>
      <c r="I1486" s="27" t="s">
        <v>12299</v>
      </c>
      <c r="J1486" s="27" t="s">
        <v>12300</v>
      </c>
      <c r="K1486" s="27" t="s">
        <v>12301</v>
      </c>
      <c r="L1486" s="27" t="s">
        <v>12302</v>
      </c>
      <c r="M1486" s="28" t="s">
        <v>6795</v>
      </c>
      <c r="N1486" s="26" t="s">
        <v>12303</v>
      </c>
      <c r="O1486" s="26" t="s">
        <v>12304</v>
      </c>
      <c r="P1486" t="s">
        <v>12305</v>
      </c>
      <c r="Q1486" t="s">
        <v>12306</v>
      </c>
      <c r="R1486" s="26" t="s">
        <v>7347</v>
      </c>
      <c r="S1486" s="27" t="s">
        <v>103</v>
      </c>
      <c r="T1486" s="26" t="s">
        <v>7336</v>
      </c>
      <c r="U1486" s="27" t="s">
        <v>103</v>
      </c>
      <c r="V1486" s="26" t="s">
        <v>161</v>
      </c>
      <c r="W1486" s="27" t="s">
        <v>161</v>
      </c>
      <c r="X1486" s="26" t="s">
        <v>161</v>
      </c>
      <c r="Y1486" s="27" t="s">
        <v>161</v>
      </c>
      <c r="Z1486" s="29"/>
      <c r="AA1486" s="29"/>
    </row>
    <row r="1487" spans="1:27" ht="15" customHeight="1" x14ac:dyDescent="0.25">
      <c r="A1487" s="26" t="s">
        <v>7282</v>
      </c>
      <c r="B1487" s="27" t="s">
        <v>102</v>
      </c>
      <c r="C1487" s="26" t="s">
        <v>602</v>
      </c>
      <c r="D1487" s="27" t="s">
        <v>603</v>
      </c>
      <c r="E1487" s="26" t="s">
        <v>3038</v>
      </c>
      <c r="F1487" s="27" t="s">
        <v>605</v>
      </c>
      <c r="G1487" s="27" t="s">
        <v>2867</v>
      </c>
      <c r="H1487" s="27" t="s">
        <v>2868</v>
      </c>
      <c r="I1487" s="27" t="s">
        <v>12307</v>
      </c>
      <c r="J1487" s="27" t="s">
        <v>12308</v>
      </c>
      <c r="K1487" s="27" t="s">
        <v>12309</v>
      </c>
      <c r="L1487" s="27" t="s">
        <v>12310</v>
      </c>
      <c r="M1487" s="28" t="s">
        <v>12311</v>
      </c>
      <c r="N1487" s="26" t="s">
        <v>12312</v>
      </c>
      <c r="O1487" s="26" t="s">
        <v>12313</v>
      </c>
      <c r="P1487" t="s">
        <v>12314</v>
      </c>
      <c r="Q1487" t="s">
        <v>12315</v>
      </c>
      <c r="R1487" s="26" t="s">
        <v>7347</v>
      </c>
      <c r="S1487" s="27" t="s">
        <v>103</v>
      </c>
      <c r="T1487" s="26" t="s">
        <v>7336</v>
      </c>
      <c r="U1487" s="27" t="s">
        <v>103</v>
      </c>
      <c r="V1487" s="26" t="s">
        <v>161</v>
      </c>
      <c r="W1487" s="27" t="s">
        <v>161</v>
      </c>
      <c r="X1487" s="26" t="s">
        <v>161</v>
      </c>
      <c r="Y1487" s="27" t="s">
        <v>161</v>
      </c>
      <c r="Z1487" s="29"/>
      <c r="AA1487" s="29"/>
    </row>
    <row r="1488" spans="1:27" ht="15" customHeight="1" x14ac:dyDescent="0.25">
      <c r="A1488" s="26" t="s">
        <v>7282</v>
      </c>
      <c r="B1488" s="27" t="s">
        <v>102</v>
      </c>
      <c r="C1488" s="26" t="s">
        <v>602</v>
      </c>
      <c r="D1488" s="27" t="s">
        <v>603</v>
      </c>
      <c r="E1488" s="26" t="s">
        <v>3038</v>
      </c>
      <c r="F1488" s="27" t="s">
        <v>605</v>
      </c>
      <c r="G1488" s="27" t="s">
        <v>2867</v>
      </c>
      <c r="H1488" s="27" t="s">
        <v>2868</v>
      </c>
      <c r="I1488" s="27" t="s">
        <v>12316</v>
      </c>
      <c r="J1488" s="27" t="s">
        <v>12317</v>
      </c>
      <c r="K1488" s="27" t="s">
        <v>12318</v>
      </c>
      <c r="L1488" s="27" t="s">
        <v>12319</v>
      </c>
      <c r="M1488" s="28" t="s">
        <v>12320</v>
      </c>
      <c r="N1488" s="26" t="s">
        <v>12321</v>
      </c>
      <c r="O1488" s="26">
        <v>6872729</v>
      </c>
      <c r="P1488" t="s">
        <v>12322</v>
      </c>
      <c r="Q1488" t="s">
        <v>12323</v>
      </c>
      <c r="R1488" s="26" t="s">
        <v>7292</v>
      </c>
      <c r="S1488" s="27" t="s">
        <v>123</v>
      </c>
      <c r="T1488" s="26" t="s">
        <v>7293</v>
      </c>
      <c r="U1488" s="27" t="s">
        <v>121</v>
      </c>
      <c r="V1488" s="26" t="s">
        <v>161</v>
      </c>
      <c r="W1488" s="27" t="s">
        <v>161</v>
      </c>
      <c r="X1488" s="26" t="s">
        <v>161</v>
      </c>
      <c r="Y1488" s="27" t="s">
        <v>161</v>
      </c>
      <c r="Z1488" s="29"/>
      <c r="AA1488" s="29"/>
    </row>
    <row r="1489" spans="1:27" ht="15" customHeight="1" x14ac:dyDescent="0.25">
      <c r="A1489" s="26" t="s">
        <v>7282</v>
      </c>
      <c r="B1489" s="27" t="s">
        <v>102</v>
      </c>
      <c r="C1489" s="26" t="s">
        <v>602</v>
      </c>
      <c r="D1489" s="27" t="s">
        <v>603</v>
      </c>
      <c r="E1489" s="26" t="s">
        <v>3038</v>
      </c>
      <c r="F1489" s="27" t="s">
        <v>605</v>
      </c>
      <c r="G1489" s="27" t="s">
        <v>2867</v>
      </c>
      <c r="H1489" s="27" t="s">
        <v>2868</v>
      </c>
      <c r="I1489" s="27" t="s">
        <v>12324</v>
      </c>
      <c r="J1489" s="27" t="s">
        <v>12325</v>
      </c>
      <c r="K1489" s="27" t="s">
        <v>12326</v>
      </c>
      <c r="L1489" s="27" t="s">
        <v>12327</v>
      </c>
      <c r="M1489" s="28" t="s">
        <v>12328</v>
      </c>
      <c r="N1489" s="26" t="s">
        <v>12329</v>
      </c>
      <c r="O1489" s="26">
        <v>6908541</v>
      </c>
      <c r="P1489" t="s">
        <v>12330</v>
      </c>
      <c r="Q1489" t="s">
        <v>12331</v>
      </c>
      <c r="R1489" s="26" t="s">
        <v>7426</v>
      </c>
      <c r="S1489" s="27" t="s">
        <v>7427</v>
      </c>
      <c r="T1489" s="26" t="s">
        <v>7336</v>
      </c>
      <c r="U1489" s="27" t="s">
        <v>103</v>
      </c>
      <c r="V1489" s="26" t="s">
        <v>161</v>
      </c>
      <c r="W1489" s="27" t="s">
        <v>161</v>
      </c>
      <c r="X1489" s="26" t="s">
        <v>161</v>
      </c>
      <c r="Y1489" s="27" t="s">
        <v>161</v>
      </c>
      <c r="Z1489" s="29"/>
      <c r="AA1489" s="29"/>
    </row>
    <row r="1490" spans="1:27" ht="15" customHeight="1" x14ac:dyDescent="0.25">
      <c r="A1490" s="26" t="s">
        <v>7282</v>
      </c>
      <c r="B1490" s="27" t="s">
        <v>102</v>
      </c>
      <c r="C1490" s="26" t="s">
        <v>602</v>
      </c>
      <c r="D1490" s="27" t="s">
        <v>603</v>
      </c>
      <c r="E1490" s="26" t="s">
        <v>3038</v>
      </c>
      <c r="F1490" s="27" t="s">
        <v>605</v>
      </c>
      <c r="G1490" s="27" t="s">
        <v>2867</v>
      </c>
      <c r="H1490" s="27" t="s">
        <v>2868</v>
      </c>
      <c r="I1490" s="27" t="s">
        <v>12332</v>
      </c>
      <c r="J1490" s="27" t="s">
        <v>12333</v>
      </c>
      <c r="K1490" s="27" t="s">
        <v>12334</v>
      </c>
      <c r="L1490" s="27" t="s">
        <v>12335</v>
      </c>
      <c r="M1490" s="28" t="s">
        <v>12336</v>
      </c>
      <c r="N1490" s="26" t="s">
        <v>12337</v>
      </c>
      <c r="O1490" s="26">
        <v>6904757</v>
      </c>
      <c r="P1490" t="s">
        <v>12338</v>
      </c>
      <c r="Q1490" t="s">
        <v>12339</v>
      </c>
      <c r="R1490" s="26" t="s">
        <v>7347</v>
      </c>
      <c r="S1490" s="27" t="s">
        <v>103</v>
      </c>
      <c r="T1490" s="26" t="s">
        <v>7336</v>
      </c>
      <c r="U1490" s="27" t="s">
        <v>103</v>
      </c>
      <c r="V1490" s="26" t="s">
        <v>161</v>
      </c>
      <c r="W1490" s="27" t="s">
        <v>161</v>
      </c>
      <c r="X1490" s="26" t="s">
        <v>161</v>
      </c>
      <c r="Y1490" s="27" t="s">
        <v>161</v>
      </c>
      <c r="Z1490" s="29"/>
      <c r="AA1490" s="29"/>
    </row>
    <row r="1491" spans="1:27" ht="15" customHeight="1" x14ac:dyDescent="0.25">
      <c r="A1491" s="26" t="s">
        <v>7282</v>
      </c>
      <c r="B1491" s="27" t="s">
        <v>102</v>
      </c>
      <c r="C1491" s="26" t="s">
        <v>602</v>
      </c>
      <c r="D1491" s="27" t="s">
        <v>603</v>
      </c>
      <c r="E1491" s="26" t="s">
        <v>3038</v>
      </c>
      <c r="F1491" s="27" t="s">
        <v>605</v>
      </c>
      <c r="G1491" s="27" t="s">
        <v>2867</v>
      </c>
      <c r="H1491" s="27" t="s">
        <v>2868</v>
      </c>
      <c r="I1491" s="27" t="s">
        <v>12340</v>
      </c>
      <c r="J1491" s="27" t="s">
        <v>12341</v>
      </c>
      <c r="K1491" s="27" t="s">
        <v>12342</v>
      </c>
      <c r="L1491" s="27" t="s">
        <v>12343</v>
      </c>
      <c r="M1491" s="28" t="s">
        <v>6795</v>
      </c>
      <c r="N1491" s="26" t="s">
        <v>12344</v>
      </c>
      <c r="O1491" s="26">
        <v>6908543</v>
      </c>
      <c r="P1491" t="s">
        <v>12345</v>
      </c>
      <c r="Q1491" t="s">
        <v>12346</v>
      </c>
      <c r="R1491" s="26" t="s">
        <v>8175</v>
      </c>
      <c r="S1491" s="27" t="s">
        <v>8176</v>
      </c>
      <c r="T1491" s="26" t="s">
        <v>7336</v>
      </c>
      <c r="U1491" s="27" t="s">
        <v>103</v>
      </c>
      <c r="V1491" s="26" t="s">
        <v>161</v>
      </c>
      <c r="W1491" s="27" t="s">
        <v>161</v>
      </c>
      <c r="X1491" s="26" t="s">
        <v>161</v>
      </c>
      <c r="Y1491" s="27" t="s">
        <v>161</v>
      </c>
      <c r="Z1491" s="29"/>
      <c r="AA1491" s="29"/>
    </row>
    <row r="1492" spans="1:27" ht="15" customHeight="1" x14ac:dyDescent="0.25">
      <c r="A1492" s="26" t="s">
        <v>7282</v>
      </c>
      <c r="B1492" s="27" t="s">
        <v>102</v>
      </c>
      <c r="C1492" s="26" t="s">
        <v>602</v>
      </c>
      <c r="D1492" s="27" t="s">
        <v>603</v>
      </c>
      <c r="E1492" s="26" t="s">
        <v>3038</v>
      </c>
      <c r="F1492" s="27" t="s">
        <v>605</v>
      </c>
      <c r="G1492" s="27" t="s">
        <v>2867</v>
      </c>
      <c r="H1492" s="27" t="s">
        <v>2868</v>
      </c>
      <c r="I1492" s="27" t="s">
        <v>12347</v>
      </c>
      <c r="J1492" s="27" t="s">
        <v>12348</v>
      </c>
      <c r="K1492" s="27" t="s">
        <v>12349</v>
      </c>
      <c r="L1492" s="27" t="s">
        <v>12350</v>
      </c>
      <c r="M1492" s="28" t="s">
        <v>12351</v>
      </c>
      <c r="N1492" s="26" t="s">
        <v>12352</v>
      </c>
      <c r="O1492" s="26" t="s">
        <v>12353</v>
      </c>
      <c r="P1492" t="s">
        <v>12354</v>
      </c>
      <c r="Q1492" t="s">
        <v>12355</v>
      </c>
      <c r="R1492" s="26" t="s">
        <v>7347</v>
      </c>
      <c r="S1492" s="27" t="s">
        <v>103</v>
      </c>
      <c r="T1492" s="26" t="s">
        <v>7336</v>
      </c>
      <c r="U1492" s="27" t="s">
        <v>103</v>
      </c>
      <c r="V1492" s="26" t="s">
        <v>161</v>
      </c>
      <c r="W1492" s="27" t="s">
        <v>161</v>
      </c>
      <c r="X1492" s="26" t="s">
        <v>161</v>
      </c>
      <c r="Y1492" s="27" t="s">
        <v>161</v>
      </c>
      <c r="Z1492" s="29"/>
      <c r="AA1492" s="29"/>
    </row>
    <row r="1493" spans="1:27" ht="15" customHeight="1" x14ac:dyDescent="0.25">
      <c r="A1493" s="26" t="s">
        <v>7282</v>
      </c>
      <c r="B1493" s="27" t="s">
        <v>102</v>
      </c>
      <c r="C1493" s="26" t="s">
        <v>602</v>
      </c>
      <c r="D1493" s="27" t="s">
        <v>603</v>
      </c>
      <c r="E1493" s="26" t="s">
        <v>3038</v>
      </c>
      <c r="F1493" s="27" t="s">
        <v>605</v>
      </c>
      <c r="G1493" s="27" t="s">
        <v>2867</v>
      </c>
      <c r="H1493" s="27" t="s">
        <v>2868</v>
      </c>
      <c r="I1493" s="27" t="s">
        <v>12356</v>
      </c>
      <c r="J1493" s="27" t="s">
        <v>12357</v>
      </c>
      <c r="K1493" s="27" t="s">
        <v>12358</v>
      </c>
      <c r="L1493" s="27" t="s">
        <v>12359</v>
      </c>
      <c r="M1493" s="28" t="s">
        <v>12360</v>
      </c>
      <c r="N1493" s="26">
        <v>774449</v>
      </c>
      <c r="O1493" s="26" t="s">
        <v>12361</v>
      </c>
      <c r="P1493" t="s">
        <v>12362</v>
      </c>
      <c r="Q1493" t="s">
        <v>12363</v>
      </c>
      <c r="R1493" s="26" t="s">
        <v>7347</v>
      </c>
      <c r="S1493" s="27" t="s">
        <v>103</v>
      </c>
      <c r="T1493" s="26" t="s">
        <v>7336</v>
      </c>
      <c r="U1493" s="27" t="s">
        <v>103</v>
      </c>
      <c r="V1493" s="26" t="s">
        <v>161</v>
      </c>
      <c r="W1493" s="27" t="s">
        <v>161</v>
      </c>
      <c r="X1493" s="26" t="s">
        <v>161</v>
      </c>
      <c r="Y1493" s="27" t="s">
        <v>161</v>
      </c>
      <c r="Z1493" s="29"/>
      <c r="AA1493" s="29"/>
    </row>
    <row r="1494" spans="1:27" ht="15" customHeight="1" x14ac:dyDescent="0.25">
      <c r="A1494" s="26" t="s">
        <v>7282</v>
      </c>
      <c r="B1494" s="27" t="s">
        <v>102</v>
      </c>
      <c r="C1494" s="26" t="s">
        <v>602</v>
      </c>
      <c r="D1494" s="27" t="s">
        <v>603</v>
      </c>
      <c r="E1494" s="26" t="s">
        <v>3038</v>
      </c>
      <c r="F1494" s="27" t="s">
        <v>605</v>
      </c>
      <c r="G1494" s="27" t="s">
        <v>2867</v>
      </c>
      <c r="H1494" s="27" t="s">
        <v>2868</v>
      </c>
      <c r="I1494" s="27" t="s">
        <v>12364</v>
      </c>
      <c r="J1494" s="27" t="s">
        <v>12365</v>
      </c>
      <c r="K1494" s="27" t="s">
        <v>12366</v>
      </c>
      <c r="L1494" s="27" t="s">
        <v>12367</v>
      </c>
      <c r="M1494" s="28" t="s">
        <v>12368</v>
      </c>
      <c r="N1494" s="26">
        <v>773044</v>
      </c>
      <c r="O1494" s="26" t="s">
        <v>12369</v>
      </c>
      <c r="P1494" t="s">
        <v>12370</v>
      </c>
      <c r="Q1494" t="s">
        <v>12371</v>
      </c>
      <c r="R1494" s="26" t="s">
        <v>7347</v>
      </c>
      <c r="S1494" s="27" t="s">
        <v>103</v>
      </c>
      <c r="T1494" s="26" t="s">
        <v>7336</v>
      </c>
      <c r="U1494" s="27" t="s">
        <v>103</v>
      </c>
      <c r="V1494" s="26" t="s">
        <v>161</v>
      </c>
      <c r="W1494" s="27" t="s">
        <v>161</v>
      </c>
      <c r="X1494" s="26" t="s">
        <v>161</v>
      </c>
      <c r="Y1494" s="27" t="s">
        <v>161</v>
      </c>
      <c r="Z1494" s="29"/>
      <c r="AA1494" s="29"/>
    </row>
    <row r="1495" spans="1:27" ht="15" customHeight="1" x14ac:dyDescent="0.25">
      <c r="A1495" s="26" t="s">
        <v>7282</v>
      </c>
      <c r="B1495" s="27" t="s">
        <v>102</v>
      </c>
      <c r="C1495" s="26" t="s">
        <v>602</v>
      </c>
      <c r="D1495" s="27" t="s">
        <v>603</v>
      </c>
      <c r="E1495" s="26" t="s">
        <v>3038</v>
      </c>
      <c r="F1495" s="27" t="s">
        <v>605</v>
      </c>
      <c r="G1495" s="27" t="s">
        <v>2867</v>
      </c>
      <c r="H1495" s="27" t="s">
        <v>2868</v>
      </c>
      <c r="I1495" s="27" t="s">
        <v>12372</v>
      </c>
      <c r="J1495" s="27" t="s">
        <v>12373</v>
      </c>
      <c r="K1495" s="27" t="s">
        <v>12374</v>
      </c>
      <c r="L1495" s="27" t="s">
        <v>12375</v>
      </c>
      <c r="M1495" s="28" t="s">
        <v>12376</v>
      </c>
      <c r="N1495" s="26" t="s">
        <v>12286</v>
      </c>
      <c r="O1495" s="26" t="s">
        <v>12287</v>
      </c>
      <c r="P1495" t="s">
        <v>12288</v>
      </c>
      <c r="Q1495" t="s">
        <v>12289</v>
      </c>
      <c r="R1495" s="26" t="s">
        <v>10847</v>
      </c>
      <c r="S1495" s="27" t="s">
        <v>10848</v>
      </c>
      <c r="T1495" s="26" t="s">
        <v>7336</v>
      </c>
      <c r="U1495" s="27" t="s">
        <v>103</v>
      </c>
      <c r="V1495" s="26" t="s">
        <v>161</v>
      </c>
      <c r="W1495" s="27" t="s">
        <v>161</v>
      </c>
      <c r="X1495" s="26" t="s">
        <v>161</v>
      </c>
      <c r="Y1495" s="27" t="s">
        <v>161</v>
      </c>
      <c r="Z1495" s="29"/>
      <c r="AA1495" s="29"/>
    </row>
    <row r="1496" spans="1:27" ht="15" customHeight="1" x14ac:dyDescent="0.25">
      <c r="A1496" s="26" t="s">
        <v>7282</v>
      </c>
      <c r="B1496" s="27" t="s">
        <v>102</v>
      </c>
      <c r="C1496" s="26" t="s">
        <v>602</v>
      </c>
      <c r="D1496" s="27" t="s">
        <v>603</v>
      </c>
      <c r="E1496" s="26" t="s">
        <v>3038</v>
      </c>
      <c r="F1496" s="27" t="s">
        <v>3429</v>
      </c>
      <c r="G1496" s="27" t="s">
        <v>6773</v>
      </c>
      <c r="H1496" s="27" t="s">
        <v>3431</v>
      </c>
      <c r="I1496" s="27" t="s">
        <v>12377</v>
      </c>
      <c r="J1496" s="27" t="s">
        <v>12378</v>
      </c>
      <c r="K1496" s="27" t="s">
        <v>12379</v>
      </c>
      <c r="L1496" s="27" t="s">
        <v>12380</v>
      </c>
      <c r="M1496" s="28" t="s">
        <v>12381</v>
      </c>
      <c r="N1496" s="26" t="s">
        <v>12382</v>
      </c>
      <c r="O1496" s="26" t="s">
        <v>12383</v>
      </c>
      <c r="P1496" t="s">
        <v>12384</v>
      </c>
      <c r="Q1496" t="s">
        <v>12385</v>
      </c>
      <c r="R1496" s="26" t="s">
        <v>7347</v>
      </c>
      <c r="S1496" s="27" t="s">
        <v>103</v>
      </c>
      <c r="T1496" s="26" t="s">
        <v>7336</v>
      </c>
      <c r="U1496" s="27" t="s">
        <v>103</v>
      </c>
      <c r="V1496" s="26" t="s">
        <v>161</v>
      </c>
      <c r="W1496" s="27" t="s">
        <v>161</v>
      </c>
      <c r="X1496" s="26" t="s">
        <v>161</v>
      </c>
      <c r="Y1496" s="27" t="s">
        <v>161</v>
      </c>
      <c r="Z1496" s="29"/>
      <c r="AA1496" s="29"/>
    </row>
    <row r="1497" spans="1:27" ht="15" customHeight="1" x14ac:dyDescent="0.25">
      <c r="A1497" s="26" t="s">
        <v>7282</v>
      </c>
      <c r="B1497" s="27" t="s">
        <v>102</v>
      </c>
      <c r="C1497" s="26" t="s">
        <v>602</v>
      </c>
      <c r="D1497" s="27" t="s">
        <v>603</v>
      </c>
      <c r="E1497" s="26" t="s">
        <v>3038</v>
      </c>
      <c r="F1497" s="27" t="s">
        <v>3429</v>
      </c>
      <c r="G1497" s="27" t="s">
        <v>12386</v>
      </c>
      <c r="H1497" s="27" t="s">
        <v>3431</v>
      </c>
      <c r="I1497" s="27" t="s">
        <v>12387</v>
      </c>
      <c r="J1497" s="27" t="s">
        <v>12388</v>
      </c>
      <c r="K1497" s="27" t="s">
        <v>12326</v>
      </c>
      <c r="L1497" s="27" t="s">
        <v>12327</v>
      </c>
      <c r="M1497" s="28" t="s">
        <v>12389</v>
      </c>
      <c r="N1497" s="26" t="s">
        <v>12329</v>
      </c>
      <c r="O1497" s="26">
        <v>6908541</v>
      </c>
      <c r="P1497" t="s">
        <v>12330</v>
      </c>
      <c r="Q1497" t="s">
        <v>12331</v>
      </c>
      <c r="R1497" s="26" t="s">
        <v>7426</v>
      </c>
      <c r="S1497" s="27" t="s">
        <v>7427</v>
      </c>
      <c r="T1497" s="26" t="s">
        <v>7336</v>
      </c>
      <c r="U1497" s="27" t="s">
        <v>103</v>
      </c>
      <c r="V1497" s="26" t="s">
        <v>161</v>
      </c>
      <c r="W1497" s="27" t="s">
        <v>161</v>
      </c>
      <c r="X1497" s="26" t="s">
        <v>161</v>
      </c>
      <c r="Y1497" s="27" t="s">
        <v>161</v>
      </c>
      <c r="Z1497" s="29"/>
      <c r="AA1497" s="29"/>
    </row>
    <row r="1498" spans="1:27" ht="15" customHeight="1" x14ac:dyDescent="0.25">
      <c r="A1498" s="26" t="s">
        <v>7282</v>
      </c>
      <c r="B1498" s="27" t="s">
        <v>102</v>
      </c>
      <c r="C1498" s="26" t="s">
        <v>602</v>
      </c>
      <c r="D1498" s="27" t="s">
        <v>603</v>
      </c>
      <c r="E1498" s="26" t="s">
        <v>3038</v>
      </c>
      <c r="F1498" s="27" t="s">
        <v>605</v>
      </c>
      <c r="G1498" s="27" t="s">
        <v>12390</v>
      </c>
      <c r="H1498" s="27" t="s">
        <v>3365</v>
      </c>
      <c r="I1498" s="27" t="s">
        <v>12391</v>
      </c>
      <c r="J1498" s="27" t="s">
        <v>12392</v>
      </c>
      <c r="K1498" s="27" t="s">
        <v>12393</v>
      </c>
      <c r="L1498" s="27" t="s">
        <v>12394</v>
      </c>
      <c r="M1498" s="28" t="s">
        <v>12395</v>
      </c>
      <c r="N1498" s="26" t="s">
        <v>12396</v>
      </c>
      <c r="O1498" s="26">
        <v>6905708</v>
      </c>
      <c r="P1498" t="s">
        <v>12397</v>
      </c>
      <c r="Q1498" t="s">
        <v>12398</v>
      </c>
      <c r="R1498" s="26" t="s">
        <v>7347</v>
      </c>
      <c r="S1498" s="27" t="s">
        <v>103</v>
      </c>
      <c r="T1498" s="26" t="s">
        <v>7336</v>
      </c>
      <c r="U1498" s="27" t="s">
        <v>103</v>
      </c>
      <c r="V1498" s="26" t="s">
        <v>161</v>
      </c>
      <c r="W1498" s="27" t="s">
        <v>161</v>
      </c>
      <c r="X1498" s="26" t="s">
        <v>161</v>
      </c>
      <c r="Y1498" s="27" t="s">
        <v>161</v>
      </c>
      <c r="Z1498" s="29"/>
      <c r="AA1498" s="29"/>
    </row>
    <row r="1499" spans="1:27" ht="15" customHeight="1" x14ac:dyDescent="0.25">
      <c r="A1499" s="26" t="s">
        <v>7282</v>
      </c>
      <c r="B1499" s="27" t="s">
        <v>102</v>
      </c>
      <c r="C1499" s="26" t="s">
        <v>602</v>
      </c>
      <c r="D1499" s="27" t="s">
        <v>603</v>
      </c>
      <c r="E1499" s="26" t="s">
        <v>3038</v>
      </c>
      <c r="F1499" s="27" t="s">
        <v>605</v>
      </c>
      <c r="G1499" s="27" t="s">
        <v>12399</v>
      </c>
      <c r="H1499" s="27" t="s">
        <v>3365</v>
      </c>
      <c r="I1499" s="27" t="s">
        <v>12400</v>
      </c>
      <c r="J1499" s="27" t="s">
        <v>12401</v>
      </c>
      <c r="K1499" s="27" t="s">
        <v>12402</v>
      </c>
      <c r="L1499" s="27" t="s">
        <v>12403</v>
      </c>
      <c r="M1499" s="28" t="s">
        <v>12404</v>
      </c>
      <c r="N1499" s="26" t="s">
        <v>12405</v>
      </c>
      <c r="O1499" s="26" t="s">
        <v>12406</v>
      </c>
      <c r="P1499" t="s">
        <v>12407</v>
      </c>
      <c r="Q1499" t="s">
        <v>12408</v>
      </c>
      <c r="R1499" s="26" t="s">
        <v>7347</v>
      </c>
      <c r="S1499" s="27" t="s">
        <v>103</v>
      </c>
      <c r="T1499" s="26" t="s">
        <v>7336</v>
      </c>
      <c r="U1499" s="27" t="s">
        <v>103</v>
      </c>
      <c r="V1499" s="26" t="s">
        <v>161</v>
      </c>
      <c r="W1499" s="27" t="s">
        <v>161</v>
      </c>
      <c r="X1499" s="26" t="s">
        <v>161</v>
      </c>
      <c r="Y1499" s="27" t="s">
        <v>161</v>
      </c>
      <c r="Z1499" s="29"/>
      <c r="AA1499" s="29"/>
    </row>
    <row r="1500" spans="1:27" ht="15" customHeight="1" x14ac:dyDescent="0.25">
      <c r="A1500" s="26" t="s">
        <v>7282</v>
      </c>
      <c r="B1500" s="27" t="s">
        <v>102</v>
      </c>
      <c r="C1500" s="26" t="s">
        <v>602</v>
      </c>
      <c r="D1500" s="27" t="s">
        <v>603</v>
      </c>
      <c r="E1500" s="26" t="s">
        <v>3038</v>
      </c>
      <c r="F1500" s="27" t="s">
        <v>3039</v>
      </c>
      <c r="G1500" s="27" t="s">
        <v>6827</v>
      </c>
      <c r="H1500" s="27" t="s">
        <v>2925</v>
      </c>
      <c r="I1500" s="27" t="s">
        <v>12409</v>
      </c>
      <c r="J1500" s="27" t="s">
        <v>12410</v>
      </c>
      <c r="K1500" s="27" t="s">
        <v>11994</v>
      </c>
      <c r="L1500" s="27" t="s">
        <v>11995</v>
      </c>
      <c r="M1500" s="28" t="s">
        <v>12104</v>
      </c>
      <c r="N1500" s="26">
        <v>800247</v>
      </c>
      <c r="O1500" s="26" t="s">
        <v>12411</v>
      </c>
      <c r="P1500" t="s">
        <v>12412</v>
      </c>
      <c r="Q1500" t="s">
        <v>12413</v>
      </c>
      <c r="R1500" s="26" t="s">
        <v>7292</v>
      </c>
      <c r="S1500" s="27" t="s">
        <v>123</v>
      </c>
      <c r="T1500" s="26" t="s">
        <v>7293</v>
      </c>
      <c r="U1500" s="27" t="s">
        <v>121</v>
      </c>
      <c r="V1500" s="26" t="s">
        <v>161</v>
      </c>
      <c r="W1500" s="27" t="s">
        <v>161</v>
      </c>
      <c r="X1500" s="26" t="s">
        <v>161</v>
      </c>
      <c r="Y1500" s="27" t="s">
        <v>161</v>
      </c>
      <c r="Z1500" s="29"/>
      <c r="AA1500" s="29"/>
    </row>
    <row r="1501" spans="1:27" ht="15" customHeight="1" x14ac:dyDescent="0.25">
      <c r="A1501" s="26" t="s">
        <v>7282</v>
      </c>
      <c r="B1501" s="27" t="s">
        <v>102</v>
      </c>
      <c r="C1501" s="26" t="s">
        <v>602</v>
      </c>
      <c r="D1501" s="27" t="s">
        <v>603</v>
      </c>
      <c r="E1501" s="26" t="s">
        <v>3038</v>
      </c>
      <c r="F1501" s="27" t="s">
        <v>3039</v>
      </c>
      <c r="G1501" s="27" t="s">
        <v>3210</v>
      </c>
      <c r="H1501" s="27" t="s">
        <v>2981</v>
      </c>
      <c r="I1501" s="27" t="s">
        <v>12414</v>
      </c>
      <c r="J1501" s="27" t="s">
        <v>12415</v>
      </c>
      <c r="K1501" s="27" t="s">
        <v>12235</v>
      </c>
      <c r="L1501" s="27" t="s">
        <v>12236</v>
      </c>
      <c r="M1501" s="28" t="s">
        <v>12237</v>
      </c>
      <c r="N1501" s="26" t="s">
        <v>12416</v>
      </c>
      <c r="O1501" s="26" t="s">
        <v>12417</v>
      </c>
      <c r="P1501" t="s">
        <v>12418</v>
      </c>
      <c r="Q1501" t="s">
        <v>12419</v>
      </c>
      <c r="R1501" s="26" t="s">
        <v>7292</v>
      </c>
      <c r="S1501" s="27" t="s">
        <v>123</v>
      </c>
      <c r="T1501" s="26" t="s">
        <v>7293</v>
      </c>
      <c r="U1501" s="27" t="s">
        <v>121</v>
      </c>
      <c r="V1501" s="26" t="s">
        <v>161</v>
      </c>
      <c r="W1501" s="27" t="s">
        <v>161</v>
      </c>
      <c r="X1501" s="26" t="s">
        <v>161</v>
      </c>
      <c r="Y1501" s="27" t="s">
        <v>161</v>
      </c>
      <c r="Z1501" s="29"/>
      <c r="AA1501" s="29"/>
    </row>
    <row r="1502" spans="1:27" ht="15" customHeight="1" x14ac:dyDescent="0.25">
      <c r="A1502" s="26" t="s">
        <v>7282</v>
      </c>
      <c r="B1502" s="27" t="s">
        <v>102</v>
      </c>
      <c r="C1502" s="26" t="s">
        <v>602</v>
      </c>
      <c r="D1502" s="27" t="s">
        <v>603</v>
      </c>
      <c r="E1502" s="26" t="s">
        <v>3038</v>
      </c>
      <c r="F1502" s="27" t="s">
        <v>3039</v>
      </c>
      <c r="G1502" s="27" t="s">
        <v>3210</v>
      </c>
      <c r="H1502" s="27" t="s">
        <v>2981</v>
      </c>
      <c r="I1502" s="27" t="s">
        <v>12420</v>
      </c>
      <c r="J1502" s="27" t="s">
        <v>12421</v>
      </c>
      <c r="K1502" s="27" t="s">
        <v>12219</v>
      </c>
      <c r="L1502" s="27" t="s">
        <v>12220</v>
      </c>
      <c r="M1502" s="28" t="s">
        <v>12221</v>
      </c>
      <c r="N1502" s="26" t="s">
        <v>12422</v>
      </c>
      <c r="O1502" s="26" t="s">
        <v>12423</v>
      </c>
      <c r="P1502" t="s">
        <v>12424</v>
      </c>
      <c r="Q1502" t="s">
        <v>12425</v>
      </c>
      <c r="R1502" s="26" t="s">
        <v>7347</v>
      </c>
      <c r="S1502" s="27" t="s">
        <v>103</v>
      </c>
      <c r="T1502" s="26" t="s">
        <v>7336</v>
      </c>
      <c r="U1502" s="27" t="s">
        <v>103</v>
      </c>
      <c r="V1502" s="26" t="s">
        <v>161</v>
      </c>
      <c r="W1502" s="27" t="s">
        <v>161</v>
      </c>
      <c r="X1502" s="26" t="s">
        <v>161</v>
      </c>
      <c r="Y1502" s="27" t="s">
        <v>161</v>
      </c>
      <c r="Z1502" s="29"/>
      <c r="AA1502" s="29"/>
    </row>
    <row r="1503" spans="1:27" ht="15" customHeight="1" x14ac:dyDescent="0.25">
      <c r="A1503" s="26" t="s">
        <v>7282</v>
      </c>
      <c r="B1503" s="27" t="s">
        <v>102</v>
      </c>
      <c r="C1503" s="26" t="s">
        <v>602</v>
      </c>
      <c r="D1503" s="27" t="s">
        <v>603</v>
      </c>
      <c r="E1503" s="26" t="s">
        <v>3038</v>
      </c>
      <c r="F1503" s="27" t="s">
        <v>3039</v>
      </c>
      <c r="G1503" s="27" t="s">
        <v>3210</v>
      </c>
      <c r="H1503" s="27" t="s">
        <v>2981</v>
      </c>
      <c r="I1503" s="27" t="s">
        <v>12426</v>
      </c>
      <c r="J1503" s="27" t="s">
        <v>12427</v>
      </c>
      <c r="K1503" s="27" t="s">
        <v>12227</v>
      </c>
      <c r="L1503" s="27" t="s">
        <v>12228</v>
      </c>
      <c r="M1503" s="28" t="s">
        <v>12229</v>
      </c>
      <c r="N1503" s="26" t="s">
        <v>12230</v>
      </c>
      <c r="O1503" s="26" t="s">
        <v>12428</v>
      </c>
      <c r="P1503" t="s">
        <v>12429</v>
      </c>
      <c r="Q1503" t="s">
        <v>12430</v>
      </c>
      <c r="R1503" s="26" t="s">
        <v>7347</v>
      </c>
      <c r="S1503" s="27" t="s">
        <v>103</v>
      </c>
      <c r="T1503" s="26" t="s">
        <v>7336</v>
      </c>
      <c r="U1503" s="27" t="s">
        <v>103</v>
      </c>
      <c r="V1503" s="26" t="s">
        <v>161</v>
      </c>
      <c r="W1503" s="27" t="s">
        <v>161</v>
      </c>
      <c r="X1503" s="26" t="s">
        <v>161</v>
      </c>
      <c r="Y1503" s="27" t="s">
        <v>161</v>
      </c>
      <c r="Z1503" s="29"/>
      <c r="AA1503" s="29"/>
    </row>
    <row r="1504" spans="1:27" ht="15" customHeight="1" x14ac:dyDescent="0.25">
      <c r="A1504" s="26" t="s">
        <v>7282</v>
      </c>
      <c r="B1504" s="27" t="s">
        <v>102</v>
      </c>
      <c r="C1504" s="26" t="s">
        <v>3217</v>
      </c>
      <c r="D1504" s="27" t="s">
        <v>3218</v>
      </c>
      <c r="E1504" s="26" t="s">
        <v>604</v>
      </c>
      <c r="F1504" s="27" t="s">
        <v>605</v>
      </c>
      <c r="G1504" s="27" t="s">
        <v>12431</v>
      </c>
      <c r="H1504" s="27" t="s">
        <v>6909</v>
      </c>
      <c r="I1504" s="27" t="s">
        <v>12432</v>
      </c>
      <c r="J1504" s="27" t="s">
        <v>12433</v>
      </c>
      <c r="K1504" s="27" t="s">
        <v>12434</v>
      </c>
      <c r="L1504" s="27" t="s">
        <v>12435</v>
      </c>
      <c r="M1504" s="28" t="s">
        <v>161</v>
      </c>
      <c r="N1504" s="26" t="s">
        <v>12436</v>
      </c>
      <c r="O1504" s="26" t="s">
        <v>12437</v>
      </c>
      <c r="P1504" t="s">
        <v>12438</v>
      </c>
      <c r="Q1504" t="s">
        <v>12439</v>
      </c>
      <c r="R1504" s="26" t="s">
        <v>7292</v>
      </c>
      <c r="S1504" s="27" t="s">
        <v>123</v>
      </c>
      <c r="T1504" s="26" t="s">
        <v>161</v>
      </c>
      <c r="U1504" s="27" t="s">
        <v>161</v>
      </c>
      <c r="V1504" s="26" t="s">
        <v>161</v>
      </c>
      <c r="W1504" s="27" t="s">
        <v>161</v>
      </c>
      <c r="X1504" s="26" t="s">
        <v>161</v>
      </c>
      <c r="Y1504" s="27" t="s">
        <v>161</v>
      </c>
      <c r="Z1504" s="29"/>
      <c r="AA1504" s="29"/>
    </row>
    <row r="1505" spans="1:27" ht="15" customHeight="1" x14ac:dyDescent="0.25">
      <c r="A1505" s="26" t="s">
        <v>7282</v>
      </c>
      <c r="B1505" s="27" t="s">
        <v>102</v>
      </c>
      <c r="C1505" s="26" t="s">
        <v>3217</v>
      </c>
      <c r="D1505" s="27" t="s">
        <v>3218</v>
      </c>
      <c r="E1505" s="26" t="s">
        <v>604</v>
      </c>
      <c r="F1505" s="27" t="s">
        <v>605</v>
      </c>
      <c r="G1505" s="27" t="s">
        <v>12440</v>
      </c>
      <c r="H1505" s="27" t="s">
        <v>6909</v>
      </c>
      <c r="I1505" s="27" t="s">
        <v>12441</v>
      </c>
      <c r="J1505" s="27" t="s">
        <v>12442</v>
      </c>
      <c r="K1505" s="27" t="s">
        <v>12443</v>
      </c>
      <c r="L1505" s="27" t="s">
        <v>12444</v>
      </c>
      <c r="M1505" s="28" t="s">
        <v>161</v>
      </c>
      <c r="N1505" s="26" t="s">
        <v>12445</v>
      </c>
      <c r="O1505" s="26" t="s">
        <v>12446</v>
      </c>
      <c r="P1505" t="s">
        <v>12447</v>
      </c>
      <c r="Q1505" t="s">
        <v>12448</v>
      </c>
      <c r="R1505" s="26" t="s">
        <v>7347</v>
      </c>
      <c r="S1505" s="27" t="s">
        <v>103</v>
      </c>
      <c r="T1505" s="26" t="s">
        <v>161</v>
      </c>
      <c r="U1505" s="27" t="s">
        <v>161</v>
      </c>
      <c r="V1505" s="26" t="s">
        <v>161</v>
      </c>
      <c r="W1505" s="27" t="s">
        <v>161</v>
      </c>
      <c r="X1505" s="26" t="s">
        <v>161</v>
      </c>
      <c r="Y1505" s="27" t="s">
        <v>161</v>
      </c>
      <c r="Z1505" s="29"/>
      <c r="AA1505" s="29"/>
    </row>
    <row r="1506" spans="1:27" ht="15" customHeight="1" x14ac:dyDescent="0.25">
      <c r="A1506" s="26" t="s">
        <v>7282</v>
      </c>
      <c r="B1506" s="27" t="s">
        <v>102</v>
      </c>
      <c r="C1506" s="26" t="s">
        <v>3217</v>
      </c>
      <c r="D1506" s="27" t="s">
        <v>3218</v>
      </c>
      <c r="E1506" s="26" t="s">
        <v>604</v>
      </c>
      <c r="F1506" s="27" t="s">
        <v>605</v>
      </c>
      <c r="G1506" s="27" t="s">
        <v>12449</v>
      </c>
      <c r="H1506" s="27" t="s">
        <v>3220</v>
      </c>
      <c r="I1506" s="27" t="s">
        <v>12450</v>
      </c>
      <c r="J1506" s="27" t="s">
        <v>12451</v>
      </c>
      <c r="K1506" s="27" t="s">
        <v>12452</v>
      </c>
      <c r="L1506" s="27" t="s">
        <v>12453</v>
      </c>
      <c r="M1506" s="28" t="s">
        <v>161</v>
      </c>
      <c r="N1506" s="26" t="s">
        <v>12454</v>
      </c>
      <c r="O1506" s="26" t="s">
        <v>12455</v>
      </c>
      <c r="P1506" t="s">
        <v>12456</v>
      </c>
      <c r="Q1506" t="s">
        <v>12457</v>
      </c>
      <c r="R1506" s="26" t="s">
        <v>7292</v>
      </c>
      <c r="S1506" s="27" t="s">
        <v>123</v>
      </c>
      <c r="T1506" s="26" t="s">
        <v>161</v>
      </c>
      <c r="U1506" s="27" t="s">
        <v>161</v>
      </c>
      <c r="V1506" s="26" t="s">
        <v>161</v>
      </c>
      <c r="W1506" s="27" t="s">
        <v>161</v>
      </c>
      <c r="X1506" s="26" t="s">
        <v>161</v>
      </c>
      <c r="Y1506" s="27" t="s">
        <v>161</v>
      </c>
      <c r="Z1506" s="29"/>
      <c r="AA1506" s="29"/>
    </row>
    <row r="1507" spans="1:27" ht="15" customHeight="1" x14ac:dyDescent="0.25">
      <c r="A1507" s="26" t="s">
        <v>7282</v>
      </c>
      <c r="B1507" s="27" t="s">
        <v>102</v>
      </c>
      <c r="C1507" s="26" t="s">
        <v>3217</v>
      </c>
      <c r="D1507" s="27" t="s">
        <v>3218</v>
      </c>
      <c r="E1507" s="26" t="s">
        <v>604</v>
      </c>
      <c r="F1507" s="27" t="s">
        <v>605</v>
      </c>
      <c r="G1507" s="27" t="s">
        <v>12458</v>
      </c>
      <c r="H1507" s="27" t="s">
        <v>3220</v>
      </c>
      <c r="I1507" s="27" t="s">
        <v>12459</v>
      </c>
      <c r="J1507" s="27" t="s">
        <v>12460</v>
      </c>
      <c r="K1507" s="27" t="s">
        <v>12461</v>
      </c>
      <c r="L1507" s="27" t="s">
        <v>12462</v>
      </c>
      <c r="M1507" s="28" t="s">
        <v>161</v>
      </c>
      <c r="N1507" s="26" t="s">
        <v>12463</v>
      </c>
      <c r="O1507" s="26" t="s">
        <v>12464</v>
      </c>
      <c r="P1507" t="s">
        <v>12465</v>
      </c>
      <c r="Q1507" t="s">
        <v>12466</v>
      </c>
      <c r="R1507" s="26" t="s">
        <v>7347</v>
      </c>
      <c r="S1507" s="27" t="s">
        <v>103</v>
      </c>
      <c r="T1507" s="26" t="s">
        <v>7336</v>
      </c>
      <c r="U1507" s="27" t="s">
        <v>103</v>
      </c>
      <c r="V1507" s="26" t="s">
        <v>161</v>
      </c>
      <c r="W1507" s="27" t="s">
        <v>161</v>
      </c>
      <c r="X1507" s="26" t="s">
        <v>161</v>
      </c>
      <c r="Y1507" s="27" t="s">
        <v>161</v>
      </c>
      <c r="Z1507" s="29"/>
      <c r="AA1507" s="29"/>
    </row>
    <row r="1508" spans="1:27" ht="15" customHeight="1" x14ac:dyDescent="0.25">
      <c r="A1508" s="26" t="s">
        <v>7282</v>
      </c>
      <c r="B1508" s="27" t="s">
        <v>102</v>
      </c>
      <c r="C1508" s="26" t="s">
        <v>3217</v>
      </c>
      <c r="D1508" s="27" t="s">
        <v>3218</v>
      </c>
      <c r="E1508" s="26" t="s">
        <v>604</v>
      </c>
      <c r="F1508" s="27" t="s">
        <v>605</v>
      </c>
      <c r="G1508" s="27" t="s">
        <v>3229</v>
      </c>
      <c r="H1508" s="27" t="s">
        <v>3230</v>
      </c>
      <c r="I1508" s="27" t="s">
        <v>12467</v>
      </c>
      <c r="J1508" s="27" t="s">
        <v>12468</v>
      </c>
      <c r="K1508" s="27" t="s">
        <v>161</v>
      </c>
      <c r="L1508" s="27" t="s">
        <v>161</v>
      </c>
      <c r="M1508" s="28" t="s">
        <v>161</v>
      </c>
      <c r="N1508" s="26" t="s">
        <v>12469</v>
      </c>
      <c r="O1508" s="26">
        <v>6873838</v>
      </c>
      <c r="P1508" t="s">
        <v>12470</v>
      </c>
      <c r="Q1508" t="s">
        <v>12471</v>
      </c>
      <c r="R1508" s="26" t="s">
        <v>7292</v>
      </c>
      <c r="S1508" s="27" t="s">
        <v>123</v>
      </c>
      <c r="T1508" s="26" t="s">
        <v>161</v>
      </c>
      <c r="U1508" s="27" t="s">
        <v>161</v>
      </c>
      <c r="V1508" s="26" t="s">
        <v>161</v>
      </c>
      <c r="W1508" s="27" t="s">
        <v>161</v>
      </c>
      <c r="X1508" s="26" t="s">
        <v>161</v>
      </c>
      <c r="Y1508" s="27" t="s">
        <v>161</v>
      </c>
      <c r="Z1508" s="29"/>
      <c r="AA1508" s="29"/>
    </row>
    <row r="1509" spans="1:27" ht="15" customHeight="1" x14ac:dyDescent="0.25">
      <c r="A1509" s="26" t="s">
        <v>7282</v>
      </c>
      <c r="B1509" s="27" t="s">
        <v>102</v>
      </c>
      <c r="C1509" s="26" t="s">
        <v>3217</v>
      </c>
      <c r="D1509" s="27" t="s">
        <v>3218</v>
      </c>
      <c r="E1509" s="26" t="s">
        <v>604</v>
      </c>
      <c r="F1509" s="27" t="s">
        <v>605</v>
      </c>
      <c r="G1509" s="27" t="s">
        <v>12472</v>
      </c>
      <c r="H1509" s="27" t="s">
        <v>3230</v>
      </c>
      <c r="I1509" s="27" t="s">
        <v>12473</v>
      </c>
      <c r="J1509" s="27" t="s">
        <v>12474</v>
      </c>
      <c r="K1509" s="27" t="s">
        <v>12475</v>
      </c>
      <c r="L1509" s="27" t="s">
        <v>12476</v>
      </c>
      <c r="M1509" s="28" t="s">
        <v>161</v>
      </c>
      <c r="N1509" s="26" t="s">
        <v>12477</v>
      </c>
      <c r="O1509" s="26" t="s">
        <v>12478</v>
      </c>
      <c r="P1509" t="s">
        <v>12479</v>
      </c>
      <c r="Q1509" t="s">
        <v>12480</v>
      </c>
      <c r="R1509" s="26" t="s">
        <v>7347</v>
      </c>
      <c r="S1509" s="27" t="s">
        <v>103</v>
      </c>
      <c r="T1509" s="26" t="s">
        <v>161</v>
      </c>
      <c r="U1509" s="27" t="s">
        <v>161</v>
      </c>
      <c r="V1509" s="26" t="s">
        <v>161</v>
      </c>
      <c r="W1509" s="27" t="s">
        <v>161</v>
      </c>
      <c r="X1509" s="26" t="s">
        <v>161</v>
      </c>
      <c r="Y1509" s="27" t="s">
        <v>161</v>
      </c>
      <c r="Z1509" s="29"/>
      <c r="AA1509" s="29"/>
    </row>
    <row r="1510" spans="1:27" ht="15" customHeight="1" x14ac:dyDescent="0.25">
      <c r="A1510" s="26" t="s">
        <v>7282</v>
      </c>
      <c r="B1510" s="27" t="s">
        <v>102</v>
      </c>
      <c r="C1510" s="26" t="s">
        <v>3217</v>
      </c>
      <c r="D1510" s="27" t="s">
        <v>3218</v>
      </c>
      <c r="E1510" s="26" t="s">
        <v>604</v>
      </c>
      <c r="F1510" s="27" t="s">
        <v>605</v>
      </c>
      <c r="G1510" s="27" t="s">
        <v>3239</v>
      </c>
      <c r="H1510" s="27" t="s">
        <v>3230</v>
      </c>
      <c r="I1510" s="27" t="s">
        <v>12481</v>
      </c>
      <c r="J1510" s="27" t="s">
        <v>12482</v>
      </c>
      <c r="K1510" s="27" t="s">
        <v>12483</v>
      </c>
      <c r="L1510" s="27" t="s">
        <v>12484</v>
      </c>
      <c r="M1510" s="28" t="s">
        <v>12485</v>
      </c>
      <c r="N1510" s="26" t="s">
        <v>12486</v>
      </c>
      <c r="O1510" s="26" t="s">
        <v>12487</v>
      </c>
      <c r="P1510" t="s">
        <v>12488</v>
      </c>
      <c r="Q1510" t="s">
        <v>12489</v>
      </c>
      <c r="R1510" s="26" t="s">
        <v>7347</v>
      </c>
      <c r="S1510" s="27" t="s">
        <v>103</v>
      </c>
      <c r="T1510" s="26" t="s">
        <v>161</v>
      </c>
      <c r="U1510" s="27" t="s">
        <v>161</v>
      </c>
      <c r="V1510" s="26" t="s">
        <v>161</v>
      </c>
      <c r="W1510" s="27" t="s">
        <v>161</v>
      </c>
      <c r="X1510" s="26" t="s">
        <v>161</v>
      </c>
      <c r="Y1510" s="27" t="s">
        <v>161</v>
      </c>
      <c r="Z1510" s="29"/>
      <c r="AA1510" s="29"/>
    </row>
    <row r="1511" spans="1:27" ht="15" customHeight="1" x14ac:dyDescent="0.25">
      <c r="A1511" s="26" t="s">
        <v>7282</v>
      </c>
      <c r="B1511" s="27" t="s">
        <v>102</v>
      </c>
      <c r="C1511" s="26" t="s">
        <v>3217</v>
      </c>
      <c r="D1511" s="27" t="s">
        <v>3218</v>
      </c>
      <c r="E1511" s="26" t="s">
        <v>604</v>
      </c>
      <c r="F1511" s="27" t="s">
        <v>605</v>
      </c>
      <c r="G1511" s="27" t="s">
        <v>3239</v>
      </c>
      <c r="H1511" s="27" t="s">
        <v>3230</v>
      </c>
      <c r="I1511" s="27" t="s">
        <v>12490</v>
      </c>
      <c r="J1511" s="27" t="s">
        <v>12491</v>
      </c>
      <c r="K1511" s="27" t="s">
        <v>12492</v>
      </c>
      <c r="L1511" s="27" t="s">
        <v>12493</v>
      </c>
      <c r="M1511" s="28" t="s">
        <v>12494</v>
      </c>
      <c r="N1511" s="26" t="s">
        <v>12495</v>
      </c>
      <c r="O1511" s="26" t="s">
        <v>12496</v>
      </c>
      <c r="P1511" t="s">
        <v>12497</v>
      </c>
      <c r="Q1511" t="s">
        <v>12498</v>
      </c>
      <c r="R1511" s="26" t="s">
        <v>7347</v>
      </c>
      <c r="S1511" s="27" t="s">
        <v>103</v>
      </c>
      <c r="T1511" s="26" t="s">
        <v>161</v>
      </c>
      <c r="U1511" s="27" t="s">
        <v>161</v>
      </c>
      <c r="V1511" s="26" t="s">
        <v>161</v>
      </c>
      <c r="W1511" s="27" t="s">
        <v>161</v>
      </c>
      <c r="X1511" s="26" t="s">
        <v>161</v>
      </c>
      <c r="Y1511" s="27" t="s">
        <v>161</v>
      </c>
      <c r="Z1511" s="29"/>
      <c r="AA1511" s="29"/>
    </row>
    <row r="1512" spans="1:27" ht="15" customHeight="1" x14ac:dyDescent="0.25">
      <c r="A1512" s="26" t="s">
        <v>7282</v>
      </c>
      <c r="B1512" s="27" t="s">
        <v>102</v>
      </c>
      <c r="C1512" s="26" t="s">
        <v>3217</v>
      </c>
      <c r="D1512" s="27" t="s">
        <v>3218</v>
      </c>
      <c r="E1512" s="26" t="s">
        <v>604</v>
      </c>
      <c r="F1512" s="27" t="s">
        <v>605</v>
      </c>
      <c r="G1512" s="27" t="s">
        <v>3239</v>
      </c>
      <c r="H1512" s="27" t="s">
        <v>3230</v>
      </c>
      <c r="I1512" s="27" t="s">
        <v>12499</v>
      </c>
      <c r="J1512" s="27" t="s">
        <v>12500</v>
      </c>
      <c r="K1512" s="27" t="s">
        <v>12501</v>
      </c>
      <c r="L1512" s="27" t="s">
        <v>12502</v>
      </c>
      <c r="M1512" s="28" t="s">
        <v>12503</v>
      </c>
      <c r="N1512" s="26" t="s">
        <v>12504</v>
      </c>
      <c r="O1512" s="26" t="s">
        <v>12505</v>
      </c>
      <c r="P1512" t="s">
        <v>12506</v>
      </c>
      <c r="Q1512" t="s">
        <v>12507</v>
      </c>
      <c r="R1512" s="26" t="s">
        <v>7347</v>
      </c>
      <c r="S1512" s="27" t="s">
        <v>103</v>
      </c>
      <c r="T1512" s="26" t="s">
        <v>161</v>
      </c>
      <c r="U1512" s="27" t="s">
        <v>161</v>
      </c>
      <c r="V1512" s="26" t="s">
        <v>161</v>
      </c>
      <c r="W1512" s="27" t="s">
        <v>161</v>
      </c>
      <c r="X1512" s="26" t="s">
        <v>161</v>
      </c>
      <c r="Y1512" s="27" t="s">
        <v>161</v>
      </c>
      <c r="Z1512" s="29"/>
      <c r="AA1512" s="29"/>
    </row>
    <row r="1513" spans="1:27" ht="15" customHeight="1" x14ac:dyDescent="0.25">
      <c r="A1513" s="26" t="s">
        <v>7282</v>
      </c>
      <c r="B1513" s="27" t="s">
        <v>102</v>
      </c>
      <c r="C1513" s="26" t="s">
        <v>3217</v>
      </c>
      <c r="D1513" s="27" t="s">
        <v>3218</v>
      </c>
      <c r="E1513" s="26" t="s">
        <v>604</v>
      </c>
      <c r="F1513" s="27" t="s">
        <v>605</v>
      </c>
      <c r="G1513" s="27" t="s">
        <v>3239</v>
      </c>
      <c r="H1513" s="27" t="s">
        <v>3230</v>
      </c>
      <c r="I1513" s="27" t="s">
        <v>12508</v>
      </c>
      <c r="J1513" s="27" t="s">
        <v>12509</v>
      </c>
      <c r="K1513" s="27" t="s">
        <v>12510</v>
      </c>
      <c r="L1513" s="27" t="s">
        <v>12511</v>
      </c>
      <c r="M1513" s="28" t="s">
        <v>12512</v>
      </c>
      <c r="N1513" s="26" t="s">
        <v>12513</v>
      </c>
      <c r="O1513" s="26">
        <v>6906201</v>
      </c>
      <c r="P1513" t="s">
        <v>12514</v>
      </c>
      <c r="Q1513" t="s">
        <v>12515</v>
      </c>
      <c r="R1513" s="26" t="s">
        <v>7347</v>
      </c>
      <c r="S1513" s="27" t="s">
        <v>103</v>
      </c>
      <c r="T1513" s="26" t="s">
        <v>161</v>
      </c>
      <c r="U1513" s="27" t="s">
        <v>161</v>
      </c>
      <c r="V1513" s="26" t="s">
        <v>161</v>
      </c>
      <c r="W1513" s="27" t="s">
        <v>161</v>
      </c>
      <c r="X1513" s="26" t="s">
        <v>161</v>
      </c>
      <c r="Y1513" s="27" t="s">
        <v>161</v>
      </c>
      <c r="Z1513" s="29"/>
      <c r="AA1513" s="29"/>
    </row>
    <row r="1514" spans="1:27" ht="15" customHeight="1" x14ac:dyDescent="0.25">
      <c r="A1514" s="26" t="s">
        <v>7282</v>
      </c>
      <c r="B1514" s="27" t="s">
        <v>102</v>
      </c>
      <c r="C1514" s="26" t="s">
        <v>3217</v>
      </c>
      <c r="D1514" s="27" t="s">
        <v>3218</v>
      </c>
      <c r="E1514" s="26" t="s">
        <v>604</v>
      </c>
      <c r="F1514" s="27" t="s">
        <v>605</v>
      </c>
      <c r="G1514" s="27" t="s">
        <v>3239</v>
      </c>
      <c r="H1514" s="27" t="s">
        <v>3230</v>
      </c>
      <c r="I1514" s="27" t="s">
        <v>12516</v>
      </c>
      <c r="J1514" s="27" t="s">
        <v>12517</v>
      </c>
      <c r="K1514" s="27" t="s">
        <v>12518</v>
      </c>
      <c r="L1514" s="27" t="s">
        <v>12511</v>
      </c>
      <c r="M1514" s="28" t="s">
        <v>12519</v>
      </c>
      <c r="N1514" s="26" t="s">
        <v>12520</v>
      </c>
      <c r="O1514" s="26" t="s">
        <v>12521</v>
      </c>
      <c r="P1514" t="s">
        <v>12522</v>
      </c>
      <c r="Q1514" t="s">
        <v>12523</v>
      </c>
      <c r="R1514" s="26" t="s">
        <v>7347</v>
      </c>
      <c r="S1514" s="27" t="s">
        <v>103</v>
      </c>
      <c r="T1514" s="26" t="s">
        <v>161</v>
      </c>
      <c r="U1514" s="27" t="s">
        <v>161</v>
      </c>
      <c r="V1514" s="26" t="s">
        <v>161</v>
      </c>
      <c r="W1514" s="27" t="s">
        <v>161</v>
      </c>
      <c r="X1514" s="26" t="s">
        <v>161</v>
      </c>
      <c r="Y1514" s="27" t="s">
        <v>161</v>
      </c>
      <c r="Z1514" s="29"/>
      <c r="AA1514" s="29"/>
    </row>
    <row r="1515" spans="1:27" ht="15" customHeight="1" x14ac:dyDescent="0.25">
      <c r="A1515" s="26" t="s">
        <v>7282</v>
      </c>
      <c r="B1515" s="27" t="s">
        <v>102</v>
      </c>
      <c r="C1515" s="26" t="s">
        <v>3217</v>
      </c>
      <c r="D1515" s="27" t="s">
        <v>3218</v>
      </c>
      <c r="E1515" s="26" t="s">
        <v>604</v>
      </c>
      <c r="F1515" s="27" t="s">
        <v>605</v>
      </c>
      <c r="G1515" s="27" t="s">
        <v>3239</v>
      </c>
      <c r="H1515" s="27" t="s">
        <v>3230</v>
      </c>
      <c r="I1515" s="27" t="s">
        <v>12524</v>
      </c>
      <c r="J1515" s="27" t="s">
        <v>12525</v>
      </c>
      <c r="K1515" s="27" t="s">
        <v>12526</v>
      </c>
      <c r="L1515" s="27" t="s">
        <v>12527</v>
      </c>
      <c r="M1515" s="28" t="s">
        <v>12528</v>
      </c>
      <c r="N1515" s="26" t="s">
        <v>12529</v>
      </c>
      <c r="O1515" s="26" t="s">
        <v>12530</v>
      </c>
      <c r="P1515" t="s">
        <v>12531</v>
      </c>
      <c r="Q1515" t="s">
        <v>12532</v>
      </c>
      <c r="R1515" s="26" t="s">
        <v>7347</v>
      </c>
      <c r="S1515" s="27" t="s">
        <v>103</v>
      </c>
      <c r="T1515" s="26" t="s">
        <v>7336</v>
      </c>
      <c r="U1515" s="27" t="s">
        <v>103</v>
      </c>
      <c r="V1515" s="26" t="s">
        <v>161</v>
      </c>
      <c r="W1515" s="27" t="s">
        <v>161</v>
      </c>
      <c r="X1515" s="26" t="s">
        <v>161</v>
      </c>
      <c r="Y1515" s="27" t="s">
        <v>161</v>
      </c>
      <c r="Z1515" s="29"/>
      <c r="AA1515" s="29"/>
    </row>
    <row r="1516" spans="1:27" ht="15" customHeight="1" x14ac:dyDescent="0.25">
      <c r="A1516" s="26" t="s">
        <v>7282</v>
      </c>
      <c r="B1516" s="27" t="s">
        <v>102</v>
      </c>
      <c r="C1516" s="26" t="s">
        <v>3217</v>
      </c>
      <c r="D1516" s="27" t="s">
        <v>3218</v>
      </c>
      <c r="E1516" s="26" t="s">
        <v>604</v>
      </c>
      <c r="F1516" s="27" t="s">
        <v>605</v>
      </c>
      <c r="G1516" s="27" t="s">
        <v>3239</v>
      </c>
      <c r="H1516" s="27" t="s">
        <v>3230</v>
      </c>
      <c r="I1516" s="27" t="s">
        <v>12533</v>
      </c>
      <c r="J1516" s="27" t="s">
        <v>12534</v>
      </c>
      <c r="K1516" s="27" t="s">
        <v>12475</v>
      </c>
      <c r="L1516" s="27" t="s">
        <v>12535</v>
      </c>
      <c r="M1516" s="28" t="s">
        <v>161</v>
      </c>
      <c r="N1516" s="26" t="s">
        <v>12536</v>
      </c>
      <c r="O1516" s="26">
        <v>6907564</v>
      </c>
      <c r="P1516" t="s">
        <v>12537</v>
      </c>
      <c r="Q1516" t="s">
        <v>12538</v>
      </c>
      <c r="R1516" s="26" t="s">
        <v>7347</v>
      </c>
      <c r="S1516" s="27" t="s">
        <v>103</v>
      </c>
      <c r="T1516" s="26" t="s">
        <v>161</v>
      </c>
      <c r="U1516" s="27" t="s">
        <v>161</v>
      </c>
      <c r="V1516" s="26" t="s">
        <v>161</v>
      </c>
      <c r="W1516" s="27" t="s">
        <v>161</v>
      </c>
      <c r="X1516" s="26" t="s">
        <v>161</v>
      </c>
      <c r="Y1516" s="27" t="s">
        <v>161</v>
      </c>
      <c r="Z1516" s="29"/>
      <c r="AA1516" s="29"/>
    </row>
    <row r="1517" spans="1:27" ht="15" customHeight="1" x14ac:dyDescent="0.25">
      <c r="A1517" s="26" t="s">
        <v>7282</v>
      </c>
      <c r="B1517" s="27" t="s">
        <v>102</v>
      </c>
      <c r="C1517" s="26" t="s">
        <v>3217</v>
      </c>
      <c r="D1517" s="27" t="s">
        <v>3218</v>
      </c>
      <c r="E1517" s="26" t="s">
        <v>604</v>
      </c>
      <c r="F1517" s="27" t="s">
        <v>605</v>
      </c>
      <c r="G1517" s="27" t="s">
        <v>3239</v>
      </c>
      <c r="H1517" s="27" t="s">
        <v>3230</v>
      </c>
      <c r="I1517" s="27" t="s">
        <v>12539</v>
      </c>
      <c r="J1517" s="27" t="s">
        <v>12540</v>
      </c>
      <c r="K1517" s="27" t="s">
        <v>12541</v>
      </c>
      <c r="L1517" s="27" t="s">
        <v>161</v>
      </c>
      <c r="M1517" s="28" t="s">
        <v>12542</v>
      </c>
      <c r="N1517" s="26" t="s">
        <v>12543</v>
      </c>
      <c r="O1517" s="26" t="s">
        <v>12544</v>
      </c>
      <c r="P1517" t="s">
        <v>12545</v>
      </c>
      <c r="Q1517" t="s">
        <v>12546</v>
      </c>
      <c r="R1517" s="26" t="s">
        <v>7292</v>
      </c>
      <c r="S1517" s="27" t="s">
        <v>123</v>
      </c>
      <c r="T1517" s="26" t="s">
        <v>7293</v>
      </c>
      <c r="U1517" s="27" t="s">
        <v>121</v>
      </c>
      <c r="V1517" s="26" t="s">
        <v>161</v>
      </c>
      <c r="W1517" s="27" t="s">
        <v>161</v>
      </c>
      <c r="X1517" s="26" t="s">
        <v>161</v>
      </c>
      <c r="Y1517" s="27" t="s">
        <v>161</v>
      </c>
      <c r="Z1517" s="29"/>
      <c r="AA1517" s="29"/>
    </row>
    <row r="1518" spans="1:27" ht="15" customHeight="1" x14ac:dyDescent="0.25">
      <c r="A1518" s="26" t="s">
        <v>7282</v>
      </c>
      <c r="B1518" s="27" t="s">
        <v>102</v>
      </c>
      <c r="C1518" s="26" t="s">
        <v>3217</v>
      </c>
      <c r="D1518" s="27" t="s">
        <v>3218</v>
      </c>
      <c r="E1518" s="26" t="s">
        <v>604</v>
      </c>
      <c r="F1518" s="27" t="s">
        <v>605</v>
      </c>
      <c r="G1518" s="27" t="s">
        <v>3256</v>
      </c>
      <c r="H1518" s="27" t="s">
        <v>3230</v>
      </c>
      <c r="I1518" s="27" t="s">
        <v>12547</v>
      </c>
      <c r="J1518" s="27" t="s">
        <v>12548</v>
      </c>
      <c r="K1518" s="27" t="s">
        <v>12549</v>
      </c>
      <c r="L1518" s="27" t="s">
        <v>12550</v>
      </c>
      <c r="M1518" s="28" t="s">
        <v>12551</v>
      </c>
      <c r="N1518" s="26" t="s">
        <v>12552</v>
      </c>
      <c r="O1518" s="26" t="s">
        <v>12553</v>
      </c>
      <c r="P1518" t="s">
        <v>12554</v>
      </c>
      <c r="Q1518" t="s">
        <v>12555</v>
      </c>
      <c r="R1518" s="26" t="s">
        <v>7347</v>
      </c>
      <c r="S1518" s="27" t="s">
        <v>103</v>
      </c>
      <c r="T1518" s="26" t="s">
        <v>161</v>
      </c>
      <c r="U1518" s="27" t="s">
        <v>161</v>
      </c>
      <c r="V1518" s="26" t="s">
        <v>161</v>
      </c>
      <c r="W1518" s="27" t="s">
        <v>161</v>
      </c>
      <c r="X1518" s="26" t="s">
        <v>161</v>
      </c>
      <c r="Y1518" s="27" t="s">
        <v>161</v>
      </c>
      <c r="Z1518" s="29"/>
      <c r="AA1518" s="29"/>
    </row>
    <row r="1519" spans="1:27" ht="15" customHeight="1" x14ac:dyDescent="0.25">
      <c r="A1519" s="26" t="s">
        <v>7282</v>
      </c>
      <c r="B1519" s="27" t="s">
        <v>102</v>
      </c>
      <c r="C1519" s="26" t="s">
        <v>3217</v>
      </c>
      <c r="D1519" s="27" t="s">
        <v>3218</v>
      </c>
      <c r="E1519" s="26" t="s">
        <v>604</v>
      </c>
      <c r="F1519" s="27" t="s">
        <v>605</v>
      </c>
      <c r="G1519" s="27" t="s">
        <v>3256</v>
      </c>
      <c r="H1519" s="27" t="s">
        <v>3230</v>
      </c>
      <c r="I1519" s="27" t="s">
        <v>12556</v>
      </c>
      <c r="J1519" s="27" t="s">
        <v>12557</v>
      </c>
      <c r="K1519" s="27" t="s">
        <v>12558</v>
      </c>
      <c r="L1519" s="27" t="s">
        <v>12559</v>
      </c>
      <c r="M1519" s="28" t="s">
        <v>12560</v>
      </c>
      <c r="N1519" s="26" t="s">
        <v>12486</v>
      </c>
      <c r="O1519" s="26" t="s">
        <v>12487</v>
      </c>
      <c r="P1519" t="s">
        <v>12488</v>
      </c>
      <c r="Q1519" t="s">
        <v>12489</v>
      </c>
      <c r="R1519" s="26" t="s">
        <v>7347</v>
      </c>
      <c r="S1519" s="27" t="s">
        <v>103</v>
      </c>
      <c r="T1519" s="26" t="s">
        <v>161</v>
      </c>
      <c r="U1519" s="27" t="s">
        <v>161</v>
      </c>
      <c r="V1519" s="26" t="s">
        <v>161</v>
      </c>
      <c r="W1519" s="27" t="s">
        <v>161</v>
      </c>
      <c r="X1519" s="26" t="s">
        <v>161</v>
      </c>
      <c r="Y1519" s="27" t="s">
        <v>161</v>
      </c>
      <c r="Z1519" s="29"/>
      <c r="AA1519" s="29"/>
    </row>
    <row r="1520" spans="1:27" ht="15" customHeight="1" x14ac:dyDescent="0.25">
      <c r="A1520" s="26" t="s">
        <v>7282</v>
      </c>
      <c r="B1520" s="27" t="s">
        <v>102</v>
      </c>
      <c r="C1520" s="26" t="s">
        <v>3217</v>
      </c>
      <c r="D1520" s="27" t="s">
        <v>3218</v>
      </c>
      <c r="E1520" s="26" t="s">
        <v>604</v>
      </c>
      <c r="F1520" s="27" t="s">
        <v>605</v>
      </c>
      <c r="G1520" s="27" t="s">
        <v>3256</v>
      </c>
      <c r="H1520" s="27" t="s">
        <v>3230</v>
      </c>
      <c r="I1520" s="27" t="s">
        <v>12561</v>
      </c>
      <c r="J1520" s="27" t="s">
        <v>12562</v>
      </c>
      <c r="K1520" s="27" t="s">
        <v>12541</v>
      </c>
      <c r="L1520" s="27" t="s">
        <v>12563</v>
      </c>
      <c r="M1520" s="28" t="s">
        <v>161</v>
      </c>
      <c r="N1520" s="26" t="s">
        <v>12469</v>
      </c>
      <c r="O1520" s="26">
        <v>6873838</v>
      </c>
      <c r="P1520" t="s">
        <v>12470</v>
      </c>
      <c r="Q1520" t="s">
        <v>12471</v>
      </c>
      <c r="R1520" s="26" t="s">
        <v>7292</v>
      </c>
      <c r="S1520" s="27" t="s">
        <v>123</v>
      </c>
      <c r="T1520" s="26" t="s">
        <v>7293</v>
      </c>
      <c r="U1520" s="27" t="s">
        <v>121</v>
      </c>
      <c r="V1520" s="26" t="s">
        <v>161</v>
      </c>
      <c r="W1520" s="27" t="s">
        <v>161</v>
      </c>
      <c r="X1520" s="26" t="s">
        <v>161</v>
      </c>
      <c r="Y1520" s="27" t="s">
        <v>161</v>
      </c>
      <c r="Z1520" s="29"/>
      <c r="AA1520" s="29"/>
    </row>
    <row r="1521" spans="1:27" ht="15" customHeight="1" x14ac:dyDescent="0.25">
      <c r="A1521" s="26" t="s">
        <v>7282</v>
      </c>
      <c r="B1521" s="27" t="s">
        <v>102</v>
      </c>
      <c r="C1521" s="26" t="s">
        <v>3217</v>
      </c>
      <c r="D1521" s="27" t="s">
        <v>3218</v>
      </c>
      <c r="E1521" s="26" t="s">
        <v>604</v>
      </c>
      <c r="F1521" s="27" t="s">
        <v>605</v>
      </c>
      <c r="G1521" s="27" t="s">
        <v>3256</v>
      </c>
      <c r="H1521" s="27" t="s">
        <v>3230</v>
      </c>
      <c r="I1521" s="27" t="s">
        <v>12564</v>
      </c>
      <c r="J1521" s="27" t="s">
        <v>12565</v>
      </c>
      <c r="K1521" s="27" t="s">
        <v>12566</v>
      </c>
      <c r="L1521" s="27" t="s">
        <v>12559</v>
      </c>
      <c r="M1521" s="28" t="s">
        <v>12567</v>
      </c>
      <c r="N1521" s="26" t="s">
        <v>12568</v>
      </c>
      <c r="O1521" s="26" t="s">
        <v>12569</v>
      </c>
      <c r="P1521" t="s">
        <v>12570</v>
      </c>
      <c r="Q1521" t="s">
        <v>12571</v>
      </c>
      <c r="R1521" s="26" t="s">
        <v>7347</v>
      </c>
      <c r="S1521" s="27" t="s">
        <v>103</v>
      </c>
      <c r="T1521" s="26" t="s">
        <v>161</v>
      </c>
      <c r="U1521" s="27" t="s">
        <v>161</v>
      </c>
      <c r="V1521" s="26" t="s">
        <v>161</v>
      </c>
      <c r="W1521" s="27" t="s">
        <v>161</v>
      </c>
      <c r="X1521" s="26" t="s">
        <v>161</v>
      </c>
      <c r="Y1521" s="27" t="s">
        <v>161</v>
      </c>
      <c r="Z1521" s="29"/>
      <c r="AA1521" s="29"/>
    </row>
    <row r="1522" spans="1:27" ht="15" customHeight="1" x14ac:dyDescent="0.25">
      <c r="A1522" s="26" t="s">
        <v>7282</v>
      </c>
      <c r="B1522" s="27" t="s">
        <v>102</v>
      </c>
      <c r="C1522" s="26" t="s">
        <v>3217</v>
      </c>
      <c r="D1522" s="27" t="s">
        <v>3218</v>
      </c>
      <c r="E1522" s="26" t="s">
        <v>604</v>
      </c>
      <c r="F1522" s="27" t="s">
        <v>605</v>
      </c>
      <c r="G1522" s="27" t="s">
        <v>12572</v>
      </c>
      <c r="H1522" s="27" t="s">
        <v>11658</v>
      </c>
      <c r="I1522" s="27" t="s">
        <v>12573</v>
      </c>
      <c r="J1522" s="27" t="s">
        <v>12574</v>
      </c>
      <c r="K1522" s="27" t="s">
        <v>11667</v>
      </c>
      <c r="L1522" s="27" t="s">
        <v>161</v>
      </c>
      <c r="M1522" s="28" t="s">
        <v>161</v>
      </c>
      <c r="N1522" s="26" t="s">
        <v>11670</v>
      </c>
      <c r="O1522" s="26" t="s">
        <v>11671</v>
      </c>
      <c r="P1522" t="s">
        <v>11672</v>
      </c>
      <c r="Q1522" t="s">
        <v>11673</v>
      </c>
      <c r="R1522" s="26" t="s">
        <v>7347</v>
      </c>
      <c r="S1522" s="27" t="s">
        <v>103</v>
      </c>
      <c r="T1522" s="26" t="s">
        <v>161</v>
      </c>
      <c r="U1522" s="27" t="s">
        <v>161</v>
      </c>
      <c r="V1522" s="26" t="s">
        <v>161</v>
      </c>
      <c r="W1522" s="27" t="s">
        <v>161</v>
      </c>
      <c r="X1522" s="26" t="s">
        <v>161</v>
      </c>
      <c r="Y1522" s="27" t="s">
        <v>161</v>
      </c>
      <c r="Z1522" s="29"/>
      <c r="AA1522" s="29"/>
    </row>
    <row r="1523" spans="1:27" ht="15" customHeight="1" x14ac:dyDescent="0.25">
      <c r="A1523" s="26" t="s">
        <v>7282</v>
      </c>
      <c r="B1523" s="27" t="s">
        <v>102</v>
      </c>
      <c r="C1523" s="26" t="s">
        <v>3217</v>
      </c>
      <c r="D1523" s="27" t="s">
        <v>3218</v>
      </c>
      <c r="E1523" s="26" t="s">
        <v>604</v>
      </c>
      <c r="F1523" s="27" t="s">
        <v>605</v>
      </c>
      <c r="G1523" s="27" t="s">
        <v>12575</v>
      </c>
      <c r="H1523" s="27" t="s">
        <v>6853</v>
      </c>
      <c r="I1523" s="27" t="s">
        <v>12576</v>
      </c>
      <c r="J1523" s="27" t="s">
        <v>12577</v>
      </c>
      <c r="K1523" s="27" t="s">
        <v>12578</v>
      </c>
      <c r="L1523" s="27" t="s">
        <v>12579</v>
      </c>
      <c r="M1523" s="28" t="s">
        <v>161</v>
      </c>
      <c r="N1523" s="26" t="s">
        <v>12580</v>
      </c>
      <c r="O1523" s="26" t="s">
        <v>12581</v>
      </c>
      <c r="P1523" t="s">
        <v>12582</v>
      </c>
      <c r="Q1523" t="s">
        <v>12583</v>
      </c>
      <c r="R1523" s="26" t="s">
        <v>7347</v>
      </c>
      <c r="S1523" s="27" t="s">
        <v>103</v>
      </c>
      <c r="T1523" s="26" t="s">
        <v>161</v>
      </c>
      <c r="U1523" s="27" t="s">
        <v>161</v>
      </c>
      <c r="V1523" s="26" t="s">
        <v>161</v>
      </c>
      <c r="W1523" s="27" t="s">
        <v>161</v>
      </c>
      <c r="X1523" s="26" t="s">
        <v>161</v>
      </c>
      <c r="Y1523" s="27" t="s">
        <v>161</v>
      </c>
      <c r="Z1523" s="29"/>
      <c r="AA1523" s="29"/>
    </row>
    <row r="1524" spans="1:27" ht="15" customHeight="1" x14ac:dyDescent="0.25">
      <c r="A1524" s="26" t="s">
        <v>7282</v>
      </c>
      <c r="B1524" s="27" t="s">
        <v>102</v>
      </c>
      <c r="C1524" s="26" t="s">
        <v>3217</v>
      </c>
      <c r="D1524" s="27" t="s">
        <v>3218</v>
      </c>
      <c r="E1524" s="26" t="s">
        <v>604</v>
      </c>
      <c r="F1524" s="27" t="s">
        <v>605</v>
      </c>
      <c r="G1524" s="27" t="s">
        <v>12584</v>
      </c>
      <c r="H1524" s="27" t="s">
        <v>6853</v>
      </c>
      <c r="I1524" s="27" t="s">
        <v>12585</v>
      </c>
      <c r="J1524" s="27" t="s">
        <v>12586</v>
      </c>
      <c r="K1524" s="27" t="s">
        <v>11560</v>
      </c>
      <c r="L1524" s="27" t="s">
        <v>11561</v>
      </c>
      <c r="M1524" s="28" t="s">
        <v>161</v>
      </c>
      <c r="N1524" s="26" t="s">
        <v>12587</v>
      </c>
      <c r="O1524" s="26" t="s">
        <v>12588</v>
      </c>
      <c r="P1524" t="s">
        <v>12589</v>
      </c>
      <c r="Q1524" t="s">
        <v>12590</v>
      </c>
      <c r="R1524" s="26" t="s">
        <v>7347</v>
      </c>
      <c r="S1524" s="27" t="s">
        <v>103</v>
      </c>
      <c r="T1524" s="26" t="s">
        <v>161</v>
      </c>
      <c r="U1524" s="27" t="s">
        <v>161</v>
      </c>
      <c r="V1524" s="26" t="s">
        <v>161</v>
      </c>
      <c r="W1524" s="27" t="s">
        <v>161</v>
      </c>
      <c r="X1524" s="26" t="s">
        <v>161</v>
      </c>
      <c r="Y1524" s="27" t="s">
        <v>161</v>
      </c>
      <c r="Z1524" s="29"/>
      <c r="AA1524" s="29"/>
    </row>
    <row r="1525" spans="1:27" ht="15" customHeight="1" x14ac:dyDescent="0.25">
      <c r="A1525" s="26" t="s">
        <v>7282</v>
      </c>
      <c r="B1525" s="27" t="s">
        <v>102</v>
      </c>
      <c r="C1525" s="26" t="s">
        <v>3217</v>
      </c>
      <c r="D1525" s="27" t="s">
        <v>3218</v>
      </c>
      <c r="E1525" s="26" t="s">
        <v>604</v>
      </c>
      <c r="F1525" s="27" t="s">
        <v>605</v>
      </c>
      <c r="G1525" s="27" t="s">
        <v>12591</v>
      </c>
      <c r="H1525" s="27" t="s">
        <v>6853</v>
      </c>
      <c r="I1525" s="27" t="s">
        <v>12592</v>
      </c>
      <c r="J1525" s="27" t="s">
        <v>12593</v>
      </c>
      <c r="K1525" s="27" t="s">
        <v>12594</v>
      </c>
      <c r="L1525" s="27" t="s">
        <v>12595</v>
      </c>
      <c r="M1525" s="28" t="s">
        <v>12596</v>
      </c>
      <c r="N1525" s="26" t="s">
        <v>12597</v>
      </c>
      <c r="O1525" s="26" t="s">
        <v>12598</v>
      </c>
      <c r="P1525" t="s">
        <v>12599</v>
      </c>
      <c r="Q1525" t="s">
        <v>12600</v>
      </c>
      <c r="R1525" s="26" t="s">
        <v>7347</v>
      </c>
      <c r="S1525" s="27" t="s">
        <v>103</v>
      </c>
      <c r="T1525" s="26" t="s">
        <v>161</v>
      </c>
      <c r="U1525" s="27" t="s">
        <v>161</v>
      </c>
      <c r="V1525" s="26" t="s">
        <v>161</v>
      </c>
      <c r="W1525" s="27" t="s">
        <v>161</v>
      </c>
      <c r="X1525" s="26" t="s">
        <v>161</v>
      </c>
      <c r="Y1525" s="27" t="s">
        <v>161</v>
      </c>
      <c r="Z1525" s="29"/>
      <c r="AA1525" s="29"/>
    </row>
    <row r="1526" spans="1:27" ht="15" customHeight="1" x14ac:dyDescent="0.25">
      <c r="A1526" s="26" t="s">
        <v>7282</v>
      </c>
      <c r="B1526" s="27" t="s">
        <v>102</v>
      </c>
      <c r="C1526" s="26" t="s">
        <v>3217</v>
      </c>
      <c r="D1526" s="27" t="s">
        <v>3218</v>
      </c>
      <c r="E1526" s="26" t="s">
        <v>604</v>
      </c>
      <c r="F1526" s="27" t="s">
        <v>605</v>
      </c>
      <c r="G1526" s="27" t="s">
        <v>12601</v>
      </c>
      <c r="H1526" s="27" t="s">
        <v>6853</v>
      </c>
      <c r="I1526" s="27" t="s">
        <v>12602</v>
      </c>
      <c r="J1526" s="27" t="s">
        <v>12603</v>
      </c>
      <c r="K1526" s="27" t="s">
        <v>12604</v>
      </c>
      <c r="L1526" s="27" t="s">
        <v>12605</v>
      </c>
      <c r="M1526" s="28" t="s">
        <v>161</v>
      </c>
      <c r="N1526" s="26" t="s">
        <v>12606</v>
      </c>
      <c r="O1526" s="26" t="s">
        <v>12607</v>
      </c>
      <c r="P1526" t="s">
        <v>12608</v>
      </c>
      <c r="Q1526" t="s">
        <v>12609</v>
      </c>
      <c r="R1526" s="26" t="s">
        <v>7347</v>
      </c>
      <c r="S1526" s="27" t="s">
        <v>103</v>
      </c>
      <c r="T1526" s="26" t="s">
        <v>161</v>
      </c>
      <c r="U1526" s="27" t="s">
        <v>161</v>
      </c>
      <c r="V1526" s="26" t="s">
        <v>161</v>
      </c>
      <c r="W1526" s="27" t="s">
        <v>161</v>
      </c>
      <c r="X1526" s="26" t="s">
        <v>161</v>
      </c>
      <c r="Y1526" s="27" t="s">
        <v>161</v>
      </c>
      <c r="Z1526" s="29"/>
      <c r="AA1526" s="29"/>
    </row>
    <row r="1527" spans="1:27" ht="15" customHeight="1" x14ac:dyDescent="0.25">
      <c r="A1527" s="26" t="s">
        <v>7282</v>
      </c>
      <c r="B1527" s="27" t="s">
        <v>102</v>
      </c>
      <c r="C1527" s="26" t="s">
        <v>3217</v>
      </c>
      <c r="D1527" s="27" t="s">
        <v>3218</v>
      </c>
      <c r="E1527" s="26" t="s">
        <v>604</v>
      </c>
      <c r="F1527" s="27" t="s">
        <v>605</v>
      </c>
      <c r="G1527" s="27" t="s">
        <v>12610</v>
      </c>
      <c r="H1527" s="27" t="s">
        <v>3265</v>
      </c>
      <c r="I1527" s="27" t="s">
        <v>12611</v>
      </c>
      <c r="J1527" s="27" t="s">
        <v>12612</v>
      </c>
      <c r="K1527" s="27" t="s">
        <v>12613</v>
      </c>
      <c r="L1527" s="27" t="s">
        <v>12614</v>
      </c>
      <c r="M1527" s="28" t="s">
        <v>12615</v>
      </c>
      <c r="N1527" s="26" t="s">
        <v>12616</v>
      </c>
      <c r="O1527" s="26">
        <v>6905705</v>
      </c>
      <c r="P1527" t="s">
        <v>12617</v>
      </c>
      <c r="Q1527" t="s">
        <v>12618</v>
      </c>
      <c r="R1527" s="26" t="s">
        <v>7347</v>
      </c>
      <c r="S1527" s="27" t="s">
        <v>103</v>
      </c>
      <c r="T1527" s="26" t="s">
        <v>7336</v>
      </c>
      <c r="U1527" s="27" t="s">
        <v>103</v>
      </c>
      <c r="V1527" s="26" t="s">
        <v>161</v>
      </c>
      <c r="W1527" s="27" t="s">
        <v>161</v>
      </c>
      <c r="X1527" s="26" t="s">
        <v>161</v>
      </c>
      <c r="Y1527" s="27" t="s">
        <v>161</v>
      </c>
      <c r="Z1527" s="29"/>
      <c r="AA1527" s="29"/>
    </row>
    <row r="1528" spans="1:27" ht="15" customHeight="1" x14ac:dyDescent="0.25">
      <c r="A1528" s="26" t="s">
        <v>7282</v>
      </c>
      <c r="B1528" s="27" t="s">
        <v>102</v>
      </c>
      <c r="C1528" s="26" t="s">
        <v>3217</v>
      </c>
      <c r="D1528" s="27" t="s">
        <v>3218</v>
      </c>
      <c r="E1528" s="26" t="s">
        <v>604</v>
      </c>
      <c r="F1528" s="27" t="s">
        <v>605</v>
      </c>
      <c r="G1528" s="27" t="s">
        <v>12619</v>
      </c>
      <c r="H1528" s="27" t="s">
        <v>3265</v>
      </c>
      <c r="I1528" s="27" t="s">
        <v>12620</v>
      </c>
      <c r="J1528" s="27" t="s">
        <v>12621</v>
      </c>
      <c r="K1528" s="27" t="s">
        <v>12622</v>
      </c>
      <c r="L1528" s="27" t="s">
        <v>12623</v>
      </c>
      <c r="M1528" s="28" t="s">
        <v>161</v>
      </c>
      <c r="N1528" s="26" t="s">
        <v>12624</v>
      </c>
      <c r="O1528" s="26" t="s">
        <v>12625</v>
      </c>
      <c r="P1528" t="s">
        <v>12626</v>
      </c>
      <c r="Q1528" t="s">
        <v>12627</v>
      </c>
      <c r="R1528" s="26" t="s">
        <v>7292</v>
      </c>
      <c r="S1528" s="27" t="s">
        <v>123</v>
      </c>
      <c r="T1528" s="26" t="s">
        <v>161</v>
      </c>
      <c r="U1528" s="27" t="s">
        <v>161</v>
      </c>
      <c r="V1528" s="26" t="s">
        <v>161</v>
      </c>
      <c r="W1528" s="27" t="s">
        <v>161</v>
      </c>
      <c r="X1528" s="26" t="s">
        <v>161</v>
      </c>
      <c r="Y1528" s="27" t="s">
        <v>161</v>
      </c>
      <c r="Z1528" s="29"/>
      <c r="AA1528" s="29"/>
    </row>
    <row r="1529" spans="1:27" ht="15" customHeight="1" x14ac:dyDescent="0.25">
      <c r="A1529" s="26" t="s">
        <v>7282</v>
      </c>
      <c r="B1529" s="27" t="s">
        <v>102</v>
      </c>
      <c r="C1529" s="26" t="s">
        <v>3217</v>
      </c>
      <c r="D1529" s="27" t="s">
        <v>3218</v>
      </c>
      <c r="E1529" s="26" t="s">
        <v>604</v>
      </c>
      <c r="F1529" s="27" t="s">
        <v>605</v>
      </c>
      <c r="G1529" s="27" t="s">
        <v>3274</v>
      </c>
      <c r="H1529" s="27" t="s">
        <v>3265</v>
      </c>
      <c r="I1529" s="27" t="s">
        <v>12628</v>
      </c>
      <c r="J1529" s="27" t="s">
        <v>12629</v>
      </c>
      <c r="K1529" s="27" t="s">
        <v>12630</v>
      </c>
      <c r="L1529" s="27" t="s">
        <v>12631</v>
      </c>
      <c r="M1529" s="28" t="s">
        <v>161</v>
      </c>
      <c r="N1529" s="26" t="s">
        <v>12632</v>
      </c>
      <c r="O1529" s="26" t="s">
        <v>12633</v>
      </c>
      <c r="P1529" t="s">
        <v>12634</v>
      </c>
      <c r="Q1529" t="s">
        <v>12635</v>
      </c>
      <c r="R1529" s="26" t="s">
        <v>7347</v>
      </c>
      <c r="S1529" s="27" t="s">
        <v>103</v>
      </c>
      <c r="T1529" s="26" t="s">
        <v>161</v>
      </c>
      <c r="U1529" s="27" t="s">
        <v>161</v>
      </c>
      <c r="V1529" s="26" t="s">
        <v>161</v>
      </c>
      <c r="W1529" s="27" t="s">
        <v>161</v>
      </c>
      <c r="X1529" s="26" t="s">
        <v>161</v>
      </c>
      <c r="Y1529" s="27" t="s">
        <v>161</v>
      </c>
      <c r="Z1529" s="29"/>
      <c r="AA1529" s="29"/>
    </row>
    <row r="1530" spans="1:27" ht="15" customHeight="1" x14ac:dyDescent="0.25">
      <c r="A1530" s="26" t="s">
        <v>7282</v>
      </c>
      <c r="B1530" s="27" t="s">
        <v>102</v>
      </c>
      <c r="C1530" s="26" t="s">
        <v>3217</v>
      </c>
      <c r="D1530" s="27" t="s">
        <v>3218</v>
      </c>
      <c r="E1530" s="26" t="s">
        <v>604</v>
      </c>
      <c r="F1530" s="27" t="s">
        <v>605</v>
      </c>
      <c r="G1530" s="27" t="s">
        <v>3274</v>
      </c>
      <c r="H1530" s="27" t="s">
        <v>3265</v>
      </c>
      <c r="I1530" s="27" t="s">
        <v>12636</v>
      </c>
      <c r="J1530" s="27" t="s">
        <v>12637</v>
      </c>
      <c r="K1530" s="27" t="s">
        <v>12638</v>
      </c>
      <c r="L1530" s="27" t="s">
        <v>12435</v>
      </c>
      <c r="M1530" s="28" t="s">
        <v>161</v>
      </c>
      <c r="N1530" s="26" t="s">
        <v>12639</v>
      </c>
      <c r="O1530" s="26" t="s">
        <v>12640</v>
      </c>
      <c r="P1530" t="s">
        <v>12641</v>
      </c>
      <c r="Q1530" t="s">
        <v>12642</v>
      </c>
      <c r="R1530" s="26" t="s">
        <v>7292</v>
      </c>
      <c r="S1530" s="27" t="s">
        <v>123</v>
      </c>
      <c r="T1530" s="26" t="s">
        <v>161</v>
      </c>
      <c r="U1530" s="27" t="s">
        <v>161</v>
      </c>
      <c r="V1530" s="26" t="s">
        <v>161</v>
      </c>
      <c r="W1530" s="27" t="s">
        <v>161</v>
      </c>
      <c r="X1530" s="26" t="s">
        <v>161</v>
      </c>
      <c r="Y1530" s="27" t="s">
        <v>161</v>
      </c>
      <c r="Z1530" s="29"/>
      <c r="AA1530" s="29"/>
    </row>
    <row r="1531" spans="1:27" ht="15" customHeight="1" x14ac:dyDescent="0.25">
      <c r="A1531" s="26" t="s">
        <v>7282</v>
      </c>
      <c r="B1531" s="27" t="s">
        <v>102</v>
      </c>
      <c r="C1531" s="26" t="s">
        <v>3217</v>
      </c>
      <c r="D1531" s="27" t="s">
        <v>3218</v>
      </c>
      <c r="E1531" s="26" t="s">
        <v>604</v>
      </c>
      <c r="F1531" s="27" t="s">
        <v>605</v>
      </c>
      <c r="G1531" s="27" t="s">
        <v>3274</v>
      </c>
      <c r="H1531" s="27" t="s">
        <v>3265</v>
      </c>
      <c r="I1531" s="27" t="s">
        <v>12643</v>
      </c>
      <c r="J1531" s="27" t="s">
        <v>12644</v>
      </c>
      <c r="K1531" s="27" t="s">
        <v>12645</v>
      </c>
      <c r="L1531" s="27" t="s">
        <v>12646</v>
      </c>
      <c r="M1531" s="28" t="s">
        <v>12647</v>
      </c>
      <c r="N1531" s="26" t="s">
        <v>12587</v>
      </c>
      <c r="O1531" s="26" t="s">
        <v>12588</v>
      </c>
      <c r="P1531" t="s">
        <v>12589</v>
      </c>
      <c r="Q1531" t="s">
        <v>12590</v>
      </c>
      <c r="R1531" s="26" t="s">
        <v>7347</v>
      </c>
      <c r="S1531" s="27" t="s">
        <v>103</v>
      </c>
      <c r="T1531" s="26" t="s">
        <v>161</v>
      </c>
      <c r="U1531" s="27" t="s">
        <v>161</v>
      </c>
      <c r="V1531" s="26" t="s">
        <v>161</v>
      </c>
      <c r="W1531" s="27" t="s">
        <v>161</v>
      </c>
      <c r="X1531" s="26" t="s">
        <v>161</v>
      </c>
      <c r="Y1531" s="27" t="s">
        <v>161</v>
      </c>
      <c r="Z1531" s="29"/>
      <c r="AA1531" s="29"/>
    </row>
    <row r="1532" spans="1:27" ht="15" customHeight="1" x14ac:dyDescent="0.25">
      <c r="A1532" s="26" t="s">
        <v>7282</v>
      </c>
      <c r="B1532" s="27" t="s">
        <v>102</v>
      </c>
      <c r="C1532" s="26" t="s">
        <v>3217</v>
      </c>
      <c r="D1532" s="27" t="s">
        <v>3218</v>
      </c>
      <c r="E1532" s="26" t="s">
        <v>604</v>
      </c>
      <c r="F1532" s="27" t="s">
        <v>605</v>
      </c>
      <c r="G1532" s="27" t="s">
        <v>12648</v>
      </c>
      <c r="H1532" s="27" t="s">
        <v>3265</v>
      </c>
      <c r="I1532" s="27" t="s">
        <v>12649</v>
      </c>
      <c r="J1532" s="27" t="s">
        <v>12650</v>
      </c>
      <c r="K1532" s="27" t="s">
        <v>12651</v>
      </c>
      <c r="L1532" s="27" t="s">
        <v>12652</v>
      </c>
      <c r="M1532" s="28" t="s">
        <v>161</v>
      </c>
      <c r="N1532" s="26" t="s">
        <v>12653</v>
      </c>
      <c r="O1532" s="26" t="s">
        <v>12654</v>
      </c>
      <c r="P1532" t="s">
        <v>12655</v>
      </c>
      <c r="Q1532" t="s">
        <v>12656</v>
      </c>
      <c r="R1532" s="26" t="s">
        <v>7347</v>
      </c>
      <c r="S1532" s="27" t="s">
        <v>103</v>
      </c>
      <c r="T1532" s="26" t="s">
        <v>161</v>
      </c>
      <c r="U1532" s="27" t="s">
        <v>161</v>
      </c>
      <c r="V1532" s="26" t="s">
        <v>161</v>
      </c>
      <c r="W1532" s="27" t="s">
        <v>161</v>
      </c>
      <c r="X1532" s="26" t="s">
        <v>161</v>
      </c>
      <c r="Y1532" s="27" t="s">
        <v>161</v>
      </c>
      <c r="Z1532" s="29"/>
      <c r="AA1532" s="29"/>
    </row>
    <row r="1533" spans="1:27" ht="15" customHeight="1" x14ac:dyDescent="0.25">
      <c r="A1533" s="26" t="s">
        <v>7282</v>
      </c>
      <c r="B1533" s="27" t="s">
        <v>102</v>
      </c>
      <c r="C1533" s="26" t="s">
        <v>3217</v>
      </c>
      <c r="D1533" s="27" t="s">
        <v>3218</v>
      </c>
      <c r="E1533" s="26" t="s">
        <v>604</v>
      </c>
      <c r="F1533" s="27" t="s">
        <v>605</v>
      </c>
      <c r="G1533" s="27" t="s">
        <v>12657</v>
      </c>
      <c r="H1533" s="27" t="s">
        <v>3265</v>
      </c>
      <c r="I1533" s="27" t="s">
        <v>12658</v>
      </c>
      <c r="J1533" s="27" t="s">
        <v>12659</v>
      </c>
      <c r="K1533" s="27" t="s">
        <v>12660</v>
      </c>
      <c r="L1533" s="27" t="s">
        <v>12661</v>
      </c>
      <c r="M1533" s="28" t="s">
        <v>12662</v>
      </c>
      <c r="N1533" s="26" t="s">
        <v>12663</v>
      </c>
      <c r="O1533" s="26" t="s">
        <v>12664</v>
      </c>
      <c r="P1533" t="s">
        <v>12665</v>
      </c>
      <c r="Q1533" t="s">
        <v>12666</v>
      </c>
      <c r="R1533" s="26" t="s">
        <v>7347</v>
      </c>
      <c r="S1533" s="27" t="s">
        <v>103</v>
      </c>
      <c r="T1533" s="26" t="s">
        <v>7336</v>
      </c>
      <c r="U1533" s="27" t="s">
        <v>103</v>
      </c>
      <c r="V1533" s="26" t="s">
        <v>161</v>
      </c>
      <c r="W1533" s="27" t="s">
        <v>161</v>
      </c>
      <c r="X1533" s="26" t="s">
        <v>161</v>
      </c>
      <c r="Y1533" s="27" t="s">
        <v>161</v>
      </c>
      <c r="Z1533" s="29"/>
      <c r="AA1533" s="29"/>
    </row>
    <row r="1534" spans="1:27" ht="15" customHeight="1" x14ac:dyDescent="0.25">
      <c r="A1534" s="26" t="s">
        <v>7282</v>
      </c>
      <c r="B1534" s="27" t="s">
        <v>102</v>
      </c>
      <c r="C1534" s="26" t="s">
        <v>3217</v>
      </c>
      <c r="D1534" s="27" t="s">
        <v>3218</v>
      </c>
      <c r="E1534" s="26" t="s">
        <v>604</v>
      </c>
      <c r="F1534" s="27" t="s">
        <v>605</v>
      </c>
      <c r="G1534" s="27" t="s">
        <v>12667</v>
      </c>
      <c r="H1534" s="27" t="s">
        <v>3265</v>
      </c>
      <c r="I1534" s="27" t="s">
        <v>12668</v>
      </c>
      <c r="J1534" s="27" t="s">
        <v>12669</v>
      </c>
      <c r="K1534" s="27" t="s">
        <v>12670</v>
      </c>
      <c r="L1534" s="27" t="s">
        <v>12671</v>
      </c>
      <c r="M1534" s="28" t="s">
        <v>161</v>
      </c>
      <c r="N1534" s="26" t="s">
        <v>12672</v>
      </c>
      <c r="O1534" s="26" t="s">
        <v>12673</v>
      </c>
      <c r="P1534" t="s">
        <v>12674</v>
      </c>
      <c r="Q1534" t="s">
        <v>12675</v>
      </c>
      <c r="R1534" s="26" t="s">
        <v>7347</v>
      </c>
      <c r="S1534" s="27" t="s">
        <v>103</v>
      </c>
      <c r="T1534" s="26" t="s">
        <v>161</v>
      </c>
      <c r="U1534" s="27" t="s">
        <v>161</v>
      </c>
      <c r="V1534" s="26" t="s">
        <v>161</v>
      </c>
      <c r="W1534" s="27" t="s">
        <v>161</v>
      </c>
      <c r="X1534" s="26" t="s">
        <v>161</v>
      </c>
      <c r="Y1534" s="27" t="s">
        <v>161</v>
      </c>
      <c r="Z1534" s="29"/>
      <c r="AA1534" s="29"/>
    </row>
    <row r="1535" spans="1:27" ht="15" customHeight="1" x14ac:dyDescent="0.25">
      <c r="A1535" s="26" t="s">
        <v>7282</v>
      </c>
      <c r="B1535" s="27" t="s">
        <v>102</v>
      </c>
      <c r="C1535" s="26" t="s">
        <v>3217</v>
      </c>
      <c r="D1535" s="27" t="s">
        <v>3218</v>
      </c>
      <c r="E1535" s="26" t="s">
        <v>604</v>
      </c>
      <c r="F1535" s="27" t="s">
        <v>605</v>
      </c>
      <c r="G1535" s="27" t="s">
        <v>12676</v>
      </c>
      <c r="H1535" s="27" t="s">
        <v>3265</v>
      </c>
      <c r="I1535" s="27" t="s">
        <v>12677</v>
      </c>
      <c r="J1535" s="27" t="s">
        <v>12678</v>
      </c>
      <c r="K1535" s="27" t="s">
        <v>12679</v>
      </c>
      <c r="L1535" s="27" t="s">
        <v>12680</v>
      </c>
      <c r="M1535" s="28" t="s">
        <v>161</v>
      </c>
      <c r="N1535" s="26" t="s">
        <v>12681</v>
      </c>
      <c r="O1535" s="26">
        <v>6904703</v>
      </c>
      <c r="P1535" t="s">
        <v>12682</v>
      </c>
      <c r="Q1535" t="s">
        <v>12683</v>
      </c>
      <c r="R1535" s="26" t="s">
        <v>7347</v>
      </c>
      <c r="S1535" s="27" t="s">
        <v>103</v>
      </c>
      <c r="T1535" s="26" t="s">
        <v>161</v>
      </c>
      <c r="U1535" s="27" t="s">
        <v>161</v>
      </c>
      <c r="V1535" s="26" t="s">
        <v>161</v>
      </c>
      <c r="W1535" s="27" t="s">
        <v>161</v>
      </c>
      <c r="X1535" s="26" t="s">
        <v>161</v>
      </c>
      <c r="Y1535" s="27" t="s">
        <v>161</v>
      </c>
      <c r="Z1535" s="29"/>
      <c r="AA1535" s="29"/>
    </row>
    <row r="1536" spans="1:27" ht="15" customHeight="1" x14ac:dyDescent="0.25">
      <c r="A1536" s="26" t="s">
        <v>7282</v>
      </c>
      <c r="B1536" s="27" t="s">
        <v>102</v>
      </c>
      <c r="C1536" s="26" t="s">
        <v>3217</v>
      </c>
      <c r="D1536" s="27" t="s">
        <v>3218</v>
      </c>
      <c r="E1536" s="26" t="s">
        <v>604</v>
      </c>
      <c r="F1536" s="27" t="s">
        <v>605</v>
      </c>
      <c r="G1536" s="27" t="s">
        <v>12684</v>
      </c>
      <c r="H1536" s="27" t="s">
        <v>3265</v>
      </c>
      <c r="I1536" s="27" t="s">
        <v>12685</v>
      </c>
      <c r="J1536" s="27" t="s">
        <v>12686</v>
      </c>
      <c r="K1536" s="27" t="s">
        <v>12687</v>
      </c>
      <c r="L1536" s="27" t="s">
        <v>12688</v>
      </c>
      <c r="M1536" s="28" t="s">
        <v>161</v>
      </c>
      <c r="N1536" s="26" t="s">
        <v>12689</v>
      </c>
      <c r="O1536" s="26" t="s">
        <v>12690</v>
      </c>
      <c r="P1536" t="s">
        <v>12691</v>
      </c>
      <c r="Q1536" t="s">
        <v>12692</v>
      </c>
      <c r="R1536" s="26" t="s">
        <v>7347</v>
      </c>
      <c r="S1536" s="27" t="s">
        <v>103</v>
      </c>
      <c r="T1536" s="26" t="s">
        <v>161</v>
      </c>
      <c r="U1536" s="27" t="s">
        <v>161</v>
      </c>
      <c r="V1536" s="26" t="s">
        <v>161</v>
      </c>
      <c r="W1536" s="27" t="s">
        <v>161</v>
      </c>
      <c r="X1536" s="26" t="s">
        <v>161</v>
      </c>
      <c r="Y1536" s="27" t="s">
        <v>161</v>
      </c>
      <c r="Z1536" s="29"/>
      <c r="AA1536" s="29"/>
    </row>
    <row r="1537" spans="1:27" ht="15" customHeight="1" x14ac:dyDescent="0.25">
      <c r="A1537" s="26" t="s">
        <v>7282</v>
      </c>
      <c r="B1537" s="27" t="s">
        <v>102</v>
      </c>
      <c r="C1537" s="26" t="s">
        <v>3217</v>
      </c>
      <c r="D1537" s="27" t="s">
        <v>3218</v>
      </c>
      <c r="E1537" s="26" t="s">
        <v>604</v>
      </c>
      <c r="F1537" s="27" t="s">
        <v>605</v>
      </c>
      <c r="G1537" s="27" t="s">
        <v>3291</v>
      </c>
      <c r="H1537" s="27" t="s">
        <v>3265</v>
      </c>
      <c r="I1537" s="27" t="s">
        <v>12693</v>
      </c>
      <c r="J1537" s="27" t="s">
        <v>3293</v>
      </c>
      <c r="K1537" s="27" t="s">
        <v>12694</v>
      </c>
      <c r="L1537" s="27" t="s">
        <v>12695</v>
      </c>
      <c r="M1537" s="28" t="s">
        <v>161</v>
      </c>
      <c r="N1537" s="26" t="s">
        <v>12696</v>
      </c>
      <c r="O1537" s="26" t="s">
        <v>12697</v>
      </c>
      <c r="P1537" t="s">
        <v>12698</v>
      </c>
      <c r="Q1537" t="s">
        <v>12699</v>
      </c>
      <c r="R1537" s="26" t="s">
        <v>7347</v>
      </c>
      <c r="S1537" s="27" t="s">
        <v>103</v>
      </c>
      <c r="T1537" s="26" t="s">
        <v>161</v>
      </c>
      <c r="U1537" s="27" t="s">
        <v>161</v>
      </c>
      <c r="V1537" s="26" t="s">
        <v>161</v>
      </c>
      <c r="W1537" s="27" t="s">
        <v>161</v>
      </c>
      <c r="X1537" s="26" t="s">
        <v>161</v>
      </c>
      <c r="Y1537" s="27" t="s">
        <v>161</v>
      </c>
      <c r="Z1537" s="29"/>
      <c r="AA1537" s="29"/>
    </row>
    <row r="1538" spans="1:27" ht="15" customHeight="1" x14ac:dyDescent="0.25">
      <c r="A1538" s="26" t="s">
        <v>7282</v>
      </c>
      <c r="B1538" s="27" t="s">
        <v>102</v>
      </c>
      <c r="C1538" s="26" t="s">
        <v>3217</v>
      </c>
      <c r="D1538" s="27" t="s">
        <v>3218</v>
      </c>
      <c r="E1538" s="26" t="s">
        <v>604</v>
      </c>
      <c r="F1538" s="27" t="s">
        <v>605</v>
      </c>
      <c r="G1538" s="27" t="s">
        <v>12700</v>
      </c>
      <c r="H1538" s="27" t="s">
        <v>3265</v>
      </c>
      <c r="I1538" s="27" t="s">
        <v>12701</v>
      </c>
      <c r="J1538" s="27" t="s">
        <v>12702</v>
      </c>
      <c r="K1538" s="27" t="s">
        <v>12703</v>
      </c>
      <c r="L1538" s="27" t="s">
        <v>12704</v>
      </c>
      <c r="M1538" s="28" t="s">
        <v>161</v>
      </c>
      <c r="N1538" s="26" t="s">
        <v>12705</v>
      </c>
      <c r="O1538" s="26" t="s">
        <v>12706</v>
      </c>
      <c r="P1538" t="s">
        <v>12707</v>
      </c>
      <c r="Q1538" t="s">
        <v>12708</v>
      </c>
      <c r="R1538" s="26" t="s">
        <v>7347</v>
      </c>
      <c r="S1538" s="27" t="s">
        <v>103</v>
      </c>
      <c r="T1538" s="26" t="s">
        <v>161</v>
      </c>
      <c r="U1538" s="27" t="s">
        <v>161</v>
      </c>
      <c r="V1538" s="26" t="s">
        <v>161</v>
      </c>
      <c r="W1538" s="27" t="s">
        <v>161</v>
      </c>
      <c r="X1538" s="26" t="s">
        <v>161</v>
      </c>
      <c r="Y1538" s="27" t="s">
        <v>161</v>
      </c>
      <c r="Z1538" s="29"/>
      <c r="AA1538" s="29"/>
    </row>
    <row r="1539" spans="1:27" ht="15" customHeight="1" x14ac:dyDescent="0.25">
      <c r="A1539" s="26" t="s">
        <v>7282</v>
      </c>
      <c r="B1539" s="27" t="s">
        <v>102</v>
      </c>
      <c r="C1539" s="26" t="s">
        <v>3217</v>
      </c>
      <c r="D1539" s="27" t="s">
        <v>3218</v>
      </c>
      <c r="E1539" s="26" t="s">
        <v>604</v>
      </c>
      <c r="F1539" s="27" t="s">
        <v>605</v>
      </c>
      <c r="G1539" s="27" t="s">
        <v>12709</v>
      </c>
      <c r="H1539" s="27" t="s">
        <v>3265</v>
      </c>
      <c r="I1539" s="27" t="s">
        <v>12710</v>
      </c>
      <c r="J1539" s="27" t="s">
        <v>12711</v>
      </c>
      <c r="K1539" s="27" t="s">
        <v>12712</v>
      </c>
      <c r="L1539" s="27" t="s">
        <v>12713</v>
      </c>
      <c r="M1539" s="28" t="s">
        <v>161</v>
      </c>
      <c r="N1539" s="26" t="s">
        <v>12714</v>
      </c>
      <c r="O1539" s="26" t="s">
        <v>12715</v>
      </c>
      <c r="P1539" t="s">
        <v>12716</v>
      </c>
      <c r="Q1539" t="s">
        <v>12717</v>
      </c>
      <c r="R1539" s="26" t="s">
        <v>7347</v>
      </c>
      <c r="S1539" s="27" t="s">
        <v>103</v>
      </c>
      <c r="T1539" s="26" t="s">
        <v>161</v>
      </c>
      <c r="U1539" s="27" t="s">
        <v>161</v>
      </c>
      <c r="V1539" s="26" t="s">
        <v>161</v>
      </c>
      <c r="W1539" s="27" t="s">
        <v>161</v>
      </c>
      <c r="X1539" s="26" t="s">
        <v>161</v>
      </c>
      <c r="Y1539" s="27" t="s">
        <v>161</v>
      </c>
      <c r="Z1539" s="29"/>
      <c r="AA1539" s="29"/>
    </row>
    <row r="1540" spans="1:27" ht="15" customHeight="1" x14ac:dyDescent="0.25">
      <c r="A1540" s="26" t="s">
        <v>7282</v>
      </c>
      <c r="B1540" s="27" t="s">
        <v>102</v>
      </c>
      <c r="C1540" s="26" t="s">
        <v>3217</v>
      </c>
      <c r="D1540" s="27" t="s">
        <v>3218</v>
      </c>
      <c r="E1540" s="26" t="s">
        <v>604</v>
      </c>
      <c r="F1540" s="27" t="s">
        <v>605</v>
      </c>
      <c r="G1540" s="27" t="s">
        <v>12718</v>
      </c>
      <c r="H1540" s="27" t="s">
        <v>3265</v>
      </c>
      <c r="I1540" s="27" t="s">
        <v>12719</v>
      </c>
      <c r="J1540" s="27" t="s">
        <v>12720</v>
      </c>
      <c r="K1540" s="27" t="s">
        <v>12721</v>
      </c>
      <c r="L1540" s="27" t="s">
        <v>12722</v>
      </c>
      <c r="M1540" s="28" t="s">
        <v>161</v>
      </c>
      <c r="N1540" s="26" t="s">
        <v>12723</v>
      </c>
      <c r="O1540" s="26" t="s">
        <v>12724</v>
      </c>
      <c r="P1540" t="s">
        <v>12725</v>
      </c>
      <c r="Q1540" t="s">
        <v>12726</v>
      </c>
      <c r="R1540" s="26" t="s">
        <v>7347</v>
      </c>
      <c r="S1540" s="27" t="s">
        <v>103</v>
      </c>
      <c r="T1540" s="26" t="s">
        <v>161</v>
      </c>
      <c r="U1540" s="27" t="s">
        <v>161</v>
      </c>
      <c r="V1540" s="26" t="s">
        <v>161</v>
      </c>
      <c r="W1540" s="27" t="s">
        <v>161</v>
      </c>
      <c r="X1540" s="26" t="s">
        <v>161</v>
      </c>
      <c r="Y1540" s="27" t="s">
        <v>161</v>
      </c>
      <c r="Z1540" s="29"/>
      <c r="AA1540" s="29"/>
    </row>
    <row r="1541" spans="1:27" ht="15" customHeight="1" x14ac:dyDescent="0.25">
      <c r="A1541" s="26" t="s">
        <v>7282</v>
      </c>
      <c r="B1541" s="27" t="s">
        <v>102</v>
      </c>
      <c r="C1541" s="26" t="s">
        <v>3217</v>
      </c>
      <c r="D1541" s="27" t="s">
        <v>3218</v>
      </c>
      <c r="E1541" s="26" t="s">
        <v>604</v>
      </c>
      <c r="F1541" s="27" t="s">
        <v>605</v>
      </c>
      <c r="G1541" s="27" t="s">
        <v>12727</v>
      </c>
      <c r="H1541" s="27" t="s">
        <v>3265</v>
      </c>
      <c r="I1541" s="27" t="s">
        <v>12728</v>
      </c>
      <c r="J1541" s="27" t="s">
        <v>12729</v>
      </c>
      <c r="K1541" s="27" t="s">
        <v>12730</v>
      </c>
      <c r="L1541" s="27" t="s">
        <v>12722</v>
      </c>
      <c r="M1541" s="28" t="s">
        <v>161</v>
      </c>
      <c r="N1541" s="26" t="s">
        <v>12731</v>
      </c>
      <c r="O1541" s="26" t="s">
        <v>12732</v>
      </c>
      <c r="P1541" t="s">
        <v>12733</v>
      </c>
      <c r="Q1541" t="s">
        <v>12734</v>
      </c>
      <c r="R1541" s="26" t="s">
        <v>7347</v>
      </c>
      <c r="S1541" s="27" t="s">
        <v>103</v>
      </c>
      <c r="T1541" s="26" t="s">
        <v>161</v>
      </c>
      <c r="U1541" s="27" t="s">
        <v>161</v>
      </c>
      <c r="V1541" s="26" t="s">
        <v>161</v>
      </c>
      <c r="W1541" s="27" t="s">
        <v>161</v>
      </c>
      <c r="X1541" s="26" t="s">
        <v>161</v>
      </c>
      <c r="Y1541" s="27" t="s">
        <v>161</v>
      </c>
      <c r="Z1541" s="29"/>
      <c r="AA1541" s="29"/>
    </row>
    <row r="1542" spans="1:27" ht="15" customHeight="1" x14ac:dyDescent="0.25">
      <c r="A1542" s="26" t="s">
        <v>7282</v>
      </c>
      <c r="B1542" s="27" t="s">
        <v>102</v>
      </c>
      <c r="C1542" s="26" t="s">
        <v>3217</v>
      </c>
      <c r="D1542" s="27" t="s">
        <v>3218</v>
      </c>
      <c r="E1542" s="26" t="s">
        <v>604</v>
      </c>
      <c r="F1542" s="27" t="s">
        <v>605</v>
      </c>
      <c r="G1542" s="27" t="s">
        <v>12735</v>
      </c>
      <c r="H1542" s="27" t="s">
        <v>3265</v>
      </c>
      <c r="I1542" s="27" t="s">
        <v>12736</v>
      </c>
      <c r="J1542" s="27" t="s">
        <v>12737</v>
      </c>
      <c r="K1542" s="27" t="s">
        <v>12738</v>
      </c>
      <c r="L1542" s="27" t="s">
        <v>12739</v>
      </c>
      <c r="M1542" s="28" t="s">
        <v>161</v>
      </c>
      <c r="N1542" s="26" t="s">
        <v>12740</v>
      </c>
      <c r="O1542" s="26" t="s">
        <v>12741</v>
      </c>
      <c r="P1542" t="s">
        <v>12742</v>
      </c>
      <c r="Q1542" t="s">
        <v>12743</v>
      </c>
      <c r="R1542" s="26" t="s">
        <v>7347</v>
      </c>
      <c r="S1542" s="27" t="s">
        <v>103</v>
      </c>
      <c r="T1542" s="26" t="s">
        <v>161</v>
      </c>
      <c r="U1542" s="27" t="s">
        <v>161</v>
      </c>
      <c r="V1542" s="26" t="s">
        <v>161</v>
      </c>
      <c r="W1542" s="27" t="s">
        <v>161</v>
      </c>
      <c r="X1542" s="26" t="s">
        <v>161</v>
      </c>
      <c r="Y1542" s="27" t="s">
        <v>161</v>
      </c>
      <c r="Z1542" s="29"/>
      <c r="AA1542" s="29"/>
    </row>
    <row r="1543" spans="1:27" ht="15" customHeight="1" x14ac:dyDescent="0.25">
      <c r="A1543" s="26" t="s">
        <v>7282</v>
      </c>
      <c r="B1543" s="27" t="s">
        <v>102</v>
      </c>
      <c r="C1543" s="26" t="s">
        <v>3217</v>
      </c>
      <c r="D1543" s="27" t="s">
        <v>3218</v>
      </c>
      <c r="E1543" s="26" t="s">
        <v>604</v>
      </c>
      <c r="F1543" s="27" t="s">
        <v>605</v>
      </c>
      <c r="G1543" s="27" t="s">
        <v>12744</v>
      </c>
      <c r="H1543" s="27" t="s">
        <v>3265</v>
      </c>
      <c r="I1543" s="27" t="s">
        <v>12745</v>
      </c>
      <c r="J1543" s="27" t="s">
        <v>12746</v>
      </c>
      <c r="K1543" s="27" t="s">
        <v>12747</v>
      </c>
      <c r="L1543" s="27" t="s">
        <v>12748</v>
      </c>
      <c r="M1543" s="28" t="s">
        <v>12749</v>
      </c>
      <c r="N1543" s="26" t="s">
        <v>12750</v>
      </c>
      <c r="O1543" s="26" t="s">
        <v>12751</v>
      </c>
      <c r="P1543" t="s">
        <v>12752</v>
      </c>
      <c r="Q1543" t="s">
        <v>12753</v>
      </c>
      <c r="R1543" s="26" t="s">
        <v>7347</v>
      </c>
      <c r="S1543" s="27" t="s">
        <v>103</v>
      </c>
      <c r="T1543" s="26" t="s">
        <v>161</v>
      </c>
      <c r="U1543" s="27" t="s">
        <v>161</v>
      </c>
      <c r="V1543" s="26" t="s">
        <v>161</v>
      </c>
      <c r="W1543" s="27" t="s">
        <v>161</v>
      </c>
      <c r="X1543" s="26" t="s">
        <v>161</v>
      </c>
      <c r="Y1543" s="27" t="s">
        <v>161</v>
      </c>
      <c r="Z1543" s="29"/>
      <c r="AA1543" s="29"/>
    </row>
    <row r="1544" spans="1:27" ht="15" customHeight="1" x14ac:dyDescent="0.25">
      <c r="A1544" s="26" t="s">
        <v>7282</v>
      </c>
      <c r="B1544" s="27" t="s">
        <v>102</v>
      </c>
      <c r="C1544" s="26" t="s">
        <v>3217</v>
      </c>
      <c r="D1544" s="27" t="s">
        <v>3218</v>
      </c>
      <c r="E1544" s="26" t="s">
        <v>604</v>
      </c>
      <c r="F1544" s="27" t="s">
        <v>605</v>
      </c>
      <c r="G1544" s="27" t="s">
        <v>12754</v>
      </c>
      <c r="H1544" s="27" t="s">
        <v>3265</v>
      </c>
      <c r="I1544" s="27" t="s">
        <v>12755</v>
      </c>
      <c r="J1544" s="27" t="s">
        <v>12756</v>
      </c>
      <c r="K1544" s="27" t="s">
        <v>12738</v>
      </c>
      <c r="L1544" s="27" t="s">
        <v>12757</v>
      </c>
      <c r="M1544" s="28" t="s">
        <v>12758</v>
      </c>
      <c r="N1544" s="26" t="s">
        <v>12759</v>
      </c>
      <c r="O1544" s="26" t="s">
        <v>12760</v>
      </c>
      <c r="P1544" t="s">
        <v>12761</v>
      </c>
      <c r="Q1544" t="s">
        <v>12762</v>
      </c>
      <c r="R1544" s="26" t="s">
        <v>7347</v>
      </c>
      <c r="S1544" s="27" t="s">
        <v>103</v>
      </c>
      <c r="T1544" s="26" t="s">
        <v>161</v>
      </c>
      <c r="U1544" s="27" t="s">
        <v>161</v>
      </c>
      <c r="V1544" s="26" t="s">
        <v>161</v>
      </c>
      <c r="W1544" s="27" t="s">
        <v>161</v>
      </c>
      <c r="X1544" s="26" t="s">
        <v>161</v>
      </c>
      <c r="Y1544" s="27" t="s">
        <v>161</v>
      </c>
      <c r="Z1544" s="29"/>
      <c r="AA1544" s="29"/>
    </row>
    <row r="1545" spans="1:27" ht="15" customHeight="1" x14ac:dyDescent="0.25">
      <c r="A1545" s="26" t="s">
        <v>7282</v>
      </c>
      <c r="B1545" s="27" t="s">
        <v>102</v>
      </c>
      <c r="C1545" s="26" t="s">
        <v>3217</v>
      </c>
      <c r="D1545" s="27" t="s">
        <v>3218</v>
      </c>
      <c r="E1545" s="26" t="s">
        <v>604</v>
      </c>
      <c r="F1545" s="27" t="s">
        <v>605</v>
      </c>
      <c r="G1545" s="27" t="s">
        <v>12763</v>
      </c>
      <c r="H1545" s="27" t="s">
        <v>3265</v>
      </c>
      <c r="I1545" s="27" t="s">
        <v>12764</v>
      </c>
      <c r="J1545" s="27" t="s">
        <v>12765</v>
      </c>
      <c r="K1545" s="27" t="s">
        <v>12721</v>
      </c>
      <c r="L1545" s="27" t="s">
        <v>12766</v>
      </c>
      <c r="M1545" s="28" t="s">
        <v>12767</v>
      </c>
      <c r="N1545" s="26" t="s">
        <v>12768</v>
      </c>
      <c r="O1545" s="26" t="s">
        <v>12769</v>
      </c>
      <c r="P1545" t="s">
        <v>12770</v>
      </c>
      <c r="Q1545" t="s">
        <v>12771</v>
      </c>
      <c r="R1545" s="26" t="s">
        <v>7347</v>
      </c>
      <c r="S1545" s="27" t="s">
        <v>103</v>
      </c>
      <c r="T1545" s="26" t="s">
        <v>161</v>
      </c>
      <c r="U1545" s="27" t="s">
        <v>161</v>
      </c>
      <c r="V1545" s="26" t="s">
        <v>161</v>
      </c>
      <c r="W1545" s="27" t="s">
        <v>161</v>
      </c>
      <c r="X1545" s="26" t="s">
        <v>161</v>
      </c>
      <c r="Y1545" s="27" t="s">
        <v>161</v>
      </c>
      <c r="Z1545" s="29"/>
      <c r="AA1545" s="29"/>
    </row>
    <row r="1546" spans="1:27" ht="15" customHeight="1" x14ac:dyDescent="0.25">
      <c r="A1546" s="26" t="s">
        <v>7282</v>
      </c>
      <c r="B1546" s="27" t="s">
        <v>102</v>
      </c>
      <c r="C1546" s="26" t="s">
        <v>3217</v>
      </c>
      <c r="D1546" s="27" t="s">
        <v>3218</v>
      </c>
      <c r="E1546" s="26" t="s">
        <v>604</v>
      </c>
      <c r="F1546" s="27" t="s">
        <v>605</v>
      </c>
      <c r="G1546" s="27" t="s">
        <v>12772</v>
      </c>
      <c r="H1546" s="27" t="s">
        <v>3265</v>
      </c>
      <c r="I1546" s="27" t="s">
        <v>12773</v>
      </c>
      <c r="J1546" s="27" t="s">
        <v>12774</v>
      </c>
      <c r="K1546" s="27" t="s">
        <v>12775</v>
      </c>
      <c r="L1546" s="27" t="s">
        <v>12776</v>
      </c>
      <c r="M1546" s="28" t="s">
        <v>161</v>
      </c>
      <c r="N1546" s="26">
        <v>777395</v>
      </c>
      <c r="O1546" s="26" t="s">
        <v>12777</v>
      </c>
      <c r="P1546" t="s">
        <v>12778</v>
      </c>
      <c r="Q1546" t="s">
        <v>12779</v>
      </c>
      <c r="R1546" s="26" t="s">
        <v>7347</v>
      </c>
      <c r="S1546" s="27" t="s">
        <v>103</v>
      </c>
      <c r="T1546" s="26" t="s">
        <v>161</v>
      </c>
      <c r="U1546" s="27" t="s">
        <v>161</v>
      </c>
      <c r="V1546" s="26" t="s">
        <v>161</v>
      </c>
      <c r="W1546" s="27" t="s">
        <v>161</v>
      </c>
      <c r="X1546" s="26" t="s">
        <v>161</v>
      </c>
      <c r="Y1546" s="27" t="s">
        <v>161</v>
      </c>
      <c r="Z1546" s="29"/>
      <c r="AA1546" s="29"/>
    </row>
    <row r="1547" spans="1:27" ht="15" customHeight="1" x14ac:dyDescent="0.25">
      <c r="A1547" s="26" t="s">
        <v>7282</v>
      </c>
      <c r="B1547" s="27" t="s">
        <v>102</v>
      </c>
      <c r="C1547" s="26" t="s">
        <v>3217</v>
      </c>
      <c r="D1547" s="27" t="s">
        <v>3218</v>
      </c>
      <c r="E1547" s="26" t="s">
        <v>604</v>
      </c>
      <c r="F1547" s="27" t="s">
        <v>605</v>
      </c>
      <c r="G1547" s="27" t="s">
        <v>12780</v>
      </c>
      <c r="H1547" s="27" t="s">
        <v>3265</v>
      </c>
      <c r="I1547" s="27" t="s">
        <v>12781</v>
      </c>
      <c r="J1547" s="27" t="s">
        <v>12782</v>
      </c>
      <c r="K1547" s="27" t="s">
        <v>12783</v>
      </c>
      <c r="L1547" s="27" t="s">
        <v>12784</v>
      </c>
      <c r="M1547" s="28" t="s">
        <v>161</v>
      </c>
      <c r="N1547" s="26" t="s">
        <v>12785</v>
      </c>
      <c r="O1547" s="26" t="s">
        <v>12786</v>
      </c>
      <c r="P1547" t="s">
        <v>12787</v>
      </c>
      <c r="Q1547" t="s">
        <v>12788</v>
      </c>
      <c r="R1547" s="26" t="s">
        <v>7347</v>
      </c>
      <c r="S1547" s="27" t="s">
        <v>103</v>
      </c>
      <c r="T1547" s="26" t="s">
        <v>161</v>
      </c>
      <c r="U1547" s="27" t="s">
        <v>161</v>
      </c>
      <c r="V1547" s="26" t="s">
        <v>161</v>
      </c>
      <c r="W1547" s="27" t="s">
        <v>161</v>
      </c>
      <c r="X1547" s="26" t="s">
        <v>161</v>
      </c>
      <c r="Y1547" s="27" t="s">
        <v>161</v>
      </c>
      <c r="Z1547" s="29"/>
      <c r="AA1547" s="29"/>
    </row>
    <row r="1548" spans="1:27" ht="15" customHeight="1" x14ac:dyDescent="0.25">
      <c r="A1548" s="26" t="s">
        <v>7282</v>
      </c>
      <c r="B1548" s="27" t="s">
        <v>102</v>
      </c>
      <c r="C1548" s="26" t="s">
        <v>3217</v>
      </c>
      <c r="D1548" s="27" t="s">
        <v>3218</v>
      </c>
      <c r="E1548" s="26" t="s">
        <v>604</v>
      </c>
      <c r="F1548" s="27" t="s">
        <v>605</v>
      </c>
      <c r="G1548" s="27" t="s">
        <v>12789</v>
      </c>
      <c r="H1548" s="27" t="s">
        <v>3265</v>
      </c>
      <c r="I1548" s="27" t="s">
        <v>12790</v>
      </c>
      <c r="J1548" s="27" t="s">
        <v>12791</v>
      </c>
      <c r="K1548" s="27" t="s">
        <v>12792</v>
      </c>
      <c r="L1548" s="27" t="s">
        <v>12793</v>
      </c>
      <c r="M1548" s="28" t="s">
        <v>161</v>
      </c>
      <c r="N1548" s="26" t="s">
        <v>12794</v>
      </c>
      <c r="O1548" s="26" t="s">
        <v>12795</v>
      </c>
      <c r="P1548" t="s">
        <v>12796</v>
      </c>
      <c r="Q1548" t="s">
        <v>12797</v>
      </c>
      <c r="R1548" s="26" t="s">
        <v>7347</v>
      </c>
      <c r="S1548" s="27" t="s">
        <v>103</v>
      </c>
      <c r="T1548" s="26" t="s">
        <v>161</v>
      </c>
      <c r="U1548" s="27" t="s">
        <v>161</v>
      </c>
      <c r="V1548" s="26" t="s">
        <v>161</v>
      </c>
      <c r="W1548" s="27" t="s">
        <v>161</v>
      </c>
      <c r="X1548" s="26" t="s">
        <v>161</v>
      </c>
      <c r="Y1548" s="27" t="s">
        <v>161</v>
      </c>
      <c r="Z1548" s="29"/>
      <c r="AA1548" s="29"/>
    </row>
    <row r="1549" spans="1:27" ht="15" customHeight="1" x14ac:dyDescent="0.25">
      <c r="A1549" s="26" t="s">
        <v>7282</v>
      </c>
      <c r="B1549" s="27" t="s">
        <v>102</v>
      </c>
      <c r="C1549" s="26" t="s">
        <v>3217</v>
      </c>
      <c r="D1549" s="27" t="s">
        <v>3218</v>
      </c>
      <c r="E1549" s="26" t="s">
        <v>604</v>
      </c>
      <c r="F1549" s="27" t="s">
        <v>605</v>
      </c>
      <c r="G1549" s="27" t="s">
        <v>12798</v>
      </c>
      <c r="H1549" s="27" t="s">
        <v>3265</v>
      </c>
      <c r="I1549" s="27" t="s">
        <v>12799</v>
      </c>
      <c r="J1549" s="27" t="s">
        <v>12800</v>
      </c>
      <c r="K1549" s="27" t="s">
        <v>12801</v>
      </c>
      <c r="L1549" s="27" t="s">
        <v>12793</v>
      </c>
      <c r="M1549" s="28" t="s">
        <v>12802</v>
      </c>
      <c r="N1549" s="26" t="s">
        <v>12794</v>
      </c>
      <c r="O1549" s="26" t="s">
        <v>12795</v>
      </c>
      <c r="P1549" t="s">
        <v>12796</v>
      </c>
      <c r="Q1549" t="s">
        <v>12797</v>
      </c>
      <c r="R1549" s="26" t="s">
        <v>7347</v>
      </c>
      <c r="S1549" s="27" t="s">
        <v>103</v>
      </c>
      <c r="T1549" s="26" t="s">
        <v>7336</v>
      </c>
      <c r="U1549" s="27" t="s">
        <v>103</v>
      </c>
      <c r="V1549" s="26" t="s">
        <v>161</v>
      </c>
      <c r="W1549" s="27" t="s">
        <v>161</v>
      </c>
      <c r="X1549" s="26" t="s">
        <v>161</v>
      </c>
      <c r="Y1549" s="27" t="s">
        <v>161</v>
      </c>
      <c r="Z1549" s="29"/>
      <c r="AA1549" s="29"/>
    </row>
    <row r="1550" spans="1:27" ht="15" customHeight="1" x14ac:dyDescent="0.25">
      <c r="A1550" s="26" t="s">
        <v>7282</v>
      </c>
      <c r="B1550" s="27" t="s">
        <v>102</v>
      </c>
      <c r="C1550" s="26" t="s">
        <v>3217</v>
      </c>
      <c r="D1550" s="27" t="s">
        <v>3218</v>
      </c>
      <c r="E1550" s="26" t="s">
        <v>3038</v>
      </c>
      <c r="F1550" s="27" t="s">
        <v>605</v>
      </c>
      <c r="G1550" s="27" t="s">
        <v>12803</v>
      </c>
      <c r="H1550" s="27" t="s">
        <v>3296</v>
      </c>
      <c r="I1550" s="27" t="s">
        <v>12804</v>
      </c>
      <c r="J1550" s="27" t="s">
        <v>12805</v>
      </c>
      <c r="K1550" s="27" t="s">
        <v>12806</v>
      </c>
      <c r="L1550" s="27" t="s">
        <v>12807</v>
      </c>
      <c r="M1550" s="28" t="s">
        <v>12808</v>
      </c>
      <c r="N1550" s="26" t="s">
        <v>12809</v>
      </c>
      <c r="O1550" s="26" t="s">
        <v>12810</v>
      </c>
      <c r="P1550" t="s">
        <v>12811</v>
      </c>
      <c r="Q1550" t="s">
        <v>12812</v>
      </c>
      <c r="R1550" s="26" t="s">
        <v>7347</v>
      </c>
      <c r="S1550" s="27" t="s">
        <v>103</v>
      </c>
      <c r="T1550" s="26" t="s">
        <v>7336</v>
      </c>
      <c r="U1550" s="27" t="s">
        <v>103</v>
      </c>
      <c r="V1550" s="26" t="s">
        <v>161</v>
      </c>
      <c r="W1550" s="27" t="s">
        <v>161</v>
      </c>
      <c r="X1550" s="26" t="s">
        <v>161</v>
      </c>
      <c r="Y1550" s="27" t="s">
        <v>161</v>
      </c>
      <c r="Z1550" s="29"/>
      <c r="AA1550" s="29"/>
    </row>
    <row r="1551" spans="1:27" ht="15" customHeight="1" x14ac:dyDescent="0.25">
      <c r="A1551" s="26" t="s">
        <v>7282</v>
      </c>
      <c r="B1551" s="27" t="s">
        <v>102</v>
      </c>
      <c r="C1551" s="26" t="s">
        <v>3217</v>
      </c>
      <c r="D1551" s="27" t="s">
        <v>3218</v>
      </c>
      <c r="E1551" s="26" t="s">
        <v>3038</v>
      </c>
      <c r="F1551" s="27" t="s">
        <v>6921</v>
      </c>
      <c r="G1551" s="27" t="s">
        <v>12813</v>
      </c>
      <c r="H1551" s="27" t="s">
        <v>3296</v>
      </c>
      <c r="I1551" s="27" t="s">
        <v>12814</v>
      </c>
      <c r="J1551" s="27" t="s">
        <v>12815</v>
      </c>
      <c r="K1551" s="27" t="s">
        <v>12366</v>
      </c>
      <c r="L1551" s="27" t="s">
        <v>12816</v>
      </c>
      <c r="M1551" s="28" t="s">
        <v>12817</v>
      </c>
      <c r="N1551" s="26" t="s">
        <v>12818</v>
      </c>
      <c r="O1551" s="26" t="s">
        <v>12819</v>
      </c>
      <c r="P1551" t="s">
        <v>12820</v>
      </c>
      <c r="Q1551" t="s">
        <v>12821</v>
      </c>
      <c r="R1551" s="26" t="s">
        <v>7347</v>
      </c>
      <c r="S1551" s="27" t="s">
        <v>103</v>
      </c>
      <c r="T1551" s="26" t="s">
        <v>161</v>
      </c>
      <c r="U1551" s="27" t="s">
        <v>161</v>
      </c>
      <c r="V1551" s="26" t="s">
        <v>161</v>
      </c>
      <c r="W1551" s="27" t="s">
        <v>161</v>
      </c>
      <c r="X1551" s="26" t="s">
        <v>161</v>
      </c>
      <c r="Y1551" s="27" t="s">
        <v>161</v>
      </c>
      <c r="Z1551" s="29"/>
      <c r="AA1551" s="29"/>
    </row>
    <row r="1552" spans="1:27" ht="15" customHeight="1" x14ac:dyDescent="0.25">
      <c r="A1552" s="26" t="s">
        <v>7282</v>
      </c>
      <c r="B1552" s="27" t="s">
        <v>102</v>
      </c>
      <c r="C1552" s="26" t="s">
        <v>12822</v>
      </c>
      <c r="D1552" s="27" t="s">
        <v>12823</v>
      </c>
      <c r="E1552" s="26" t="s">
        <v>3038</v>
      </c>
      <c r="F1552" s="27" t="s">
        <v>605</v>
      </c>
      <c r="G1552" s="27" t="s">
        <v>12824</v>
      </c>
      <c r="H1552" s="27" t="s">
        <v>3296</v>
      </c>
      <c r="I1552" s="27" t="s">
        <v>12825</v>
      </c>
      <c r="J1552" s="27" t="s">
        <v>12826</v>
      </c>
      <c r="K1552" s="27" t="s">
        <v>12827</v>
      </c>
      <c r="L1552" s="27" t="s">
        <v>12828</v>
      </c>
      <c r="M1552" s="28" t="s">
        <v>161</v>
      </c>
      <c r="N1552" s="26" t="s">
        <v>12829</v>
      </c>
      <c r="O1552" s="26" t="s">
        <v>12830</v>
      </c>
      <c r="P1552" t="s">
        <v>12831</v>
      </c>
      <c r="Q1552" t="s">
        <v>12832</v>
      </c>
      <c r="R1552" s="26" t="s">
        <v>8222</v>
      </c>
      <c r="S1552" s="27" t="s">
        <v>317</v>
      </c>
      <c r="T1552" s="26" t="s">
        <v>7336</v>
      </c>
      <c r="U1552" s="27" t="s">
        <v>103</v>
      </c>
      <c r="V1552" s="26" t="s">
        <v>161</v>
      </c>
      <c r="W1552" s="27" t="s">
        <v>161</v>
      </c>
      <c r="X1552" s="26" t="s">
        <v>161</v>
      </c>
      <c r="Y1552" s="27" t="s">
        <v>161</v>
      </c>
      <c r="Z1552" s="29"/>
      <c r="AA1552" s="29"/>
    </row>
    <row r="1553" spans="1:27" ht="15" customHeight="1" x14ac:dyDescent="0.25">
      <c r="A1553" s="26" t="s">
        <v>7282</v>
      </c>
      <c r="B1553" s="27" t="s">
        <v>102</v>
      </c>
      <c r="C1553" s="26" t="s">
        <v>12822</v>
      </c>
      <c r="D1553" s="27" t="s">
        <v>12823</v>
      </c>
      <c r="E1553" s="26" t="s">
        <v>3038</v>
      </c>
      <c r="F1553" s="27" t="s">
        <v>3429</v>
      </c>
      <c r="G1553" s="27" t="s">
        <v>12833</v>
      </c>
      <c r="H1553" s="27" t="s">
        <v>3431</v>
      </c>
      <c r="I1553" s="27" t="s">
        <v>12834</v>
      </c>
      <c r="J1553" s="27" t="s">
        <v>12835</v>
      </c>
      <c r="K1553" s="27" t="s">
        <v>12836</v>
      </c>
      <c r="L1553" s="27" t="s">
        <v>12837</v>
      </c>
      <c r="M1553" s="28" t="s">
        <v>12838</v>
      </c>
      <c r="N1553" s="26" t="s">
        <v>12839</v>
      </c>
      <c r="O1553" s="26" t="s">
        <v>12840</v>
      </c>
      <c r="P1553" t="s">
        <v>12841</v>
      </c>
      <c r="Q1553" t="s">
        <v>12842</v>
      </c>
      <c r="R1553" s="26" t="s">
        <v>7347</v>
      </c>
      <c r="S1553" s="27" t="s">
        <v>103</v>
      </c>
      <c r="T1553" s="26" t="s">
        <v>161</v>
      </c>
      <c r="U1553" s="27" t="s">
        <v>161</v>
      </c>
      <c r="V1553" s="26" t="s">
        <v>161</v>
      </c>
      <c r="W1553" s="27" t="s">
        <v>161</v>
      </c>
      <c r="X1553" s="26" t="s">
        <v>161</v>
      </c>
      <c r="Y1553" s="27" t="s">
        <v>161</v>
      </c>
      <c r="Z1553" s="29"/>
      <c r="AA1553" s="29"/>
    </row>
    <row r="1554" spans="1:27" ht="15" customHeight="1" x14ac:dyDescent="0.25">
      <c r="A1554" s="26" t="s">
        <v>7282</v>
      </c>
      <c r="B1554" s="27" t="s">
        <v>102</v>
      </c>
      <c r="C1554" s="26" t="s">
        <v>3306</v>
      </c>
      <c r="D1554" s="27" t="s">
        <v>3307</v>
      </c>
      <c r="E1554" s="26" t="s">
        <v>604</v>
      </c>
      <c r="F1554" s="27" t="s">
        <v>605</v>
      </c>
      <c r="G1554" s="27" t="s">
        <v>12843</v>
      </c>
      <c r="H1554" s="27" t="s">
        <v>3296</v>
      </c>
      <c r="I1554" s="27" t="s">
        <v>12844</v>
      </c>
      <c r="J1554" s="27" t="s">
        <v>12845</v>
      </c>
      <c r="K1554" s="27" t="s">
        <v>12846</v>
      </c>
      <c r="L1554" s="27" t="s">
        <v>12847</v>
      </c>
      <c r="M1554" s="28" t="s">
        <v>12848</v>
      </c>
      <c r="N1554" s="26" t="s">
        <v>12849</v>
      </c>
      <c r="O1554" s="26" t="s">
        <v>12850</v>
      </c>
      <c r="P1554" t="s">
        <v>12851</v>
      </c>
      <c r="Q1554" t="s">
        <v>12852</v>
      </c>
      <c r="R1554" s="26" t="s">
        <v>7347</v>
      </c>
      <c r="S1554" s="27" t="s">
        <v>103</v>
      </c>
      <c r="T1554" s="26" t="s">
        <v>161</v>
      </c>
      <c r="U1554" s="27" t="s">
        <v>161</v>
      </c>
      <c r="V1554" s="26" t="s">
        <v>161</v>
      </c>
      <c r="W1554" s="27" t="s">
        <v>161</v>
      </c>
      <c r="X1554" s="26" t="s">
        <v>161</v>
      </c>
      <c r="Y1554" s="27" t="s">
        <v>161</v>
      </c>
      <c r="Z1554" s="29"/>
      <c r="AA1554" s="29"/>
    </row>
    <row r="1555" spans="1:27" ht="15" customHeight="1" x14ac:dyDescent="0.25">
      <c r="A1555" s="26" t="s">
        <v>7282</v>
      </c>
      <c r="B1555" s="27" t="s">
        <v>102</v>
      </c>
      <c r="C1555" s="26" t="s">
        <v>3306</v>
      </c>
      <c r="D1555" s="27" t="s">
        <v>3307</v>
      </c>
      <c r="E1555" s="26" t="s">
        <v>3038</v>
      </c>
      <c r="F1555" s="27" t="s">
        <v>605</v>
      </c>
      <c r="G1555" s="27" t="s">
        <v>12853</v>
      </c>
      <c r="H1555" s="27" t="s">
        <v>3296</v>
      </c>
      <c r="I1555" s="27" t="s">
        <v>12854</v>
      </c>
      <c r="J1555" s="27" t="s">
        <v>12855</v>
      </c>
      <c r="K1555" s="27" t="s">
        <v>12856</v>
      </c>
      <c r="L1555" s="27" t="s">
        <v>12857</v>
      </c>
      <c r="M1555" s="28" t="s">
        <v>12858</v>
      </c>
      <c r="N1555" s="26" t="s">
        <v>12859</v>
      </c>
      <c r="O1555" s="26" t="s">
        <v>12860</v>
      </c>
      <c r="P1555" t="s">
        <v>12861</v>
      </c>
      <c r="Q1555" t="s">
        <v>12862</v>
      </c>
      <c r="R1555" s="26" t="s">
        <v>7292</v>
      </c>
      <c r="S1555" s="27" t="s">
        <v>123</v>
      </c>
      <c r="T1555" s="26" t="s">
        <v>7293</v>
      </c>
      <c r="U1555" s="27" t="s">
        <v>121</v>
      </c>
      <c r="V1555" s="26" t="s">
        <v>161</v>
      </c>
      <c r="W1555" s="27" t="s">
        <v>161</v>
      </c>
      <c r="X1555" s="26" t="s">
        <v>161</v>
      </c>
      <c r="Y1555" s="27" t="s">
        <v>161</v>
      </c>
      <c r="Z1555" s="29"/>
      <c r="AA1555" s="29"/>
    </row>
    <row r="1556" spans="1:27" ht="15" customHeight="1" x14ac:dyDescent="0.25">
      <c r="A1556" s="26" t="s">
        <v>7282</v>
      </c>
      <c r="B1556" s="27" t="s">
        <v>102</v>
      </c>
      <c r="C1556" s="26" t="s">
        <v>3325</v>
      </c>
      <c r="D1556" s="27" t="s">
        <v>3326</v>
      </c>
      <c r="E1556" s="26" t="s">
        <v>604</v>
      </c>
      <c r="F1556" s="27" t="s">
        <v>605</v>
      </c>
      <c r="G1556" s="27" t="s">
        <v>3327</v>
      </c>
      <c r="H1556" s="27" t="s">
        <v>2747</v>
      </c>
      <c r="I1556" s="27" t="s">
        <v>12863</v>
      </c>
      <c r="J1556" s="27" t="s">
        <v>12864</v>
      </c>
      <c r="K1556" s="27" t="s">
        <v>12865</v>
      </c>
      <c r="L1556" s="27" t="s">
        <v>12866</v>
      </c>
      <c r="M1556" s="28" t="s">
        <v>12867</v>
      </c>
      <c r="N1556" s="26" t="s">
        <v>12868</v>
      </c>
      <c r="O1556" s="26" t="s">
        <v>12869</v>
      </c>
      <c r="P1556" t="s">
        <v>12870</v>
      </c>
      <c r="Q1556" t="s">
        <v>12871</v>
      </c>
      <c r="R1556" s="26" t="s">
        <v>12872</v>
      </c>
      <c r="S1556" s="27" t="s">
        <v>12873</v>
      </c>
      <c r="T1556" s="26" t="s">
        <v>7293</v>
      </c>
      <c r="U1556" s="27" t="s">
        <v>121</v>
      </c>
      <c r="V1556" s="26" t="s">
        <v>161</v>
      </c>
      <c r="W1556" s="27" t="s">
        <v>161</v>
      </c>
      <c r="X1556" s="26" t="s">
        <v>161</v>
      </c>
      <c r="Y1556" s="27" t="s">
        <v>161</v>
      </c>
      <c r="Z1556" s="29"/>
      <c r="AA1556" s="29"/>
    </row>
    <row r="1557" spans="1:27" ht="15" customHeight="1" x14ac:dyDescent="0.25">
      <c r="A1557" s="26" t="s">
        <v>7282</v>
      </c>
      <c r="B1557" s="27" t="s">
        <v>102</v>
      </c>
      <c r="C1557" s="26" t="s">
        <v>3325</v>
      </c>
      <c r="D1557" s="27" t="s">
        <v>3326</v>
      </c>
      <c r="E1557" s="26" t="s">
        <v>604</v>
      </c>
      <c r="F1557" s="27" t="s">
        <v>605</v>
      </c>
      <c r="G1557" s="27" t="s">
        <v>3327</v>
      </c>
      <c r="H1557" s="27" t="s">
        <v>2747</v>
      </c>
      <c r="I1557" s="27" t="s">
        <v>12874</v>
      </c>
      <c r="J1557" s="27" t="s">
        <v>12875</v>
      </c>
      <c r="K1557" s="27" t="s">
        <v>12876</v>
      </c>
      <c r="L1557" s="27" t="s">
        <v>12877</v>
      </c>
      <c r="M1557" s="28" t="s">
        <v>12878</v>
      </c>
      <c r="N1557" s="26" t="s">
        <v>12879</v>
      </c>
      <c r="O1557" s="26" t="s">
        <v>12880</v>
      </c>
      <c r="P1557" t="s">
        <v>12881</v>
      </c>
      <c r="Q1557" t="s">
        <v>12882</v>
      </c>
      <c r="R1557" s="26" t="s">
        <v>7942</v>
      </c>
      <c r="S1557" s="27" t="s">
        <v>302</v>
      </c>
      <c r="T1557" s="26" t="s">
        <v>7359</v>
      </c>
      <c r="U1557" s="27" t="s">
        <v>116</v>
      </c>
      <c r="V1557" s="26" t="s">
        <v>161</v>
      </c>
      <c r="W1557" s="27" t="s">
        <v>161</v>
      </c>
      <c r="X1557" s="26" t="s">
        <v>161</v>
      </c>
      <c r="Y1557" s="27" t="s">
        <v>161</v>
      </c>
      <c r="Z1557" s="29"/>
      <c r="AA1557" s="29"/>
    </row>
    <row r="1558" spans="1:27" ht="15" customHeight="1" x14ac:dyDescent="0.25">
      <c r="A1558" s="26" t="s">
        <v>7282</v>
      </c>
      <c r="B1558" s="27" t="s">
        <v>102</v>
      </c>
      <c r="C1558" s="26" t="s">
        <v>3325</v>
      </c>
      <c r="D1558" s="27" t="s">
        <v>3326</v>
      </c>
      <c r="E1558" s="26" t="s">
        <v>604</v>
      </c>
      <c r="F1558" s="27" t="s">
        <v>605</v>
      </c>
      <c r="G1558" s="27" t="s">
        <v>3183</v>
      </c>
      <c r="H1558" s="27" t="s">
        <v>2868</v>
      </c>
      <c r="I1558" s="27" t="s">
        <v>12883</v>
      </c>
      <c r="J1558" s="27" t="s">
        <v>12884</v>
      </c>
      <c r="K1558" s="27" t="s">
        <v>12885</v>
      </c>
      <c r="L1558" s="27" t="s">
        <v>12886</v>
      </c>
      <c r="M1558" s="28" t="s">
        <v>161</v>
      </c>
      <c r="N1558" s="26" t="s">
        <v>12887</v>
      </c>
      <c r="O1558" s="26" t="s">
        <v>12888</v>
      </c>
      <c r="P1558" t="s">
        <v>12889</v>
      </c>
      <c r="Q1558" t="s">
        <v>12890</v>
      </c>
      <c r="R1558" s="26" t="s">
        <v>10468</v>
      </c>
      <c r="S1558" s="27" t="s">
        <v>10469</v>
      </c>
      <c r="T1558" s="26" t="s">
        <v>7293</v>
      </c>
      <c r="U1558" s="27" t="s">
        <v>121</v>
      </c>
      <c r="V1558" s="26" t="s">
        <v>161</v>
      </c>
      <c r="W1558" s="27" t="s">
        <v>161</v>
      </c>
      <c r="X1558" s="26" t="s">
        <v>161</v>
      </c>
      <c r="Y1558" s="27" t="s">
        <v>161</v>
      </c>
      <c r="Z1558" s="29"/>
      <c r="AA1558" s="29"/>
    </row>
    <row r="1559" spans="1:27" ht="15" customHeight="1" x14ac:dyDescent="0.25">
      <c r="A1559" s="26" t="s">
        <v>7282</v>
      </c>
      <c r="B1559" s="27" t="s">
        <v>102</v>
      </c>
      <c r="C1559" s="26" t="s">
        <v>3325</v>
      </c>
      <c r="D1559" s="27" t="s">
        <v>3326</v>
      </c>
      <c r="E1559" s="26" t="s">
        <v>604</v>
      </c>
      <c r="F1559" s="27" t="s">
        <v>605</v>
      </c>
      <c r="G1559" s="27" t="s">
        <v>3183</v>
      </c>
      <c r="H1559" s="27" t="s">
        <v>2868</v>
      </c>
      <c r="I1559" s="27" t="s">
        <v>12891</v>
      </c>
      <c r="J1559" s="27" t="s">
        <v>12892</v>
      </c>
      <c r="K1559" s="27" t="s">
        <v>12893</v>
      </c>
      <c r="L1559" s="27" t="s">
        <v>161</v>
      </c>
      <c r="M1559" s="28" t="s">
        <v>12894</v>
      </c>
      <c r="N1559" s="26" t="s">
        <v>12895</v>
      </c>
      <c r="O1559" s="26" t="s">
        <v>12896</v>
      </c>
      <c r="P1559" t="s">
        <v>12897</v>
      </c>
      <c r="Q1559" t="s">
        <v>12898</v>
      </c>
      <c r="R1559" s="26" t="s">
        <v>10847</v>
      </c>
      <c r="S1559" s="27" t="s">
        <v>10848</v>
      </c>
      <c r="T1559" s="26" t="s">
        <v>7336</v>
      </c>
      <c r="U1559" s="27" t="s">
        <v>103</v>
      </c>
      <c r="V1559" s="26" t="s">
        <v>161</v>
      </c>
      <c r="W1559" s="27" t="s">
        <v>161</v>
      </c>
      <c r="X1559" s="26" t="s">
        <v>161</v>
      </c>
      <c r="Y1559" s="27" t="s">
        <v>161</v>
      </c>
      <c r="Z1559" s="29"/>
      <c r="AA1559" s="29"/>
    </row>
    <row r="1560" spans="1:27" ht="15" customHeight="1" x14ac:dyDescent="0.25">
      <c r="A1560" s="26" t="s">
        <v>7282</v>
      </c>
      <c r="B1560" s="27" t="s">
        <v>102</v>
      </c>
      <c r="C1560" s="26" t="s">
        <v>3325</v>
      </c>
      <c r="D1560" s="27" t="s">
        <v>3326</v>
      </c>
      <c r="E1560" s="26" t="s">
        <v>604</v>
      </c>
      <c r="F1560" s="27" t="s">
        <v>605</v>
      </c>
      <c r="G1560" s="27" t="s">
        <v>3183</v>
      </c>
      <c r="H1560" s="27" t="s">
        <v>2868</v>
      </c>
      <c r="I1560" s="27" t="s">
        <v>12899</v>
      </c>
      <c r="J1560" s="27" t="s">
        <v>6954</v>
      </c>
      <c r="K1560" s="27" t="s">
        <v>161</v>
      </c>
      <c r="L1560" s="27" t="s">
        <v>161</v>
      </c>
      <c r="M1560" s="28" t="s">
        <v>161</v>
      </c>
      <c r="N1560" s="26" t="s">
        <v>12900</v>
      </c>
      <c r="O1560" s="26">
        <v>6889394</v>
      </c>
      <c r="P1560" t="s">
        <v>12901</v>
      </c>
      <c r="Q1560" t="s">
        <v>12902</v>
      </c>
      <c r="R1560" s="26" t="s">
        <v>8417</v>
      </c>
      <c r="S1560" s="27" t="s">
        <v>311</v>
      </c>
      <c r="T1560" s="26" t="s">
        <v>7359</v>
      </c>
      <c r="U1560" s="27" t="s">
        <v>116</v>
      </c>
      <c r="V1560" s="26" t="s">
        <v>161</v>
      </c>
      <c r="W1560" s="27" t="s">
        <v>161</v>
      </c>
      <c r="X1560" s="26" t="s">
        <v>161</v>
      </c>
      <c r="Y1560" s="27" t="s">
        <v>161</v>
      </c>
      <c r="Z1560" s="29"/>
      <c r="AA1560" s="29"/>
    </row>
    <row r="1561" spans="1:27" ht="15" customHeight="1" x14ac:dyDescent="0.25">
      <c r="A1561" s="26" t="s">
        <v>7282</v>
      </c>
      <c r="B1561" s="27" t="s">
        <v>102</v>
      </c>
      <c r="C1561" s="26" t="s">
        <v>3325</v>
      </c>
      <c r="D1561" s="27" t="s">
        <v>3326</v>
      </c>
      <c r="E1561" s="26" t="s">
        <v>604</v>
      </c>
      <c r="F1561" s="27" t="s">
        <v>605</v>
      </c>
      <c r="G1561" s="27" t="s">
        <v>3346</v>
      </c>
      <c r="H1561" s="27" t="s">
        <v>2868</v>
      </c>
      <c r="I1561" s="27" t="s">
        <v>12903</v>
      </c>
      <c r="J1561" s="27" t="s">
        <v>12904</v>
      </c>
      <c r="K1561" s="27" t="s">
        <v>12905</v>
      </c>
      <c r="L1561" s="27" t="s">
        <v>12906</v>
      </c>
      <c r="M1561" s="28" t="s">
        <v>12894</v>
      </c>
      <c r="N1561" s="26">
        <v>774973</v>
      </c>
      <c r="O1561" s="26" t="s">
        <v>12907</v>
      </c>
      <c r="P1561" t="s">
        <v>12908</v>
      </c>
      <c r="Q1561" t="s">
        <v>12909</v>
      </c>
      <c r="R1561" s="26" t="s">
        <v>7942</v>
      </c>
      <c r="S1561" s="27" t="s">
        <v>302</v>
      </c>
      <c r="T1561" s="26" t="s">
        <v>7359</v>
      </c>
      <c r="U1561" s="27" t="s">
        <v>116</v>
      </c>
      <c r="V1561" s="26" t="s">
        <v>161</v>
      </c>
      <c r="W1561" s="27" t="s">
        <v>161</v>
      </c>
      <c r="X1561" s="26" t="s">
        <v>161</v>
      </c>
      <c r="Y1561" s="27" t="s">
        <v>161</v>
      </c>
      <c r="Z1561" s="29"/>
      <c r="AA1561" s="29"/>
    </row>
    <row r="1562" spans="1:27" ht="15" customHeight="1" x14ac:dyDescent="0.25">
      <c r="A1562" s="26" t="s">
        <v>7282</v>
      </c>
      <c r="B1562" s="27" t="s">
        <v>102</v>
      </c>
      <c r="C1562" s="26" t="s">
        <v>3325</v>
      </c>
      <c r="D1562" s="27" t="s">
        <v>3326</v>
      </c>
      <c r="E1562" s="26" t="s">
        <v>604</v>
      </c>
      <c r="F1562" s="27" t="s">
        <v>605</v>
      </c>
      <c r="G1562" s="27" t="s">
        <v>3364</v>
      </c>
      <c r="H1562" s="27" t="s">
        <v>3365</v>
      </c>
      <c r="I1562" s="27" t="s">
        <v>12910</v>
      </c>
      <c r="J1562" s="27" t="s">
        <v>12911</v>
      </c>
      <c r="K1562" s="27" t="s">
        <v>12885</v>
      </c>
      <c r="L1562" s="27" t="s">
        <v>12886</v>
      </c>
      <c r="M1562" s="28" t="s">
        <v>161</v>
      </c>
      <c r="N1562" s="26" t="s">
        <v>12912</v>
      </c>
      <c r="O1562" s="26" t="s">
        <v>12913</v>
      </c>
      <c r="P1562" t="s">
        <v>12914</v>
      </c>
      <c r="Q1562" t="s">
        <v>12915</v>
      </c>
      <c r="R1562" s="26" t="s">
        <v>10468</v>
      </c>
      <c r="S1562" s="27" t="s">
        <v>10469</v>
      </c>
      <c r="T1562" s="26" t="s">
        <v>7293</v>
      </c>
      <c r="U1562" s="27" t="s">
        <v>121</v>
      </c>
      <c r="V1562" s="26" t="s">
        <v>161</v>
      </c>
      <c r="W1562" s="27" t="s">
        <v>161</v>
      </c>
      <c r="X1562" s="26" t="s">
        <v>161</v>
      </c>
      <c r="Y1562" s="27" t="s">
        <v>161</v>
      </c>
      <c r="Z1562" s="29"/>
      <c r="AA1562" s="29"/>
    </row>
    <row r="1563" spans="1:27" ht="15" customHeight="1" x14ac:dyDescent="0.25">
      <c r="A1563" s="26" t="s">
        <v>7282</v>
      </c>
      <c r="B1563" s="27" t="s">
        <v>102</v>
      </c>
      <c r="C1563" s="26" t="s">
        <v>3325</v>
      </c>
      <c r="D1563" s="27" t="s">
        <v>3326</v>
      </c>
      <c r="E1563" s="26" t="s">
        <v>604</v>
      </c>
      <c r="F1563" s="27" t="s">
        <v>605</v>
      </c>
      <c r="G1563" s="27" t="s">
        <v>3364</v>
      </c>
      <c r="H1563" s="27" t="s">
        <v>3365</v>
      </c>
      <c r="I1563" s="27" t="s">
        <v>12916</v>
      </c>
      <c r="J1563" s="27" t="s">
        <v>12917</v>
      </c>
      <c r="K1563" s="27" t="s">
        <v>12918</v>
      </c>
      <c r="L1563" s="27" t="s">
        <v>12919</v>
      </c>
      <c r="M1563" s="28" t="s">
        <v>161</v>
      </c>
      <c r="N1563" s="26" t="s">
        <v>12920</v>
      </c>
      <c r="O1563" s="26">
        <v>6875533</v>
      </c>
      <c r="P1563" t="s">
        <v>12921</v>
      </c>
      <c r="Q1563" t="s">
        <v>12922</v>
      </c>
      <c r="R1563" s="26" t="s">
        <v>7942</v>
      </c>
      <c r="S1563" s="27" t="s">
        <v>302</v>
      </c>
      <c r="T1563" s="26" t="s">
        <v>7359</v>
      </c>
      <c r="U1563" s="27" t="s">
        <v>116</v>
      </c>
      <c r="V1563" s="26" t="s">
        <v>161</v>
      </c>
      <c r="W1563" s="27" t="s">
        <v>161</v>
      </c>
      <c r="X1563" s="26" t="s">
        <v>161</v>
      </c>
      <c r="Y1563" s="27" t="s">
        <v>161</v>
      </c>
      <c r="Z1563" s="29"/>
      <c r="AA1563" s="29"/>
    </row>
    <row r="1564" spans="1:27" ht="15" customHeight="1" x14ac:dyDescent="0.25">
      <c r="A1564" s="26" t="s">
        <v>7282</v>
      </c>
      <c r="B1564" s="27" t="s">
        <v>102</v>
      </c>
      <c r="C1564" s="26" t="s">
        <v>3325</v>
      </c>
      <c r="D1564" s="27" t="s">
        <v>3326</v>
      </c>
      <c r="E1564" s="26" t="s">
        <v>3038</v>
      </c>
      <c r="F1564" s="27" t="s">
        <v>605</v>
      </c>
      <c r="G1564" s="27" t="s">
        <v>12923</v>
      </c>
      <c r="H1564" s="27" t="s">
        <v>2826</v>
      </c>
      <c r="I1564" s="27" t="s">
        <v>12924</v>
      </c>
      <c r="J1564" s="27" t="s">
        <v>12925</v>
      </c>
      <c r="K1564" s="27" t="s">
        <v>12926</v>
      </c>
      <c r="L1564" s="27" t="s">
        <v>12927</v>
      </c>
      <c r="M1564" s="28" t="s">
        <v>12928</v>
      </c>
      <c r="N1564" s="26" t="s">
        <v>12929</v>
      </c>
      <c r="O1564" s="26" t="s">
        <v>12930</v>
      </c>
      <c r="P1564" t="s">
        <v>12931</v>
      </c>
      <c r="Q1564" t="s">
        <v>12932</v>
      </c>
      <c r="R1564" s="26" t="s">
        <v>12933</v>
      </c>
      <c r="S1564" s="27" t="s">
        <v>12934</v>
      </c>
      <c r="T1564" s="26" t="s">
        <v>7293</v>
      </c>
      <c r="U1564" s="27" t="s">
        <v>121</v>
      </c>
      <c r="V1564" s="26" t="s">
        <v>161</v>
      </c>
      <c r="W1564" s="27" t="s">
        <v>161</v>
      </c>
      <c r="X1564" s="26" t="s">
        <v>161</v>
      </c>
      <c r="Y1564" s="27" t="s">
        <v>161</v>
      </c>
      <c r="Z1564" s="29"/>
      <c r="AA1564" s="29"/>
    </row>
    <row r="1565" spans="1:27" ht="15" customHeight="1" x14ac:dyDescent="0.25">
      <c r="A1565" s="26" t="s">
        <v>7282</v>
      </c>
      <c r="B1565" s="27" t="s">
        <v>102</v>
      </c>
      <c r="C1565" s="26" t="s">
        <v>3325</v>
      </c>
      <c r="D1565" s="27" t="s">
        <v>3326</v>
      </c>
      <c r="E1565" s="26" t="s">
        <v>3038</v>
      </c>
      <c r="F1565" s="27" t="s">
        <v>605</v>
      </c>
      <c r="G1565" s="27" t="s">
        <v>161</v>
      </c>
      <c r="H1565" s="27" t="s">
        <v>2826</v>
      </c>
      <c r="I1565" s="27" t="s">
        <v>12935</v>
      </c>
      <c r="J1565" s="27" t="s">
        <v>12936</v>
      </c>
      <c r="K1565" s="27" t="s">
        <v>12937</v>
      </c>
      <c r="L1565" s="27" t="s">
        <v>12938</v>
      </c>
      <c r="M1565" s="28" t="s">
        <v>12939</v>
      </c>
      <c r="N1565" s="26" t="s">
        <v>12940</v>
      </c>
      <c r="O1565" s="26" t="s">
        <v>12941</v>
      </c>
      <c r="P1565" t="s">
        <v>12942</v>
      </c>
      <c r="Q1565" t="s">
        <v>12943</v>
      </c>
      <c r="R1565" s="26" t="s">
        <v>12944</v>
      </c>
      <c r="S1565" s="27" t="s">
        <v>12945</v>
      </c>
      <c r="T1565" s="26" t="s">
        <v>7336</v>
      </c>
      <c r="U1565" s="27" t="s">
        <v>103</v>
      </c>
      <c r="V1565" s="26" t="s">
        <v>161</v>
      </c>
      <c r="W1565" s="27" t="s">
        <v>161</v>
      </c>
      <c r="X1565" s="26" t="s">
        <v>161</v>
      </c>
      <c r="Y1565" s="27" t="s">
        <v>161</v>
      </c>
      <c r="Z1565" s="29"/>
      <c r="AA1565" s="29"/>
    </row>
    <row r="1566" spans="1:27" ht="15" customHeight="1" x14ac:dyDescent="0.25">
      <c r="A1566" s="26" t="s">
        <v>7282</v>
      </c>
      <c r="B1566" s="27" t="s">
        <v>102</v>
      </c>
      <c r="C1566" s="26" t="s">
        <v>3325</v>
      </c>
      <c r="D1566" s="27" t="s">
        <v>3326</v>
      </c>
      <c r="E1566" s="26" t="s">
        <v>3038</v>
      </c>
      <c r="F1566" s="27" t="s">
        <v>605</v>
      </c>
      <c r="G1566" s="27" t="s">
        <v>3384</v>
      </c>
      <c r="H1566" s="27" t="s">
        <v>3385</v>
      </c>
      <c r="I1566" s="27" t="s">
        <v>12946</v>
      </c>
      <c r="J1566" s="27" t="s">
        <v>12947</v>
      </c>
      <c r="K1566" s="27" t="s">
        <v>12948</v>
      </c>
      <c r="L1566" s="27" t="s">
        <v>12949</v>
      </c>
      <c r="M1566" s="28" t="s">
        <v>12950</v>
      </c>
      <c r="N1566" s="26" t="s">
        <v>12951</v>
      </c>
      <c r="O1566" s="26" t="s">
        <v>12952</v>
      </c>
      <c r="P1566" t="s">
        <v>12953</v>
      </c>
      <c r="Q1566" t="s">
        <v>12954</v>
      </c>
      <c r="R1566" s="26" t="s">
        <v>7404</v>
      </c>
      <c r="S1566" s="27" t="s">
        <v>285</v>
      </c>
      <c r="T1566" s="26" t="s">
        <v>7359</v>
      </c>
      <c r="U1566" s="27" t="s">
        <v>116</v>
      </c>
      <c r="V1566" s="26" t="s">
        <v>161</v>
      </c>
      <c r="W1566" s="27" t="s">
        <v>161</v>
      </c>
      <c r="X1566" s="26" t="s">
        <v>161</v>
      </c>
      <c r="Y1566" s="27" t="s">
        <v>161</v>
      </c>
      <c r="Z1566" s="29"/>
      <c r="AA1566" s="29"/>
    </row>
    <row r="1567" spans="1:27" ht="15" customHeight="1" x14ac:dyDescent="0.25">
      <c r="A1567" s="26" t="s">
        <v>7282</v>
      </c>
      <c r="B1567" s="27" t="s">
        <v>102</v>
      </c>
      <c r="C1567" s="26" t="s">
        <v>3325</v>
      </c>
      <c r="D1567" s="27" t="s">
        <v>3326</v>
      </c>
      <c r="E1567" s="26" t="s">
        <v>3038</v>
      </c>
      <c r="F1567" s="27" t="s">
        <v>605</v>
      </c>
      <c r="G1567" s="27" t="s">
        <v>3384</v>
      </c>
      <c r="H1567" s="27" t="s">
        <v>3385</v>
      </c>
      <c r="I1567" s="27" t="s">
        <v>12955</v>
      </c>
      <c r="J1567" s="27" t="s">
        <v>12956</v>
      </c>
      <c r="K1567" s="27" t="s">
        <v>12957</v>
      </c>
      <c r="L1567" s="27" t="s">
        <v>12958</v>
      </c>
      <c r="M1567" s="28" t="s">
        <v>12959</v>
      </c>
      <c r="N1567" s="26" t="s">
        <v>12960</v>
      </c>
      <c r="O1567" s="26" t="s">
        <v>12961</v>
      </c>
      <c r="P1567" t="s">
        <v>12962</v>
      </c>
      <c r="Q1567" t="s">
        <v>12963</v>
      </c>
      <c r="R1567" s="26" t="s">
        <v>12964</v>
      </c>
      <c r="S1567" s="27" t="s">
        <v>12965</v>
      </c>
      <c r="T1567" s="26" t="s">
        <v>7359</v>
      </c>
      <c r="U1567" s="27" t="s">
        <v>116</v>
      </c>
      <c r="V1567" s="26" t="s">
        <v>161</v>
      </c>
      <c r="W1567" s="27" t="s">
        <v>161</v>
      </c>
      <c r="X1567" s="26" t="s">
        <v>161</v>
      </c>
      <c r="Y1567" s="27" t="s">
        <v>161</v>
      </c>
      <c r="Z1567" s="29"/>
      <c r="AA1567" s="29"/>
    </row>
    <row r="1568" spans="1:27" ht="15" customHeight="1" x14ac:dyDescent="0.25">
      <c r="A1568" s="26" t="s">
        <v>7282</v>
      </c>
      <c r="B1568" s="27" t="s">
        <v>102</v>
      </c>
      <c r="C1568" s="26" t="s">
        <v>3325</v>
      </c>
      <c r="D1568" s="27" t="s">
        <v>3326</v>
      </c>
      <c r="E1568" s="26" t="s">
        <v>3038</v>
      </c>
      <c r="F1568" s="27" t="s">
        <v>605</v>
      </c>
      <c r="G1568" s="27" t="s">
        <v>3384</v>
      </c>
      <c r="H1568" s="27" t="s">
        <v>3385</v>
      </c>
      <c r="I1568" s="27" t="s">
        <v>12966</v>
      </c>
      <c r="J1568" s="27" t="s">
        <v>12967</v>
      </c>
      <c r="K1568" s="27" t="s">
        <v>12968</v>
      </c>
      <c r="L1568" s="27" t="s">
        <v>12969</v>
      </c>
      <c r="M1568" s="28" t="s">
        <v>12970</v>
      </c>
      <c r="N1568" s="26" t="s">
        <v>12971</v>
      </c>
      <c r="O1568" s="26" t="s">
        <v>12972</v>
      </c>
      <c r="P1568" t="s">
        <v>12973</v>
      </c>
      <c r="Q1568" t="s">
        <v>12974</v>
      </c>
      <c r="R1568" s="26" t="s">
        <v>10450</v>
      </c>
      <c r="S1568" s="27" t="s">
        <v>10451</v>
      </c>
      <c r="T1568" s="26" t="s">
        <v>7293</v>
      </c>
      <c r="U1568" s="27" t="s">
        <v>121</v>
      </c>
      <c r="V1568" s="26" t="s">
        <v>161</v>
      </c>
      <c r="W1568" s="27" t="s">
        <v>161</v>
      </c>
      <c r="X1568" s="26" t="s">
        <v>161</v>
      </c>
      <c r="Y1568" s="27" t="s">
        <v>161</v>
      </c>
      <c r="Z1568" s="29"/>
      <c r="AA1568" s="29"/>
    </row>
    <row r="1569" spans="1:27" ht="15" customHeight="1" x14ac:dyDescent="0.25">
      <c r="A1569" s="26" t="s">
        <v>7282</v>
      </c>
      <c r="B1569" s="27" t="s">
        <v>102</v>
      </c>
      <c r="C1569" s="26" t="s">
        <v>3325</v>
      </c>
      <c r="D1569" s="27" t="s">
        <v>3326</v>
      </c>
      <c r="E1569" s="26" t="s">
        <v>3038</v>
      </c>
      <c r="F1569" s="27" t="s">
        <v>605</v>
      </c>
      <c r="G1569" s="27" t="s">
        <v>12975</v>
      </c>
      <c r="H1569" s="27" t="s">
        <v>3365</v>
      </c>
      <c r="I1569" s="27" t="s">
        <v>12976</v>
      </c>
      <c r="J1569" s="27" t="s">
        <v>12977</v>
      </c>
      <c r="K1569" s="27" t="s">
        <v>161</v>
      </c>
      <c r="L1569" s="27" t="s">
        <v>12978</v>
      </c>
      <c r="M1569" s="28" t="s">
        <v>12979</v>
      </c>
      <c r="N1569" s="26" t="s">
        <v>12980</v>
      </c>
      <c r="O1569" s="26" t="s">
        <v>12981</v>
      </c>
      <c r="P1569" t="s">
        <v>12982</v>
      </c>
      <c r="Q1569" t="s">
        <v>12983</v>
      </c>
      <c r="R1569" s="26" t="s">
        <v>12933</v>
      </c>
      <c r="S1569" s="27" t="s">
        <v>12934</v>
      </c>
      <c r="T1569" s="26" t="s">
        <v>7293</v>
      </c>
      <c r="U1569" s="27" t="s">
        <v>121</v>
      </c>
      <c r="V1569" s="26" t="s">
        <v>161</v>
      </c>
      <c r="W1569" s="27" t="s">
        <v>161</v>
      </c>
      <c r="X1569" s="26" t="s">
        <v>161</v>
      </c>
      <c r="Y1569" s="27" t="s">
        <v>161</v>
      </c>
      <c r="Z1569" s="29"/>
      <c r="AA1569" s="29"/>
    </row>
    <row r="1570" spans="1:27" ht="15" customHeight="1" x14ac:dyDescent="0.25">
      <c r="A1570" s="26" t="s">
        <v>7282</v>
      </c>
      <c r="B1570" s="27" t="s">
        <v>102</v>
      </c>
      <c r="C1570" s="26" t="s">
        <v>12984</v>
      </c>
      <c r="D1570" s="27" t="s">
        <v>12985</v>
      </c>
      <c r="E1570" s="26" t="s">
        <v>604</v>
      </c>
      <c r="F1570" s="27" t="s">
        <v>605</v>
      </c>
      <c r="G1570" s="27" t="s">
        <v>12986</v>
      </c>
      <c r="H1570" s="27" t="s">
        <v>3365</v>
      </c>
      <c r="I1570" s="27" t="s">
        <v>12987</v>
      </c>
      <c r="J1570" s="27" t="s">
        <v>12988</v>
      </c>
      <c r="K1570" s="27" t="s">
        <v>12989</v>
      </c>
      <c r="L1570" s="27" t="s">
        <v>12990</v>
      </c>
      <c r="M1570" s="28" t="s">
        <v>161</v>
      </c>
      <c r="N1570" s="26" t="s">
        <v>12991</v>
      </c>
      <c r="O1570" s="26" t="s">
        <v>12992</v>
      </c>
      <c r="P1570" t="s">
        <v>12993</v>
      </c>
      <c r="Q1570" t="s">
        <v>12994</v>
      </c>
      <c r="R1570" s="26" t="s">
        <v>7347</v>
      </c>
      <c r="S1570" s="27" t="s">
        <v>103</v>
      </c>
      <c r="T1570" s="26" t="s">
        <v>161</v>
      </c>
      <c r="U1570" s="27" t="s">
        <v>161</v>
      </c>
      <c r="V1570" s="26" t="s">
        <v>161</v>
      </c>
      <c r="W1570" s="27" t="s">
        <v>161</v>
      </c>
      <c r="X1570" s="26" t="s">
        <v>161</v>
      </c>
      <c r="Y1570" s="27" t="s">
        <v>161</v>
      </c>
      <c r="Z1570" s="29"/>
      <c r="AA1570" s="29"/>
    </row>
    <row r="1571" spans="1:27" ht="15" customHeight="1" x14ac:dyDescent="0.25">
      <c r="A1571" s="26" t="s">
        <v>7282</v>
      </c>
      <c r="B1571" s="27" t="s">
        <v>102</v>
      </c>
      <c r="C1571" s="26" t="s">
        <v>3395</v>
      </c>
      <c r="D1571" s="27" t="s">
        <v>3396</v>
      </c>
      <c r="E1571" s="26" t="s">
        <v>604</v>
      </c>
      <c r="F1571" s="27" t="s">
        <v>605</v>
      </c>
      <c r="G1571" s="27" t="s">
        <v>7003</v>
      </c>
      <c r="H1571" s="27" t="s">
        <v>3398</v>
      </c>
      <c r="I1571" s="27" t="s">
        <v>12995</v>
      </c>
      <c r="J1571" s="27" t="s">
        <v>12996</v>
      </c>
      <c r="K1571" s="27" t="s">
        <v>161</v>
      </c>
      <c r="L1571" s="27" t="s">
        <v>161</v>
      </c>
      <c r="M1571" s="28" t="s">
        <v>161</v>
      </c>
      <c r="N1571" s="26" t="s">
        <v>12997</v>
      </c>
      <c r="O1571" s="26" t="s">
        <v>12998</v>
      </c>
      <c r="P1571" t="s">
        <v>12999</v>
      </c>
      <c r="Q1571" t="s">
        <v>13000</v>
      </c>
      <c r="R1571" s="26" t="s">
        <v>7815</v>
      </c>
      <c r="S1571" s="27" t="s">
        <v>249</v>
      </c>
      <c r="T1571" s="26" t="s">
        <v>7293</v>
      </c>
      <c r="U1571" s="27" t="s">
        <v>121</v>
      </c>
      <c r="V1571" s="26" t="s">
        <v>161</v>
      </c>
      <c r="W1571" s="27" t="s">
        <v>161</v>
      </c>
      <c r="X1571" s="26" t="s">
        <v>11398</v>
      </c>
      <c r="Y1571" s="27" t="s">
        <v>11399</v>
      </c>
      <c r="Z1571" s="29"/>
      <c r="AA1571" s="29"/>
    </row>
    <row r="1572" spans="1:27" ht="15" customHeight="1" x14ac:dyDescent="0.25">
      <c r="A1572" s="26" t="s">
        <v>7282</v>
      </c>
      <c r="B1572" s="27" t="s">
        <v>102</v>
      </c>
      <c r="C1572" s="26" t="s">
        <v>3395</v>
      </c>
      <c r="D1572" s="27" t="s">
        <v>3396</v>
      </c>
      <c r="E1572" s="26" t="s">
        <v>604</v>
      </c>
      <c r="F1572" s="27" t="s">
        <v>605</v>
      </c>
      <c r="G1572" s="27" t="s">
        <v>3397</v>
      </c>
      <c r="H1572" s="27" t="s">
        <v>3398</v>
      </c>
      <c r="I1572" s="27" t="s">
        <v>13001</v>
      </c>
      <c r="J1572" s="27" t="s">
        <v>3400</v>
      </c>
      <c r="K1572" s="27" t="s">
        <v>13002</v>
      </c>
      <c r="L1572" s="27" t="s">
        <v>13003</v>
      </c>
      <c r="M1572" s="28" t="s">
        <v>161</v>
      </c>
      <c r="N1572" s="26" t="s">
        <v>13004</v>
      </c>
      <c r="O1572" s="26" t="s">
        <v>13005</v>
      </c>
      <c r="P1572" t="s">
        <v>13006</v>
      </c>
      <c r="Q1572" t="s">
        <v>13007</v>
      </c>
      <c r="R1572" s="26" t="s">
        <v>7347</v>
      </c>
      <c r="S1572" s="27" t="s">
        <v>103</v>
      </c>
      <c r="T1572" s="26" t="s">
        <v>7336</v>
      </c>
      <c r="U1572" s="27" t="s">
        <v>103</v>
      </c>
      <c r="V1572" s="26" t="s">
        <v>161</v>
      </c>
      <c r="W1572" s="27" t="s">
        <v>161</v>
      </c>
      <c r="X1572" s="26" t="s">
        <v>11398</v>
      </c>
      <c r="Y1572" s="27" t="s">
        <v>11399</v>
      </c>
      <c r="Z1572" s="29"/>
      <c r="AA1572" s="29"/>
    </row>
    <row r="1573" spans="1:27" ht="15" customHeight="1" x14ac:dyDescent="0.25">
      <c r="A1573" s="26" t="s">
        <v>7282</v>
      </c>
      <c r="B1573" s="27" t="s">
        <v>102</v>
      </c>
      <c r="C1573" s="26" t="s">
        <v>3395</v>
      </c>
      <c r="D1573" s="27" t="s">
        <v>3396</v>
      </c>
      <c r="E1573" s="26" t="s">
        <v>604</v>
      </c>
      <c r="F1573" s="27" t="s">
        <v>605</v>
      </c>
      <c r="G1573" s="27" t="s">
        <v>3397</v>
      </c>
      <c r="H1573" s="27" t="s">
        <v>3398</v>
      </c>
      <c r="I1573" s="27" t="s">
        <v>13008</v>
      </c>
      <c r="J1573" s="27" t="s">
        <v>3400</v>
      </c>
      <c r="K1573" s="27" t="s">
        <v>13009</v>
      </c>
      <c r="L1573" s="27" t="s">
        <v>13010</v>
      </c>
      <c r="M1573" s="28" t="s">
        <v>161</v>
      </c>
      <c r="N1573" s="26">
        <v>800139</v>
      </c>
      <c r="O1573" s="26" t="s">
        <v>13011</v>
      </c>
      <c r="P1573" t="s">
        <v>13012</v>
      </c>
      <c r="Q1573" t="s">
        <v>13013</v>
      </c>
      <c r="R1573" s="26" t="s">
        <v>7292</v>
      </c>
      <c r="S1573" s="27" t="s">
        <v>123</v>
      </c>
      <c r="T1573" s="26" t="s">
        <v>7293</v>
      </c>
      <c r="U1573" s="27" t="s">
        <v>121</v>
      </c>
      <c r="V1573" s="26" t="s">
        <v>161</v>
      </c>
      <c r="W1573" s="27" t="s">
        <v>161</v>
      </c>
      <c r="X1573" s="26" t="s">
        <v>11398</v>
      </c>
      <c r="Y1573" s="27" t="s">
        <v>11399</v>
      </c>
      <c r="Z1573" s="29"/>
      <c r="AA1573" s="29"/>
    </row>
    <row r="1574" spans="1:27" ht="15" customHeight="1" x14ac:dyDescent="0.25">
      <c r="A1574" s="26" t="s">
        <v>7282</v>
      </c>
      <c r="B1574" s="27" t="s">
        <v>102</v>
      </c>
      <c r="C1574" s="26" t="s">
        <v>3418</v>
      </c>
      <c r="D1574" s="27" t="s">
        <v>3419</v>
      </c>
      <c r="E1574" s="26" t="s">
        <v>3038</v>
      </c>
      <c r="F1574" s="27" t="s">
        <v>605</v>
      </c>
      <c r="G1574" s="27" t="s">
        <v>13014</v>
      </c>
      <c r="H1574" s="27" t="s">
        <v>3296</v>
      </c>
      <c r="I1574" s="27" t="s">
        <v>13015</v>
      </c>
      <c r="J1574" s="27" t="s">
        <v>13016</v>
      </c>
      <c r="K1574" s="27" t="s">
        <v>13017</v>
      </c>
      <c r="L1574" s="27" t="s">
        <v>13018</v>
      </c>
      <c r="M1574" s="28" t="s">
        <v>13019</v>
      </c>
      <c r="N1574" s="26" t="s">
        <v>13020</v>
      </c>
      <c r="O1574" s="26" t="s">
        <v>13021</v>
      </c>
      <c r="P1574" t="s">
        <v>13022</v>
      </c>
      <c r="Q1574" t="s">
        <v>13023</v>
      </c>
      <c r="R1574" s="26" t="s">
        <v>7292</v>
      </c>
      <c r="S1574" s="27" t="s">
        <v>123</v>
      </c>
      <c r="T1574" s="26" t="s">
        <v>7293</v>
      </c>
      <c r="U1574" s="27" t="s">
        <v>121</v>
      </c>
      <c r="V1574" s="26" t="s">
        <v>161</v>
      </c>
      <c r="W1574" s="27" t="s">
        <v>161</v>
      </c>
      <c r="X1574" s="26" t="s">
        <v>161</v>
      </c>
      <c r="Y1574" s="27" t="s">
        <v>161</v>
      </c>
      <c r="Z1574" s="29"/>
      <c r="AA1574" s="29"/>
    </row>
    <row r="1575" spans="1:27" ht="15" customHeight="1" x14ac:dyDescent="0.25">
      <c r="A1575" s="26" t="s">
        <v>7282</v>
      </c>
      <c r="B1575" s="27" t="s">
        <v>102</v>
      </c>
      <c r="C1575" s="26" t="s">
        <v>3418</v>
      </c>
      <c r="D1575" s="27" t="s">
        <v>3419</v>
      </c>
      <c r="E1575" s="26" t="s">
        <v>3038</v>
      </c>
      <c r="F1575" s="27" t="s">
        <v>605</v>
      </c>
      <c r="G1575" s="27" t="s">
        <v>13024</v>
      </c>
      <c r="H1575" s="27" t="s">
        <v>3365</v>
      </c>
      <c r="I1575" s="27" t="s">
        <v>13025</v>
      </c>
      <c r="J1575" s="27" t="s">
        <v>13026</v>
      </c>
      <c r="K1575" s="27" t="s">
        <v>13027</v>
      </c>
      <c r="L1575" s="27" t="s">
        <v>13028</v>
      </c>
      <c r="M1575" s="28" t="s">
        <v>161</v>
      </c>
      <c r="N1575" s="26" t="s">
        <v>13029</v>
      </c>
      <c r="O1575" s="26" t="s">
        <v>13030</v>
      </c>
      <c r="P1575" t="s">
        <v>13031</v>
      </c>
      <c r="Q1575" t="s">
        <v>13032</v>
      </c>
      <c r="R1575" s="26" t="s">
        <v>7347</v>
      </c>
      <c r="S1575" s="27" t="s">
        <v>103</v>
      </c>
      <c r="T1575" s="26" t="s">
        <v>161</v>
      </c>
      <c r="U1575" s="27" t="s">
        <v>161</v>
      </c>
      <c r="V1575" s="26" t="s">
        <v>161</v>
      </c>
      <c r="W1575" s="27" t="s">
        <v>161</v>
      </c>
      <c r="X1575" s="26" t="s">
        <v>161</v>
      </c>
      <c r="Y1575" s="27" t="s">
        <v>161</v>
      </c>
      <c r="Z1575" s="29"/>
      <c r="AA1575" s="29"/>
    </row>
    <row r="1576" spans="1:27" ht="15" customHeight="1" x14ac:dyDescent="0.25">
      <c r="A1576" s="26" t="s">
        <v>7282</v>
      </c>
      <c r="B1576" s="27" t="s">
        <v>102</v>
      </c>
      <c r="C1576" s="26" t="s">
        <v>13033</v>
      </c>
      <c r="D1576" s="27" t="s">
        <v>3410</v>
      </c>
      <c r="E1576" s="26" t="s">
        <v>604</v>
      </c>
      <c r="F1576" s="27" t="s">
        <v>605</v>
      </c>
      <c r="G1576" s="27" t="s">
        <v>13034</v>
      </c>
      <c r="H1576" s="27" t="s">
        <v>3410</v>
      </c>
      <c r="I1576" s="27" t="s">
        <v>13035</v>
      </c>
      <c r="J1576" s="27" t="s">
        <v>13036</v>
      </c>
      <c r="K1576" s="27" t="s">
        <v>13037</v>
      </c>
      <c r="L1576" s="27" t="s">
        <v>13038</v>
      </c>
      <c r="M1576" s="28" t="s">
        <v>161</v>
      </c>
      <c r="N1576" s="26" t="s">
        <v>13039</v>
      </c>
      <c r="O1576" s="26" t="s">
        <v>13040</v>
      </c>
      <c r="P1576" t="s">
        <v>13041</v>
      </c>
      <c r="Q1576" t="s">
        <v>13042</v>
      </c>
      <c r="R1576" s="26" t="s">
        <v>7347</v>
      </c>
      <c r="S1576" s="27" t="s">
        <v>103</v>
      </c>
      <c r="T1576" s="26" t="s">
        <v>161</v>
      </c>
      <c r="U1576" s="27" t="s">
        <v>161</v>
      </c>
      <c r="V1576" s="26" t="s">
        <v>161</v>
      </c>
      <c r="W1576" s="27" t="s">
        <v>161</v>
      </c>
      <c r="X1576" s="26" t="s">
        <v>161</v>
      </c>
      <c r="Y1576" s="27" t="s">
        <v>161</v>
      </c>
      <c r="Z1576" s="29"/>
      <c r="AA1576" s="29"/>
    </row>
    <row r="1577" spans="1:27" ht="15" customHeight="1" x14ac:dyDescent="0.25">
      <c r="A1577" s="26" t="s">
        <v>7282</v>
      </c>
      <c r="B1577" s="27" t="s">
        <v>102</v>
      </c>
      <c r="C1577" s="26" t="s">
        <v>13033</v>
      </c>
      <c r="D1577" s="27" t="s">
        <v>3410</v>
      </c>
      <c r="E1577" s="26" t="s">
        <v>604</v>
      </c>
      <c r="F1577" s="27" t="s">
        <v>605</v>
      </c>
      <c r="G1577" s="27" t="s">
        <v>13043</v>
      </c>
      <c r="H1577" s="27" t="s">
        <v>3410</v>
      </c>
      <c r="I1577" s="27" t="s">
        <v>13044</v>
      </c>
      <c r="J1577" s="27" t="s">
        <v>13045</v>
      </c>
      <c r="K1577" s="27" t="s">
        <v>13046</v>
      </c>
      <c r="L1577" s="27" t="s">
        <v>13047</v>
      </c>
      <c r="M1577" s="28" t="s">
        <v>13048</v>
      </c>
      <c r="N1577" s="26" t="s">
        <v>13049</v>
      </c>
      <c r="O1577" s="26" t="s">
        <v>13050</v>
      </c>
      <c r="P1577" t="s">
        <v>13051</v>
      </c>
      <c r="Q1577" t="s">
        <v>13052</v>
      </c>
      <c r="R1577" s="26" t="s">
        <v>7292</v>
      </c>
      <c r="S1577" s="27" t="s">
        <v>123</v>
      </c>
      <c r="T1577" s="26" t="s">
        <v>7293</v>
      </c>
      <c r="U1577" s="27" t="s">
        <v>121</v>
      </c>
      <c r="V1577" s="26" t="s">
        <v>161</v>
      </c>
      <c r="W1577" s="27" t="s">
        <v>161</v>
      </c>
      <c r="X1577" s="26" t="s">
        <v>161</v>
      </c>
      <c r="Y1577" s="27" t="s">
        <v>161</v>
      </c>
      <c r="Z1577" s="29"/>
      <c r="AA1577" s="29"/>
    </row>
    <row r="1578" spans="1:27" ht="15" customHeight="1" x14ac:dyDescent="0.25">
      <c r="A1578" s="26" t="s">
        <v>7282</v>
      </c>
      <c r="B1578" s="27" t="s">
        <v>102</v>
      </c>
      <c r="C1578" s="26" t="s">
        <v>13033</v>
      </c>
      <c r="D1578" s="27" t="s">
        <v>3410</v>
      </c>
      <c r="E1578" s="26" t="s">
        <v>604</v>
      </c>
      <c r="F1578" s="27" t="s">
        <v>605</v>
      </c>
      <c r="G1578" s="27" t="s">
        <v>13043</v>
      </c>
      <c r="H1578" s="27" t="s">
        <v>3410</v>
      </c>
      <c r="I1578" s="27" t="s">
        <v>13053</v>
      </c>
      <c r="J1578" s="27" t="s">
        <v>13054</v>
      </c>
      <c r="K1578" s="27" t="s">
        <v>13055</v>
      </c>
      <c r="L1578" s="27" t="s">
        <v>13056</v>
      </c>
      <c r="M1578" s="28" t="s">
        <v>161</v>
      </c>
      <c r="N1578" s="26" t="s">
        <v>13057</v>
      </c>
      <c r="O1578" s="26" t="s">
        <v>13058</v>
      </c>
      <c r="P1578" t="s">
        <v>13059</v>
      </c>
      <c r="Q1578" t="s">
        <v>13060</v>
      </c>
      <c r="R1578" s="26" t="s">
        <v>7347</v>
      </c>
      <c r="S1578" s="27" t="s">
        <v>103</v>
      </c>
      <c r="T1578" s="26" t="s">
        <v>7336</v>
      </c>
      <c r="U1578" s="27" t="s">
        <v>103</v>
      </c>
      <c r="V1578" s="26" t="s">
        <v>161</v>
      </c>
      <c r="W1578" s="27" t="s">
        <v>161</v>
      </c>
      <c r="X1578" s="26" t="s">
        <v>161</v>
      </c>
      <c r="Y1578" s="27" t="s">
        <v>161</v>
      </c>
      <c r="Z1578" s="29"/>
      <c r="AA1578" s="29"/>
    </row>
    <row r="1579" spans="1:27" ht="15" customHeight="1" x14ac:dyDescent="0.25">
      <c r="A1579" s="26" t="s">
        <v>7282</v>
      </c>
      <c r="B1579" s="27" t="s">
        <v>102</v>
      </c>
      <c r="C1579" s="26" t="s">
        <v>3435</v>
      </c>
      <c r="D1579" s="27" t="s">
        <v>3436</v>
      </c>
      <c r="E1579" s="26" t="s">
        <v>604</v>
      </c>
      <c r="F1579" s="27" t="s">
        <v>605</v>
      </c>
      <c r="G1579" s="27" t="s">
        <v>3437</v>
      </c>
      <c r="H1579" s="27" t="s">
        <v>3296</v>
      </c>
      <c r="I1579" s="27" t="s">
        <v>13061</v>
      </c>
      <c r="J1579" s="27" t="s">
        <v>13062</v>
      </c>
      <c r="K1579" s="27" t="s">
        <v>13063</v>
      </c>
      <c r="L1579" s="27" t="s">
        <v>13064</v>
      </c>
      <c r="M1579" s="28" t="s">
        <v>161</v>
      </c>
      <c r="N1579" s="26" t="s">
        <v>13065</v>
      </c>
      <c r="O1579" s="26" t="s">
        <v>13066</v>
      </c>
      <c r="P1579" t="s">
        <v>13067</v>
      </c>
      <c r="Q1579" t="s">
        <v>13068</v>
      </c>
      <c r="R1579" s="26" t="s">
        <v>7292</v>
      </c>
      <c r="S1579" s="27" t="s">
        <v>123</v>
      </c>
      <c r="T1579" s="26" t="s">
        <v>161</v>
      </c>
      <c r="U1579" s="27" t="s">
        <v>161</v>
      </c>
      <c r="V1579" s="26" t="s">
        <v>161</v>
      </c>
      <c r="W1579" s="27" t="s">
        <v>161</v>
      </c>
      <c r="X1579" s="26" t="s">
        <v>161</v>
      </c>
      <c r="Y1579" s="27" t="s">
        <v>161</v>
      </c>
      <c r="Z1579" s="29"/>
      <c r="AA1579" s="29"/>
    </row>
    <row r="1580" spans="1:27" ht="15" customHeight="1" x14ac:dyDescent="0.25">
      <c r="A1580" s="26" t="s">
        <v>7282</v>
      </c>
      <c r="B1580" s="27" t="s">
        <v>102</v>
      </c>
      <c r="C1580" s="26" t="s">
        <v>3435</v>
      </c>
      <c r="D1580" s="27" t="s">
        <v>3436</v>
      </c>
      <c r="E1580" s="26" t="s">
        <v>604</v>
      </c>
      <c r="F1580" s="27" t="s">
        <v>605</v>
      </c>
      <c r="G1580" s="27" t="s">
        <v>13069</v>
      </c>
      <c r="H1580" s="27" t="s">
        <v>3296</v>
      </c>
      <c r="I1580" s="27" t="s">
        <v>13070</v>
      </c>
      <c r="J1580" s="27" t="s">
        <v>13071</v>
      </c>
      <c r="K1580" s="27" t="s">
        <v>13072</v>
      </c>
      <c r="L1580" s="27" t="s">
        <v>13073</v>
      </c>
      <c r="M1580" s="28" t="s">
        <v>161</v>
      </c>
      <c r="N1580" s="26" t="s">
        <v>13074</v>
      </c>
      <c r="O1580" s="26" t="s">
        <v>13075</v>
      </c>
      <c r="P1580" t="s">
        <v>13076</v>
      </c>
      <c r="Q1580" t="s">
        <v>13077</v>
      </c>
      <c r="R1580" s="26" t="s">
        <v>7882</v>
      </c>
      <c r="S1580" s="27" t="s">
        <v>116</v>
      </c>
      <c r="T1580" s="26" t="s">
        <v>161</v>
      </c>
      <c r="U1580" s="27" t="s">
        <v>161</v>
      </c>
      <c r="V1580" s="26" t="s">
        <v>161</v>
      </c>
      <c r="W1580" s="27" t="s">
        <v>161</v>
      </c>
      <c r="X1580" s="26" t="s">
        <v>161</v>
      </c>
      <c r="Y1580" s="27" t="s">
        <v>161</v>
      </c>
      <c r="Z1580" s="29"/>
      <c r="AA1580" s="29"/>
    </row>
    <row r="1581" spans="1:27" ht="15" customHeight="1" x14ac:dyDescent="0.25">
      <c r="A1581" s="26" t="s">
        <v>7282</v>
      </c>
      <c r="B1581" s="27" t="s">
        <v>102</v>
      </c>
      <c r="C1581" s="26" t="s">
        <v>3435</v>
      </c>
      <c r="D1581" s="27" t="s">
        <v>3436</v>
      </c>
      <c r="E1581" s="26" t="s">
        <v>604</v>
      </c>
      <c r="F1581" s="27" t="s">
        <v>605</v>
      </c>
      <c r="G1581" s="27" t="s">
        <v>13078</v>
      </c>
      <c r="H1581" s="27" t="s">
        <v>3296</v>
      </c>
      <c r="I1581" s="27" t="s">
        <v>13079</v>
      </c>
      <c r="J1581" s="27" t="s">
        <v>13080</v>
      </c>
      <c r="K1581" s="27" t="s">
        <v>13081</v>
      </c>
      <c r="L1581" s="27" t="s">
        <v>13082</v>
      </c>
      <c r="M1581" s="28" t="s">
        <v>161</v>
      </c>
      <c r="N1581" s="26" t="s">
        <v>13083</v>
      </c>
      <c r="O1581" s="26" t="s">
        <v>13084</v>
      </c>
      <c r="P1581" t="s">
        <v>13085</v>
      </c>
      <c r="Q1581" t="s">
        <v>13086</v>
      </c>
      <c r="R1581" s="26" t="s">
        <v>7347</v>
      </c>
      <c r="S1581" s="27" t="s">
        <v>103</v>
      </c>
      <c r="T1581" s="26" t="s">
        <v>7336</v>
      </c>
      <c r="U1581" s="27" t="s">
        <v>103</v>
      </c>
      <c r="V1581" s="26" t="s">
        <v>161</v>
      </c>
      <c r="W1581" s="27" t="s">
        <v>161</v>
      </c>
      <c r="X1581" s="26" t="s">
        <v>161</v>
      </c>
      <c r="Y1581" s="27" t="s">
        <v>161</v>
      </c>
      <c r="Z1581" s="29"/>
      <c r="AA1581" s="29"/>
    </row>
    <row r="1582" spans="1:27" ht="15" customHeight="1" x14ac:dyDescent="0.25">
      <c r="A1582" s="26" t="s">
        <v>7282</v>
      </c>
      <c r="B1582" s="27" t="s">
        <v>102</v>
      </c>
      <c r="C1582" s="26" t="s">
        <v>3435</v>
      </c>
      <c r="D1582" s="27" t="s">
        <v>3436</v>
      </c>
      <c r="E1582" s="26" t="s">
        <v>604</v>
      </c>
      <c r="F1582" s="27" t="s">
        <v>605</v>
      </c>
      <c r="G1582" s="27" t="s">
        <v>7058</v>
      </c>
      <c r="H1582" s="27" t="s">
        <v>3296</v>
      </c>
      <c r="I1582" s="27" t="s">
        <v>13087</v>
      </c>
      <c r="J1582" s="27" t="s">
        <v>13088</v>
      </c>
      <c r="K1582" s="27" t="s">
        <v>13089</v>
      </c>
      <c r="L1582" s="27" t="s">
        <v>13090</v>
      </c>
      <c r="M1582" s="28" t="s">
        <v>13091</v>
      </c>
      <c r="N1582" s="26" t="s">
        <v>13092</v>
      </c>
      <c r="O1582" s="26" t="s">
        <v>13093</v>
      </c>
      <c r="P1582" t="s">
        <v>13094</v>
      </c>
      <c r="Q1582" t="s">
        <v>13095</v>
      </c>
      <c r="R1582" s="26" t="s">
        <v>7292</v>
      </c>
      <c r="S1582" s="27" t="s">
        <v>123</v>
      </c>
      <c r="T1582" s="26" t="s">
        <v>7293</v>
      </c>
      <c r="U1582" s="27" t="s">
        <v>121</v>
      </c>
      <c r="V1582" s="26" t="s">
        <v>161</v>
      </c>
      <c r="W1582" s="27" t="s">
        <v>161</v>
      </c>
      <c r="X1582" s="26" t="s">
        <v>161</v>
      </c>
      <c r="Y1582" s="27" t="s">
        <v>161</v>
      </c>
      <c r="Z1582" s="29"/>
      <c r="AA1582" s="29"/>
    </row>
    <row r="1583" spans="1:27" ht="15" customHeight="1" x14ac:dyDescent="0.25">
      <c r="A1583" s="26" t="s">
        <v>7282</v>
      </c>
      <c r="B1583" s="27" t="s">
        <v>102</v>
      </c>
      <c r="C1583" s="26" t="s">
        <v>3435</v>
      </c>
      <c r="D1583" s="27" t="s">
        <v>3436</v>
      </c>
      <c r="E1583" s="26" t="s">
        <v>604</v>
      </c>
      <c r="F1583" s="27" t="s">
        <v>605</v>
      </c>
      <c r="G1583" s="27" t="s">
        <v>13096</v>
      </c>
      <c r="H1583" s="27" t="s">
        <v>3296</v>
      </c>
      <c r="I1583" s="27" t="s">
        <v>13097</v>
      </c>
      <c r="J1583" s="27" t="s">
        <v>13098</v>
      </c>
      <c r="K1583" s="27" t="s">
        <v>13099</v>
      </c>
      <c r="L1583" s="27" t="s">
        <v>13100</v>
      </c>
      <c r="M1583" s="28" t="s">
        <v>161</v>
      </c>
      <c r="N1583" s="26" t="s">
        <v>13101</v>
      </c>
      <c r="O1583" s="26" t="s">
        <v>13102</v>
      </c>
      <c r="P1583" t="s">
        <v>13103</v>
      </c>
      <c r="Q1583" t="s">
        <v>13104</v>
      </c>
      <c r="R1583" s="26" t="s">
        <v>7347</v>
      </c>
      <c r="S1583" s="27" t="s">
        <v>103</v>
      </c>
      <c r="T1583" s="26" t="s">
        <v>161</v>
      </c>
      <c r="U1583" s="27" t="s">
        <v>161</v>
      </c>
      <c r="V1583" s="26" t="s">
        <v>161</v>
      </c>
      <c r="W1583" s="27" t="s">
        <v>161</v>
      </c>
      <c r="X1583" s="26" t="s">
        <v>161</v>
      </c>
      <c r="Y1583" s="27" t="s">
        <v>161</v>
      </c>
      <c r="Z1583" s="29"/>
      <c r="AA1583" s="29"/>
    </row>
    <row r="1584" spans="1:27" ht="15" customHeight="1" x14ac:dyDescent="0.25">
      <c r="A1584" s="26" t="s">
        <v>7282</v>
      </c>
      <c r="B1584" s="27" t="s">
        <v>102</v>
      </c>
      <c r="C1584" s="26" t="s">
        <v>3435</v>
      </c>
      <c r="D1584" s="27" t="s">
        <v>3436</v>
      </c>
      <c r="E1584" s="26" t="s">
        <v>604</v>
      </c>
      <c r="F1584" s="27" t="s">
        <v>605</v>
      </c>
      <c r="G1584" s="27" t="s">
        <v>13105</v>
      </c>
      <c r="H1584" s="27" t="s">
        <v>3296</v>
      </c>
      <c r="I1584" s="27" t="s">
        <v>13106</v>
      </c>
      <c r="J1584" s="27" t="s">
        <v>13107</v>
      </c>
      <c r="K1584" s="27" t="s">
        <v>13108</v>
      </c>
      <c r="L1584" s="27" t="s">
        <v>161</v>
      </c>
      <c r="M1584" s="28" t="s">
        <v>161</v>
      </c>
      <c r="N1584" s="26" t="s">
        <v>13109</v>
      </c>
      <c r="O1584" s="26" t="s">
        <v>13110</v>
      </c>
      <c r="P1584" t="s">
        <v>13111</v>
      </c>
      <c r="Q1584" t="s">
        <v>13112</v>
      </c>
      <c r="R1584" s="26" t="s">
        <v>7347</v>
      </c>
      <c r="S1584" s="27" t="s">
        <v>103</v>
      </c>
      <c r="T1584" s="26" t="s">
        <v>161</v>
      </c>
      <c r="U1584" s="27" t="s">
        <v>161</v>
      </c>
      <c r="V1584" s="26" t="s">
        <v>161</v>
      </c>
      <c r="W1584" s="27" t="s">
        <v>161</v>
      </c>
      <c r="X1584" s="26" t="s">
        <v>161</v>
      </c>
      <c r="Y1584" s="27" t="s">
        <v>161</v>
      </c>
      <c r="Z1584" s="29"/>
      <c r="AA1584" s="29"/>
    </row>
    <row r="1585" spans="1:27" ht="15" customHeight="1" x14ac:dyDescent="0.25">
      <c r="A1585" s="26" t="s">
        <v>7282</v>
      </c>
      <c r="B1585" s="27" t="s">
        <v>102</v>
      </c>
      <c r="C1585" s="26" t="s">
        <v>3435</v>
      </c>
      <c r="D1585" s="27" t="s">
        <v>3436</v>
      </c>
      <c r="E1585" s="26" t="s">
        <v>604</v>
      </c>
      <c r="F1585" s="27" t="s">
        <v>605</v>
      </c>
      <c r="G1585" s="27" t="s">
        <v>13105</v>
      </c>
      <c r="H1585" s="27" t="s">
        <v>3296</v>
      </c>
      <c r="I1585" s="27" t="s">
        <v>13113</v>
      </c>
      <c r="J1585" s="27" t="s">
        <v>13114</v>
      </c>
      <c r="K1585" s="27" t="s">
        <v>13089</v>
      </c>
      <c r="L1585" s="27" t="s">
        <v>13090</v>
      </c>
      <c r="M1585" s="28" t="s">
        <v>161</v>
      </c>
      <c r="N1585" s="26" t="s">
        <v>13092</v>
      </c>
      <c r="O1585" s="26" t="s">
        <v>13093</v>
      </c>
      <c r="P1585" t="s">
        <v>13094</v>
      </c>
      <c r="Q1585" t="s">
        <v>13095</v>
      </c>
      <c r="R1585" s="26" t="s">
        <v>7292</v>
      </c>
      <c r="S1585" s="27" t="s">
        <v>123</v>
      </c>
      <c r="T1585" s="26" t="s">
        <v>7293</v>
      </c>
      <c r="U1585" s="27" t="s">
        <v>121</v>
      </c>
      <c r="V1585" s="26" t="s">
        <v>161</v>
      </c>
      <c r="W1585" s="27" t="s">
        <v>161</v>
      </c>
      <c r="X1585" s="26" t="s">
        <v>161</v>
      </c>
      <c r="Y1585" s="27" t="s">
        <v>161</v>
      </c>
      <c r="Z1585" s="29"/>
      <c r="AA1585" s="29"/>
    </row>
    <row r="1586" spans="1:27" ht="15" customHeight="1" x14ac:dyDescent="0.25">
      <c r="A1586" s="26" t="s">
        <v>7282</v>
      </c>
      <c r="B1586" s="27" t="s">
        <v>102</v>
      </c>
      <c r="C1586" s="26" t="s">
        <v>3435</v>
      </c>
      <c r="D1586" s="27" t="s">
        <v>3436</v>
      </c>
      <c r="E1586" s="26" t="s">
        <v>604</v>
      </c>
      <c r="F1586" s="27" t="s">
        <v>605</v>
      </c>
      <c r="G1586" s="27" t="s">
        <v>13115</v>
      </c>
      <c r="H1586" s="27" t="s">
        <v>3296</v>
      </c>
      <c r="I1586" s="27" t="s">
        <v>13116</v>
      </c>
      <c r="J1586" s="27" t="s">
        <v>13117</v>
      </c>
      <c r="K1586" s="27" t="s">
        <v>13118</v>
      </c>
      <c r="L1586" s="27" t="s">
        <v>13119</v>
      </c>
      <c r="M1586" s="28" t="s">
        <v>161</v>
      </c>
      <c r="N1586" s="26">
        <v>774216</v>
      </c>
      <c r="O1586" s="26">
        <v>6903872</v>
      </c>
      <c r="P1586" t="s">
        <v>13120</v>
      </c>
      <c r="Q1586" t="s">
        <v>13121</v>
      </c>
      <c r="R1586" s="26" t="s">
        <v>7347</v>
      </c>
      <c r="S1586" s="27" t="s">
        <v>103</v>
      </c>
      <c r="T1586" s="26" t="s">
        <v>161</v>
      </c>
      <c r="U1586" s="27" t="s">
        <v>161</v>
      </c>
      <c r="V1586" s="26" t="s">
        <v>161</v>
      </c>
      <c r="W1586" s="27" t="s">
        <v>161</v>
      </c>
      <c r="X1586" s="26" t="s">
        <v>161</v>
      </c>
      <c r="Y1586" s="27" t="s">
        <v>161</v>
      </c>
      <c r="Z1586" s="29"/>
      <c r="AA1586" s="29"/>
    </row>
    <row r="1587" spans="1:27" ht="15" customHeight="1" x14ac:dyDescent="0.25">
      <c r="A1587" s="26" t="s">
        <v>7282</v>
      </c>
      <c r="B1587" s="27" t="s">
        <v>102</v>
      </c>
      <c r="C1587" s="26" t="s">
        <v>3435</v>
      </c>
      <c r="D1587" s="27" t="s">
        <v>3436</v>
      </c>
      <c r="E1587" s="26" t="s">
        <v>604</v>
      </c>
      <c r="F1587" s="27" t="s">
        <v>605</v>
      </c>
      <c r="G1587" s="27" t="s">
        <v>13122</v>
      </c>
      <c r="H1587" s="27" t="s">
        <v>3296</v>
      </c>
      <c r="I1587" s="27" t="s">
        <v>13123</v>
      </c>
      <c r="J1587" s="27" t="s">
        <v>13124</v>
      </c>
      <c r="K1587" s="27" t="s">
        <v>13125</v>
      </c>
      <c r="L1587" s="27" t="s">
        <v>13100</v>
      </c>
      <c r="M1587" s="28" t="s">
        <v>161</v>
      </c>
      <c r="N1587" s="26" t="s">
        <v>13126</v>
      </c>
      <c r="O1587" s="26" t="s">
        <v>13127</v>
      </c>
      <c r="P1587" t="s">
        <v>13128</v>
      </c>
      <c r="Q1587" t="s">
        <v>13129</v>
      </c>
      <c r="R1587" s="26" t="s">
        <v>7347</v>
      </c>
      <c r="S1587" s="27" t="s">
        <v>103</v>
      </c>
      <c r="T1587" s="26" t="s">
        <v>161</v>
      </c>
      <c r="U1587" s="27" t="s">
        <v>161</v>
      </c>
      <c r="V1587" s="26" t="s">
        <v>161</v>
      </c>
      <c r="W1587" s="27" t="s">
        <v>161</v>
      </c>
      <c r="X1587" s="26" t="s">
        <v>161</v>
      </c>
      <c r="Y1587" s="27" t="s">
        <v>161</v>
      </c>
      <c r="Z1587" s="29"/>
      <c r="AA1587" s="29"/>
    </row>
    <row r="1588" spans="1:27" ht="15" customHeight="1" x14ac:dyDescent="0.25">
      <c r="A1588" s="26" t="s">
        <v>7282</v>
      </c>
      <c r="B1588" s="27" t="s">
        <v>102</v>
      </c>
      <c r="C1588" s="26" t="s">
        <v>3435</v>
      </c>
      <c r="D1588" s="27" t="s">
        <v>3436</v>
      </c>
      <c r="E1588" s="26" t="s">
        <v>604</v>
      </c>
      <c r="F1588" s="27" t="s">
        <v>605</v>
      </c>
      <c r="G1588" s="27" t="s">
        <v>13130</v>
      </c>
      <c r="H1588" s="27" t="s">
        <v>3296</v>
      </c>
      <c r="I1588" s="27" t="s">
        <v>13131</v>
      </c>
      <c r="J1588" s="27" t="s">
        <v>13132</v>
      </c>
      <c r="K1588" s="27" t="s">
        <v>13133</v>
      </c>
      <c r="L1588" s="27" t="s">
        <v>13134</v>
      </c>
      <c r="M1588" s="28" t="s">
        <v>161</v>
      </c>
      <c r="N1588" s="26" t="s">
        <v>13135</v>
      </c>
      <c r="O1588" s="26" t="s">
        <v>13136</v>
      </c>
      <c r="P1588" t="s">
        <v>13137</v>
      </c>
      <c r="Q1588" t="s">
        <v>13138</v>
      </c>
      <c r="R1588" s="26" t="s">
        <v>7347</v>
      </c>
      <c r="S1588" s="27" t="s">
        <v>103</v>
      </c>
      <c r="T1588" s="26" t="s">
        <v>161</v>
      </c>
      <c r="U1588" s="27" t="s">
        <v>161</v>
      </c>
      <c r="V1588" s="26" t="s">
        <v>161</v>
      </c>
      <c r="W1588" s="27" t="s">
        <v>161</v>
      </c>
      <c r="X1588" s="26" t="s">
        <v>161</v>
      </c>
      <c r="Y1588" s="27" t="s">
        <v>161</v>
      </c>
      <c r="Z1588" s="29"/>
      <c r="AA1588" s="29"/>
    </row>
    <row r="1589" spans="1:27" ht="15" customHeight="1" x14ac:dyDescent="0.25">
      <c r="A1589" s="26" t="s">
        <v>7282</v>
      </c>
      <c r="B1589" s="27" t="s">
        <v>102</v>
      </c>
      <c r="C1589" s="26" t="s">
        <v>3435</v>
      </c>
      <c r="D1589" s="27" t="s">
        <v>3436</v>
      </c>
      <c r="E1589" s="26" t="s">
        <v>604</v>
      </c>
      <c r="F1589" s="27" t="s">
        <v>605</v>
      </c>
      <c r="G1589" s="27" t="s">
        <v>13139</v>
      </c>
      <c r="H1589" s="27" t="s">
        <v>3296</v>
      </c>
      <c r="I1589" s="27" t="s">
        <v>13140</v>
      </c>
      <c r="J1589" s="27" t="s">
        <v>13141</v>
      </c>
      <c r="K1589" s="27" t="s">
        <v>13142</v>
      </c>
      <c r="L1589" s="27" t="s">
        <v>13100</v>
      </c>
      <c r="M1589" s="28" t="s">
        <v>161</v>
      </c>
      <c r="N1589" s="26">
        <v>774208</v>
      </c>
      <c r="O1589" s="26" t="s">
        <v>13143</v>
      </c>
      <c r="P1589" t="s">
        <v>13144</v>
      </c>
      <c r="Q1589" t="s">
        <v>13145</v>
      </c>
      <c r="R1589" s="26" t="s">
        <v>7347</v>
      </c>
      <c r="S1589" s="27" t="s">
        <v>103</v>
      </c>
      <c r="T1589" s="26" t="s">
        <v>161</v>
      </c>
      <c r="U1589" s="27" t="s">
        <v>161</v>
      </c>
      <c r="V1589" s="26" t="s">
        <v>161</v>
      </c>
      <c r="W1589" s="27" t="s">
        <v>161</v>
      </c>
      <c r="X1589" s="26" t="s">
        <v>161</v>
      </c>
      <c r="Y1589" s="27" t="s">
        <v>161</v>
      </c>
      <c r="Z1589" s="29"/>
      <c r="AA1589" s="29"/>
    </row>
    <row r="1590" spans="1:27" ht="15" customHeight="1" x14ac:dyDescent="0.25">
      <c r="A1590" s="26" t="s">
        <v>7282</v>
      </c>
      <c r="B1590" s="27" t="s">
        <v>102</v>
      </c>
      <c r="C1590" s="26" t="s">
        <v>3435</v>
      </c>
      <c r="D1590" s="27" t="s">
        <v>3436</v>
      </c>
      <c r="E1590" s="26" t="s">
        <v>604</v>
      </c>
      <c r="F1590" s="27" t="s">
        <v>605</v>
      </c>
      <c r="G1590" s="27" t="s">
        <v>13146</v>
      </c>
      <c r="H1590" s="27" t="s">
        <v>3296</v>
      </c>
      <c r="I1590" s="27" t="s">
        <v>13147</v>
      </c>
      <c r="J1590" s="27" t="s">
        <v>13148</v>
      </c>
      <c r="K1590" s="27" t="s">
        <v>13149</v>
      </c>
      <c r="L1590" s="27" t="s">
        <v>13150</v>
      </c>
      <c r="M1590" s="28" t="s">
        <v>161</v>
      </c>
      <c r="N1590" s="26" t="s">
        <v>13151</v>
      </c>
      <c r="O1590" s="26" t="s">
        <v>13152</v>
      </c>
      <c r="P1590" t="s">
        <v>13153</v>
      </c>
      <c r="Q1590" t="s">
        <v>13154</v>
      </c>
      <c r="R1590" s="26" t="s">
        <v>7347</v>
      </c>
      <c r="S1590" s="27" t="s">
        <v>103</v>
      </c>
      <c r="T1590" s="26" t="s">
        <v>161</v>
      </c>
      <c r="U1590" s="27" t="s">
        <v>161</v>
      </c>
      <c r="V1590" s="26" t="s">
        <v>161</v>
      </c>
      <c r="W1590" s="27" t="s">
        <v>161</v>
      </c>
      <c r="X1590" s="26" t="s">
        <v>161</v>
      </c>
      <c r="Y1590" s="27" t="s">
        <v>161</v>
      </c>
      <c r="Z1590" s="29"/>
      <c r="AA1590" s="29"/>
    </row>
    <row r="1591" spans="1:27" ht="15" customHeight="1" x14ac:dyDescent="0.25">
      <c r="A1591" s="26" t="s">
        <v>7282</v>
      </c>
      <c r="B1591" s="27" t="s">
        <v>102</v>
      </c>
      <c r="C1591" s="26" t="s">
        <v>3435</v>
      </c>
      <c r="D1591" s="27" t="s">
        <v>3436</v>
      </c>
      <c r="E1591" s="26" t="s">
        <v>604</v>
      </c>
      <c r="F1591" s="27" t="s">
        <v>605</v>
      </c>
      <c r="G1591" s="27" t="s">
        <v>13155</v>
      </c>
      <c r="H1591" s="27" t="s">
        <v>3296</v>
      </c>
      <c r="I1591" s="27" t="s">
        <v>13156</v>
      </c>
      <c r="J1591" s="27" t="s">
        <v>13157</v>
      </c>
      <c r="K1591" s="27" t="s">
        <v>13158</v>
      </c>
      <c r="L1591" s="27" t="s">
        <v>13159</v>
      </c>
      <c r="M1591" s="28" t="s">
        <v>13160</v>
      </c>
      <c r="N1591" s="26" t="s">
        <v>13135</v>
      </c>
      <c r="O1591" s="26" t="s">
        <v>13161</v>
      </c>
      <c r="P1591" t="s">
        <v>13162</v>
      </c>
      <c r="Q1591" t="s">
        <v>13163</v>
      </c>
      <c r="R1591" s="26" t="s">
        <v>7347</v>
      </c>
      <c r="S1591" s="27" t="s">
        <v>103</v>
      </c>
      <c r="T1591" s="26" t="s">
        <v>7336</v>
      </c>
      <c r="U1591" s="27" t="s">
        <v>103</v>
      </c>
      <c r="V1591" s="26" t="s">
        <v>161</v>
      </c>
      <c r="W1591" s="27" t="s">
        <v>161</v>
      </c>
      <c r="X1591" s="26" t="s">
        <v>161</v>
      </c>
      <c r="Y1591" s="27" t="s">
        <v>161</v>
      </c>
      <c r="Z1591" s="29"/>
      <c r="AA1591" s="29"/>
    </row>
    <row r="1592" spans="1:27" ht="15" customHeight="1" x14ac:dyDescent="0.25">
      <c r="A1592" s="26" t="s">
        <v>7282</v>
      </c>
      <c r="B1592" s="27" t="s">
        <v>102</v>
      </c>
      <c r="C1592" s="26" t="s">
        <v>3435</v>
      </c>
      <c r="D1592" s="27" t="s">
        <v>3436</v>
      </c>
      <c r="E1592" s="26" t="s">
        <v>604</v>
      </c>
      <c r="F1592" s="27" t="s">
        <v>605</v>
      </c>
      <c r="G1592" s="27" t="s">
        <v>13164</v>
      </c>
      <c r="H1592" s="27" t="s">
        <v>3296</v>
      </c>
      <c r="I1592" s="27" t="s">
        <v>13165</v>
      </c>
      <c r="J1592" s="27" t="s">
        <v>13166</v>
      </c>
      <c r="K1592" s="27" t="s">
        <v>13167</v>
      </c>
      <c r="L1592" s="27" t="s">
        <v>13100</v>
      </c>
      <c r="M1592" s="28" t="s">
        <v>161</v>
      </c>
      <c r="N1592" s="26" t="s">
        <v>13168</v>
      </c>
      <c r="O1592" s="26" t="s">
        <v>13169</v>
      </c>
      <c r="P1592" t="s">
        <v>13170</v>
      </c>
      <c r="Q1592" t="s">
        <v>13171</v>
      </c>
      <c r="R1592" s="26" t="s">
        <v>7347</v>
      </c>
      <c r="S1592" s="27" t="s">
        <v>103</v>
      </c>
      <c r="T1592" s="26" t="s">
        <v>161</v>
      </c>
      <c r="U1592" s="27" t="s">
        <v>161</v>
      </c>
      <c r="V1592" s="26" t="s">
        <v>161</v>
      </c>
      <c r="W1592" s="27" t="s">
        <v>161</v>
      </c>
      <c r="X1592" s="26" t="s">
        <v>161</v>
      </c>
      <c r="Y1592" s="27" t="s">
        <v>161</v>
      </c>
      <c r="Z1592" s="29"/>
      <c r="AA1592" s="29"/>
    </row>
    <row r="1593" spans="1:27" ht="15" customHeight="1" x14ac:dyDescent="0.25">
      <c r="A1593" s="26" t="s">
        <v>7282</v>
      </c>
      <c r="B1593" s="27" t="s">
        <v>102</v>
      </c>
      <c r="C1593" s="26" t="s">
        <v>3435</v>
      </c>
      <c r="D1593" s="27" t="s">
        <v>3436</v>
      </c>
      <c r="E1593" s="26" t="s">
        <v>604</v>
      </c>
      <c r="F1593" s="27" t="s">
        <v>605</v>
      </c>
      <c r="G1593" s="27" t="s">
        <v>3472</v>
      </c>
      <c r="H1593" s="27" t="s">
        <v>3473</v>
      </c>
      <c r="I1593" s="27" t="s">
        <v>13172</v>
      </c>
      <c r="J1593" s="27" t="s">
        <v>13173</v>
      </c>
      <c r="K1593" s="27" t="s">
        <v>13174</v>
      </c>
      <c r="L1593" s="27" t="s">
        <v>13175</v>
      </c>
      <c r="M1593" s="28" t="s">
        <v>161</v>
      </c>
      <c r="N1593" s="26" t="s">
        <v>13176</v>
      </c>
      <c r="O1593" s="26" t="s">
        <v>13177</v>
      </c>
      <c r="P1593" t="s">
        <v>13178</v>
      </c>
      <c r="Q1593" t="s">
        <v>13179</v>
      </c>
      <c r="R1593" s="26" t="s">
        <v>13180</v>
      </c>
      <c r="S1593" s="27" t="s">
        <v>13181</v>
      </c>
      <c r="T1593" s="26" t="s">
        <v>7336</v>
      </c>
      <c r="U1593" s="27" t="s">
        <v>103</v>
      </c>
      <c r="V1593" s="26" t="s">
        <v>161</v>
      </c>
      <c r="W1593" s="27" t="s">
        <v>161</v>
      </c>
      <c r="X1593" s="26" t="s">
        <v>11398</v>
      </c>
      <c r="Y1593" s="27" t="s">
        <v>11399</v>
      </c>
      <c r="Z1593" s="29"/>
      <c r="AA1593" s="29"/>
    </row>
    <row r="1594" spans="1:27" ht="15" customHeight="1" x14ac:dyDescent="0.25">
      <c r="A1594" s="26" t="s">
        <v>7282</v>
      </c>
      <c r="B1594" s="27" t="s">
        <v>102</v>
      </c>
      <c r="C1594" s="26" t="s">
        <v>3435</v>
      </c>
      <c r="D1594" s="27" t="s">
        <v>3436</v>
      </c>
      <c r="E1594" s="26" t="s">
        <v>604</v>
      </c>
      <c r="F1594" s="27" t="s">
        <v>605</v>
      </c>
      <c r="G1594" s="27" t="s">
        <v>7110</v>
      </c>
      <c r="H1594" s="27" t="s">
        <v>3398</v>
      </c>
      <c r="I1594" s="27" t="s">
        <v>13182</v>
      </c>
      <c r="J1594" s="27" t="s">
        <v>13183</v>
      </c>
      <c r="K1594" s="27" t="s">
        <v>13184</v>
      </c>
      <c r="L1594" s="27" t="s">
        <v>161</v>
      </c>
      <c r="M1594" s="28" t="s">
        <v>161</v>
      </c>
      <c r="N1594" s="26" t="s">
        <v>13185</v>
      </c>
      <c r="O1594" s="26" t="s">
        <v>13186</v>
      </c>
      <c r="P1594" t="s">
        <v>13187</v>
      </c>
      <c r="Q1594" t="s">
        <v>13188</v>
      </c>
      <c r="R1594" s="26" t="s">
        <v>7292</v>
      </c>
      <c r="S1594" s="27" t="s">
        <v>123</v>
      </c>
      <c r="T1594" s="26" t="s">
        <v>7293</v>
      </c>
      <c r="U1594" s="27" t="s">
        <v>121</v>
      </c>
      <c r="V1594" s="26" t="s">
        <v>161</v>
      </c>
      <c r="W1594" s="27" t="s">
        <v>161</v>
      </c>
      <c r="X1594" s="26" t="s">
        <v>11398</v>
      </c>
      <c r="Y1594" s="27" t="s">
        <v>11399</v>
      </c>
      <c r="Z1594" s="29"/>
      <c r="AA1594" s="29"/>
    </row>
    <row r="1595" spans="1:27" ht="15" customHeight="1" x14ac:dyDescent="0.25">
      <c r="A1595" s="26" t="s">
        <v>7282</v>
      </c>
      <c r="B1595" s="27" t="s">
        <v>102</v>
      </c>
      <c r="C1595" s="26" t="s">
        <v>3435</v>
      </c>
      <c r="D1595" s="27" t="s">
        <v>3436</v>
      </c>
      <c r="E1595" s="26" t="s">
        <v>604</v>
      </c>
      <c r="F1595" s="27" t="s">
        <v>605</v>
      </c>
      <c r="G1595" s="27" t="s">
        <v>7110</v>
      </c>
      <c r="H1595" s="27" t="s">
        <v>3398</v>
      </c>
      <c r="I1595" s="27" t="s">
        <v>13189</v>
      </c>
      <c r="J1595" s="27" t="s">
        <v>13183</v>
      </c>
      <c r="K1595" s="27" t="s">
        <v>13190</v>
      </c>
      <c r="L1595" s="27" t="s">
        <v>161</v>
      </c>
      <c r="M1595" s="28" t="s">
        <v>161</v>
      </c>
      <c r="N1595" s="26" t="s">
        <v>13191</v>
      </c>
      <c r="O1595" s="26" t="s">
        <v>13192</v>
      </c>
      <c r="P1595" t="s">
        <v>13193</v>
      </c>
      <c r="Q1595" t="s">
        <v>13194</v>
      </c>
      <c r="R1595" s="26" t="s">
        <v>7347</v>
      </c>
      <c r="S1595" s="27" t="s">
        <v>103</v>
      </c>
      <c r="T1595" s="26" t="s">
        <v>7336</v>
      </c>
      <c r="U1595" s="27" t="s">
        <v>103</v>
      </c>
      <c r="V1595" s="26" t="s">
        <v>161</v>
      </c>
      <c r="W1595" s="27" t="s">
        <v>161</v>
      </c>
      <c r="X1595" s="26" t="s">
        <v>11398</v>
      </c>
      <c r="Y1595" s="27" t="s">
        <v>11399</v>
      </c>
      <c r="Z1595" s="29"/>
      <c r="AA1595" s="29"/>
    </row>
    <row r="1596" spans="1:27" ht="15" customHeight="1" x14ac:dyDescent="0.25">
      <c r="A1596" s="26" t="s">
        <v>7282</v>
      </c>
      <c r="B1596" s="27" t="s">
        <v>102</v>
      </c>
      <c r="C1596" s="26" t="s">
        <v>3435</v>
      </c>
      <c r="D1596" s="27" t="s">
        <v>3436</v>
      </c>
      <c r="E1596" s="26" t="s">
        <v>604</v>
      </c>
      <c r="F1596" s="27" t="s">
        <v>605</v>
      </c>
      <c r="G1596" s="27" t="s">
        <v>13195</v>
      </c>
      <c r="H1596" s="27" t="s">
        <v>3656</v>
      </c>
      <c r="I1596" s="27" t="s">
        <v>13196</v>
      </c>
      <c r="J1596" s="27" t="s">
        <v>13197</v>
      </c>
      <c r="K1596" s="27" t="s">
        <v>13198</v>
      </c>
      <c r="L1596" s="27" t="s">
        <v>161</v>
      </c>
      <c r="M1596" s="28" t="s">
        <v>161</v>
      </c>
      <c r="N1596" s="26" t="s">
        <v>13199</v>
      </c>
      <c r="O1596" s="26" t="s">
        <v>13200</v>
      </c>
      <c r="P1596" t="s">
        <v>13201</v>
      </c>
      <c r="Q1596" t="s">
        <v>13202</v>
      </c>
      <c r="R1596" s="26" t="s">
        <v>7292</v>
      </c>
      <c r="S1596" s="27" t="s">
        <v>123</v>
      </c>
      <c r="T1596" s="26" t="s">
        <v>7293</v>
      </c>
      <c r="U1596" s="27" t="s">
        <v>121</v>
      </c>
      <c r="V1596" s="26" t="s">
        <v>161</v>
      </c>
      <c r="W1596" s="27" t="s">
        <v>161</v>
      </c>
      <c r="X1596" s="26" t="s">
        <v>11398</v>
      </c>
      <c r="Y1596" s="27" t="s">
        <v>11399</v>
      </c>
      <c r="Z1596" s="29"/>
      <c r="AA1596" s="29"/>
    </row>
    <row r="1597" spans="1:27" ht="15" customHeight="1" x14ac:dyDescent="0.25">
      <c r="A1597" s="26" t="s">
        <v>7282</v>
      </c>
      <c r="B1597" s="27" t="s">
        <v>102</v>
      </c>
      <c r="C1597" s="26" t="s">
        <v>3435</v>
      </c>
      <c r="D1597" s="27" t="s">
        <v>3436</v>
      </c>
      <c r="E1597" s="26" t="s">
        <v>604</v>
      </c>
      <c r="F1597" s="27" t="s">
        <v>605</v>
      </c>
      <c r="G1597" s="27" t="s">
        <v>13195</v>
      </c>
      <c r="H1597" s="27" t="s">
        <v>3656</v>
      </c>
      <c r="I1597" s="27" t="s">
        <v>13203</v>
      </c>
      <c r="J1597" s="27" t="s">
        <v>13204</v>
      </c>
      <c r="K1597" s="27" t="s">
        <v>13205</v>
      </c>
      <c r="L1597" s="27" t="s">
        <v>13206</v>
      </c>
      <c r="M1597" s="28" t="s">
        <v>161</v>
      </c>
      <c r="N1597" s="26" t="s">
        <v>13207</v>
      </c>
      <c r="O1597" s="26" t="s">
        <v>13208</v>
      </c>
      <c r="P1597" t="s">
        <v>13209</v>
      </c>
      <c r="Q1597" t="s">
        <v>13210</v>
      </c>
      <c r="R1597" s="26" t="s">
        <v>7882</v>
      </c>
      <c r="S1597" s="27" t="s">
        <v>116</v>
      </c>
      <c r="T1597" s="26" t="s">
        <v>7359</v>
      </c>
      <c r="U1597" s="27" t="s">
        <v>116</v>
      </c>
      <c r="V1597" s="26" t="s">
        <v>161</v>
      </c>
      <c r="W1597" s="27" t="s">
        <v>161</v>
      </c>
      <c r="X1597" s="26" t="s">
        <v>11398</v>
      </c>
      <c r="Y1597" s="27" t="s">
        <v>11399</v>
      </c>
      <c r="Z1597" s="29"/>
      <c r="AA1597" s="29"/>
    </row>
    <row r="1598" spans="1:27" ht="15" customHeight="1" x14ac:dyDescent="0.25">
      <c r="A1598" s="26" t="s">
        <v>7282</v>
      </c>
      <c r="B1598" s="27" t="s">
        <v>102</v>
      </c>
      <c r="C1598" s="26" t="s">
        <v>3435</v>
      </c>
      <c r="D1598" s="27" t="s">
        <v>3436</v>
      </c>
      <c r="E1598" s="26" t="s">
        <v>604</v>
      </c>
      <c r="F1598" s="27" t="s">
        <v>605</v>
      </c>
      <c r="G1598" s="27" t="s">
        <v>13211</v>
      </c>
      <c r="H1598" s="27" t="s">
        <v>3656</v>
      </c>
      <c r="I1598" s="27" t="s">
        <v>13212</v>
      </c>
      <c r="J1598" s="27" t="s">
        <v>13213</v>
      </c>
      <c r="K1598" s="27" t="s">
        <v>13214</v>
      </c>
      <c r="L1598" s="27" t="s">
        <v>161</v>
      </c>
      <c r="M1598" s="28" t="s">
        <v>161</v>
      </c>
      <c r="N1598" s="26" t="s">
        <v>13215</v>
      </c>
      <c r="O1598" s="26">
        <v>6903942</v>
      </c>
      <c r="P1598" t="s">
        <v>13216</v>
      </c>
      <c r="Q1598" t="s">
        <v>13217</v>
      </c>
      <c r="R1598" s="26" t="s">
        <v>7347</v>
      </c>
      <c r="S1598" s="27" t="s">
        <v>103</v>
      </c>
      <c r="T1598" s="26" t="s">
        <v>7336</v>
      </c>
      <c r="U1598" s="27" t="s">
        <v>103</v>
      </c>
      <c r="V1598" s="26" t="s">
        <v>161</v>
      </c>
      <c r="W1598" s="27" t="s">
        <v>161</v>
      </c>
      <c r="X1598" s="26" t="s">
        <v>11398</v>
      </c>
      <c r="Y1598" s="27" t="s">
        <v>11399</v>
      </c>
      <c r="Z1598" s="29"/>
      <c r="AA1598" s="29"/>
    </row>
    <row r="1599" spans="1:27" ht="15" customHeight="1" x14ac:dyDescent="0.25">
      <c r="A1599" s="26" t="s">
        <v>7282</v>
      </c>
      <c r="B1599" s="27" t="s">
        <v>102</v>
      </c>
      <c r="C1599" s="26" t="s">
        <v>3435</v>
      </c>
      <c r="D1599" s="27" t="s">
        <v>3436</v>
      </c>
      <c r="E1599" s="26" t="s">
        <v>604</v>
      </c>
      <c r="F1599" s="27" t="s">
        <v>605</v>
      </c>
      <c r="G1599" s="27" t="s">
        <v>13211</v>
      </c>
      <c r="H1599" s="27" t="s">
        <v>3656</v>
      </c>
      <c r="I1599" s="27" t="s">
        <v>13218</v>
      </c>
      <c r="J1599" s="27" t="s">
        <v>13219</v>
      </c>
      <c r="K1599" s="27" t="s">
        <v>13220</v>
      </c>
      <c r="L1599" s="27" t="s">
        <v>161</v>
      </c>
      <c r="M1599" s="28" t="s">
        <v>161</v>
      </c>
      <c r="N1599" s="26" t="s">
        <v>13221</v>
      </c>
      <c r="O1599" s="26" t="s">
        <v>13222</v>
      </c>
      <c r="P1599" t="s">
        <v>13223</v>
      </c>
      <c r="Q1599" t="s">
        <v>13224</v>
      </c>
      <c r="R1599" s="26" t="s">
        <v>7347</v>
      </c>
      <c r="S1599" s="27" t="s">
        <v>103</v>
      </c>
      <c r="T1599" s="26" t="s">
        <v>7336</v>
      </c>
      <c r="U1599" s="27" t="s">
        <v>103</v>
      </c>
      <c r="V1599" s="26" t="s">
        <v>161</v>
      </c>
      <c r="W1599" s="27" t="s">
        <v>161</v>
      </c>
      <c r="X1599" s="26" t="s">
        <v>11398</v>
      </c>
      <c r="Y1599" s="27" t="s">
        <v>11399</v>
      </c>
      <c r="Z1599" s="29"/>
      <c r="AA1599" s="29"/>
    </row>
    <row r="1600" spans="1:27" ht="15" customHeight="1" x14ac:dyDescent="0.25">
      <c r="A1600" s="26" t="s">
        <v>7282</v>
      </c>
      <c r="B1600" s="27" t="s">
        <v>102</v>
      </c>
      <c r="C1600" s="26" t="s">
        <v>3435</v>
      </c>
      <c r="D1600" s="27" t="s">
        <v>3436</v>
      </c>
      <c r="E1600" s="26" t="s">
        <v>3038</v>
      </c>
      <c r="F1600" s="27" t="s">
        <v>605</v>
      </c>
      <c r="G1600" s="27" t="s">
        <v>13225</v>
      </c>
      <c r="H1600" s="27" t="s">
        <v>3296</v>
      </c>
      <c r="I1600" s="27" t="s">
        <v>13226</v>
      </c>
      <c r="J1600" s="27" t="s">
        <v>13227</v>
      </c>
      <c r="K1600" s="27" t="s">
        <v>13228</v>
      </c>
      <c r="L1600" s="27" t="s">
        <v>13229</v>
      </c>
      <c r="M1600" s="28" t="s">
        <v>161</v>
      </c>
      <c r="N1600" s="26" t="s">
        <v>13092</v>
      </c>
      <c r="O1600" s="26" t="s">
        <v>13093</v>
      </c>
      <c r="P1600" t="s">
        <v>13094</v>
      </c>
      <c r="Q1600" t="s">
        <v>13095</v>
      </c>
      <c r="R1600" s="26" t="s">
        <v>7292</v>
      </c>
      <c r="S1600" s="27" t="s">
        <v>123</v>
      </c>
      <c r="T1600" s="26" t="s">
        <v>161</v>
      </c>
      <c r="U1600" s="27" t="s">
        <v>161</v>
      </c>
      <c r="V1600" s="26" t="s">
        <v>161</v>
      </c>
      <c r="W1600" s="27" t="s">
        <v>161</v>
      </c>
      <c r="X1600" s="26" t="s">
        <v>161</v>
      </c>
      <c r="Y1600" s="27" t="s">
        <v>161</v>
      </c>
      <c r="Z1600" s="29"/>
      <c r="AA1600" s="29"/>
    </row>
    <row r="1601" spans="1:27" ht="15" customHeight="1" x14ac:dyDescent="0.25">
      <c r="A1601" s="26" t="s">
        <v>7282</v>
      </c>
      <c r="B1601" s="27" t="s">
        <v>102</v>
      </c>
      <c r="C1601" s="26" t="s">
        <v>3435</v>
      </c>
      <c r="D1601" s="27" t="s">
        <v>3436</v>
      </c>
      <c r="E1601" s="26" t="s">
        <v>3038</v>
      </c>
      <c r="F1601" s="27" t="s">
        <v>605</v>
      </c>
      <c r="G1601" s="27" t="s">
        <v>13105</v>
      </c>
      <c r="H1601" s="27" t="s">
        <v>3296</v>
      </c>
      <c r="I1601" s="27" t="s">
        <v>13230</v>
      </c>
      <c r="J1601" s="27" t="s">
        <v>13231</v>
      </c>
      <c r="K1601" s="27" t="s">
        <v>13232</v>
      </c>
      <c r="L1601" s="27" t="s">
        <v>13233</v>
      </c>
      <c r="M1601" s="28" t="s">
        <v>161</v>
      </c>
      <c r="N1601" s="26">
        <v>776907</v>
      </c>
      <c r="O1601" s="26" t="s">
        <v>13234</v>
      </c>
      <c r="P1601" t="s">
        <v>13235</v>
      </c>
      <c r="Q1601" t="s">
        <v>13236</v>
      </c>
      <c r="R1601" s="26" t="s">
        <v>7347</v>
      </c>
      <c r="S1601" s="27" t="s">
        <v>103</v>
      </c>
      <c r="T1601" s="26" t="s">
        <v>161</v>
      </c>
      <c r="U1601" s="27" t="s">
        <v>161</v>
      </c>
      <c r="V1601" s="26" t="s">
        <v>161</v>
      </c>
      <c r="W1601" s="27" t="s">
        <v>161</v>
      </c>
      <c r="X1601" s="26" t="s">
        <v>161</v>
      </c>
      <c r="Y1601" s="27" t="s">
        <v>161</v>
      </c>
      <c r="Z1601" s="29"/>
      <c r="AA1601" s="29"/>
    </row>
    <row r="1602" spans="1:27" ht="15" customHeight="1" x14ac:dyDescent="0.25">
      <c r="A1602" s="26" t="s">
        <v>7282</v>
      </c>
      <c r="B1602" s="27" t="s">
        <v>102</v>
      </c>
      <c r="C1602" s="26" t="s">
        <v>3435</v>
      </c>
      <c r="D1602" s="27" t="s">
        <v>3436</v>
      </c>
      <c r="E1602" s="26" t="s">
        <v>3038</v>
      </c>
      <c r="F1602" s="27" t="s">
        <v>605</v>
      </c>
      <c r="G1602" s="27" t="s">
        <v>7066</v>
      </c>
      <c r="H1602" s="27" t="s">
        <v>3296</v>
      </c>
      <c r="I1602" s="27" t="s">
        <v>13237</v>
      </c>
      <c r="J1602" s="27" t="s">
        <v>13238</v>
      </c>
      <c r="K1602" s="27" t="s">
        <v>13089</v>
      </c>
      <c r="L1602" s="27" t="s">
        <v>13090</v>
      </c>
      <c r="M1602" s="28" t="s">
        <v>161</v>
      </c>
      <c r="N1602" s="26" t="s">
        <v>13239</v>
      </c>
      <c r="O1602" s="26">
        <v>6875069</v>
      </c>
      <c r="P1602" t="s">
        <v>13240</v>
      </c>
      <c r="Q1602" t="s">
        <v>13241</v>
      </c>
      <c r="R1602" s="26" t="s">
        <v>7292</v>
      </c>
      <c r="S1602" s="27" t="s">
        <v>123</v>
      </c>
      <c r="T1602" s="26" t="s">
        <v>161</v>
      </c>
      <c r="U1602" s="27" t="s">
        <v>161</v>
      </c>
      <c r="V1602" s="26" t="s">
        <v>161</v>
      </c>
      <c r="W1602" s="27" t="s">
        <v>161</v>
      </c>
      <c r="X1602" s="26" t="s">
        <v>161</v>
      </c>
      <c r="Y1602" s="27" t="s">
        <v>161</v>
      </c>
      <c r="Z1602" s="29"/>
      <c r="AA1602" s="29"/>
    </row>
    <row r="1603" spans="1:27" ht="15" customHeight="1" x14ac:dyDescent="0.25">
      <c r="A1603" s="26" t="s">
        <v>7282</v>
      </c>
      <c r="B1603" s="27" t="s">
        <v>102</v>
      </c>
      <c r="C1603" s="26" t="s">
        <v>3435</v>
      </c>
      <c r="D1603" s="27" t="s">
        <v>3436</v>
      </c>
      <c r="E1603" s="26" t="s">
        <v>3038</v>
      </c>
      <c r="F1603" s="27" t="s">
        <v>605</v>
      </c>
      <c r="G1603" s="27" t="s">
        <v>13242</v>
      </c>
      <c r="H1603" s="27" t="s">
        <v>3296</v>
      </c>
      <c r="I1603" s="27" t="s">
        <v>13243</v>
      </c>
      <c r="J1603" s="27" t="s">
        <v>13244</v>
      </c>
      <c r="K1603" s="27" t="s">
        <v>13245</v>
      </c>
      <c r="L1603" s="27" t="s">
        <v>13246</v>
      </c>
      <c r="M1603" s="28" t="s">
        <v>161</v>
      </c>
      <c r="N1603" s="26">
        <v>773027</v>
      </c>
      <c r="O1603" s="26" t="s">
        <v>13247</v>
      </c>
      <c r="P1603" t="s">
        <v>13248</v>
      </c>
      <c r="Q1603" t="s">
        <v>13249</v>
      </c>
      <c r="R1603" s="26" t="s">
        <v>7347</v>
      </c>
      <c r="S1603" s="27" t="s">
        <v>103</v>
      </c>
      <c r="T1603" s="26" t="s">
        <v>161</v>
      </c>
      <c r="U1603" s="27" t="s">
        <v>161</v>
      </c>
      <c r="V1603" s="26" t="s">
        <v>161</v>
      </c>
      <c r="W1603" s="27" t="s">
        <v>161</v>
      </c>
      <c r="X1603" s="26" t="s">
        <v>161</v>
      </c>
      <c r="Y1603" s="27" t="s">
        <v>161</v>
      </c>
      <c r="Z1603" s="29"/>
      <c r="AA1603" s="29"/>
    </row>
    <row r="1604" spans="1:27" ht="15" customHeight="1" x14ac:dyDescent="0.25">
      <c r="A1604" s="26" t="s">
        <v>7282</v>
      </c>
      <c r="B1604" s="27" t="s">
        <v>102</v>
      </c>
      <c r="C1604" s="26" t="s">
        <v>3435</v>
      </c>
      <c r="D1604" s="27" t="s">
        <v>3436</v>
      </c>
      <c r="E1604" s="26" t="s">
        <v>3038</v>
      </c>
      <c r="F1604" s="27" t="s">
        <v>3429</v>
      </c>
      <c r="G1604" s="27" t="s">
        <v>3515</v>
      </c>
      <c r="H1604" s="27" t="s">
        <v>3447</v>
      </c>
      <c r="I1604" s="27" t="s">
        <v>13250</v>
      </c>
      <c r="J1604" s="27" t="s">
        <v>13251</v>
      </c>
      <c r="K1604" s="27" t="s">
        <v>13252</v>
      </c>
      <c r="L1604" s="27" t="s">
        <v>13253</v>
      </c>
      <c r="M1604" s="28" t="s">
        <v>161</v>
      </c>
      <c r="N1604" s="26" t="s">
        <v>13254</v>
      </c>
      <c r="O1604" s="26" t="s">
        <v>13255</v>
      </c>
      <c r="P1604" t="s">
        <v>13256</v>
      </c>
      <c r="Q1604" t="s">
        <v>13257</v>
      </c>
      <c r="R1604" s="26" t="s">
        <v>7882</v>
      </c>
      <c r="S1604" s="27" t="s">
        <v>116</v>
      </c>
      <c r="T1604" s="26" t="s">
        <v>161</v>
      </c>
      <c r="U1604" s="27" t="s">
        <v>161</v>
      </c>
      <c r="V1604" s="26" t="s">
        <v>161</v>
      </c>
      <c r="W1604" s="27" t="s">
        <v>161</v>
      </c>
      <c r="X1604" s="26" t="s">
        <v>11398</v>
      </c>
      <c r="Y1604" s="27" t="s">
        <v>11399</v>
      </c>
      <c r="Z1604" s="29"/>
      <c r="AA1604" s="29"/>
    </row>
    <row r="1605" spans="1:27" ht="15" customHeight="1" x14ac:dyDescent="0.25">
      <c r="A1605" s="26" t="s">
        <v>7282</v>
      </c>
      <c r="B1605" s="27" t="s">
        <v>102</v>
      </c>
      <c r="C1605" s="26" t="s">
        <v>3435</v>
      </c>
      <c r="D1605" s="27" t="s">
        <v>3436</v>
      </c>
      <c r="E1605" s="26" t="s">
        <v>3038</v>
      </c>
      <c r="F1605" s="27" t="s">
        <v>3429</v>
      </c>
      <c r="G1605" s="27" t="s">
        <v>3515</v>
      </c>
      <c r="H1605" s="27" t="s">
        <v>3447</v>
      </c>
      <c r="I1605" s="27" t="s">
        <v>13258</v>
      </c>
      <c r="J1605" s="27" t="s">
        <v>13259</v>
      </c>
      <c r="K1605" s="27" t="s">
        <v>13260</v>
      </c>
      <c r="L1605" s="27" t="s">
        <v>13261</v>
      </c>
      <c r="M1605" s="28" t="s">
        <v>161</v>
      </c>
      <c r="N1605" s="26" t="s">
        <v>13262</v>
      </c>
      <c r="O1605" s="26" t="s">
        <v>13263</v>
      </c>
      <c r="P1605" t="s">
        <v>13264</v>
      </c>
      <c r="Q1605" t="s">
        <v>13265</v>
      </c>
      <c r="R1605" s="26" t="s">
        <v>7347</v>
      </c>
      <c r="S1605" s="27" t="s">
        <v>103</v>
      </c>
      <c r="T1605" s="26" t="s">
        <v>7336</v>
      </c>
      <c r="U1605" s="27" t="s">
        <v>103</v>
      </c>
      <c r="V1605" s="26" t="s">
        <v>161</v>
      </c>
      <c r="W1605" s="27" t="s">
        <v>161</v>
      </c>
      <c r="X1605" s="26" t="s">
        <v>11398</v>
      </c>
      <c r="Y1605" s="27" t="s">
        <v>11399</v>
      </c>
      <c r="Z1605" s="29"/>
      <c r="AA1605" s="29"/>
    </row>
    <row r="1606" spans="1:27" ht="15" customHeight="1" x14ac:dyDescent="0.25">
      <c r="A1606" s="26" t="s">
        <v>7282</v>
      </c>
      <c r="B1606" s="27" t="s">
        <v>102</v>
      </c>
      <c r="C1606" s="26" t="s">
        <v>3435</v>
      </c>
      <c r="D1606" s="27" t="s">
        <v>3436</v>
      </c>
      <c r="E1606" s="26" t="s">
        <v>3038</v>
      </c>
      <c r="F1606" s="27" t="s">
        <v>3429</v>
      </c>
      <c r="G1606" s="27" t="s">
        <v>3524</v>
      </c>
      <c r="H1606" s="27" t="s">
        <v>3447</v>
      </c>
      <c r="I1606" s="27" t="s">
        <v>13266</v>
      </c>
      <c r="J1606" s="27" t="s">
        <v>13267</v>
      </c>
      <c r="K1606" s="27" t="s">
        <v>13268</v>
      </c>
      <c r="L1606" s="27" t="s">
        <v>13269</v>
      </c>
      <c r="M1606" s="28" t="s">
        <v>161</v>
      </c>
      <c r="N1606" s="26" t="s">
        <v>7739</v>
      </c>
      <c r="O1606" s="26">
        <v>6872347</v>
      </c>
      <c r="P1606" t="s">
        <v>7740</v>
      </c>
      <c r="Q1606" t="s">
        <v>7741</v>
      </c>
      <c r="R1606" s="26" t="s">
        <v>7292</v>
      </c>
      <c r="S1606" s="27" t="s">
        <v>123</v>
      </c>
      <c r="T1606" s="26" t="s">
        <v>7293</v>
      </c>
      <c r="U1606" s="27" t="s">
        <v>121</v>
      </c>
      <c r="V1606" s="26" t="s">
        <v>161</v>
      </c>
      <c r="W1606" s="27" t="s">
        <v>161</v>
      </c>
      <c r="X1606" s="26" t="s">
        <v>11398</v>
      </c>
      <c r="Y1606" s="27" t="s">
        <v>11399</v>
      </c>
      <c r="Z1606" s="29"/>
      <c r="AA1606" s="29"/>
    </row>
    <row r="1607" spans="1:27" ht="15" customHeight="1" x14ac:dyDescent="0.25">
      <c r="A1607" s="26" t="s">
        <v>7282</v>
      </c>
      <c r="B1607" s="27" t="s">
        <v>102</v>
      </c>
      <c r="C1607" s="26" t="s">
        <v>3435</v>
      </c>
      <c r="D1607" s="27" t="s">
        <v>3436</v>
      </c>
      <c r="E1607" s="26" t="s">
        <v>3038</v>
      </c>
      <c r="F1607" s="27" t="s">
        <v>3429</v>
      </c>
      <c r="G1607" s="27" t="s">
        <v>3524</v>
      </c>
      <c r="H1607" s="27" t="s">
        <v>3447</v>
      </c>
      <c r="I1607" s="27" t="s">
        <v>13270</v>
      </c>
      <c r="J1607" s="27" t="s">
        <v>13271</v>
      </c>
      <c r="K1607" s="27" t="s">
        <v>13272</v>
      </c>
      <c r="L1607" s="27" t="s">
        <v>13269</v>
      </c>
      <c r="M1607" s="28" t="s">
        <v>161</v>
      </c>
      <c r="N1607" s="26" t="s">
        <v>13254</v>
      </c>
      <c r="O1607" s="26" t="s">
        <v>13255</v>
      </c>
      <c r="P1607" t="s">
        <v>13256</v>
      </c>
      <c r="Q1607" t="s">
        <v>13257</v>
      </c>
      <c r="R1607" s="26" t="s">
        <v>7882</v>
      </c>
      <c r="S1607" s="27" t="s">
        <v>116</v>
      </c>
      <c r="T1607" s="26" t="s">
        <v>7359</v>
      </c>
      <c r="U1607" s="27" t="s">
        <v>116</v>
      </c>
      <c r="V1607" s="26" t="s">
        <v>161</v>
      </c>
      <c r="W1607" s="27" t="s">
        <v>161</v>
      </c>
      <c r="X1607" s="26" t="s">
        <v>11398</v>
      </c>
      <c r="Y1607" s="27" t="s">
        <v>11399</v>
      </c>
      <c r="Z1607" s="29"/>
      <c r="AA1607" s="29"/>
    </row>
    <row r="1608" spans="1:27" ht="15" customHeight="1" x14ac:dyDescent="0.25">
      <c r="A1608" s="26" t="s">
        <v>7282</v>
      </c>
      <c r="B1608" s="27" t="s">
        <v>102</v>
      </c>
      <c r="C1608" s="26" t="s">
        <v>3435</v>
      </c>
      <c r="D1608" s="27" t="s">
        <v>3436</v>
      </c>
      <c r="E1608" s="26" t="s">
        <v>3038</v>
      </c>
      <c r="F1608" s="27" t="s">
        <v>3429</v>
      </c>
      <c r="G1608" s="27" t="s">
        <v>3524</v>
      </c>
      <c r="H1608" s="27" t="s">
        <v>3447</v>
      </c>
      <c r="I1608" s="27" t="s">
        <v>13273</v>
      </c>
      <c r="J1608" s="27" t="s">
        <v>13274</v>
      </c>
      <c r="K1608" s="27" t="s">
        <v>13275</v>
      </c>
      <c r="L1608" s="27" t="s">
        <v>13276</v>
      </c>
      <c r="M1608" s="28" t="s">
        <v>161</v>
      </c>
      <c r="N1608" s="26" t="s">
        <v>13277</v>
      </c>
      <c r="O1608" s="26" t="s">
        <v>13278</v>
      </c>
      <c r="P1608" t="s">
        <v>13279</v>
      </c>
      <c r="Q1608" t="s">
        <v>13280</v>
      </c>
      <c r="R1608" s="26" t="s">
        <v>7347</v>
      </c>
      <c r="S1608" s="27" t="s">
        <v>103</v>
      </c>
      <c r="T1608" s="26" t="s">
        <v>7336</v>
      </c>
      <c r="U1608" s="27" t="s">
        <v>103</v>
      </c>
      <c r="V1608" s="26" t="s">
        <v>161</v>
      </c>
      <c r="W1608" s="27" t="s">
        <v>161</v>
      </c>
      <c r="X1608" s="26" t="s">
        <v>11398</v>
      </c>
      <c r="Y1608" s="27" t="s">
        <v>11399</v>
      </c>
      <c r="Z1608" s="29"/>
      <c r="AA1608" s="29"/>
    </row>
    <row r="1609" spans="1:27" ht="15" customHeight="1" x14ac:dyDescent="0.25">
      <c r="A1609" s="26" t="s">
        <v>7282</v>
      </c>
      <c r="B1609" s="27" t="s">
        <v>102</v>
      </c>
      <c r="C1609" s="26" t="s">
        <v>3435</v>
      </c>
      <c r="D1609" s="27" t="s">
        <v>3436</v>
      </c>
      <c r="E1609" s="26" t="s">
        <v>3038</v>
      </c>
      <c r="F1609" s="27" t="s">
        <v>3429</v>
      </c>
      <c r="G1609" s="27" t="s">
        <v>3446</v>
      </c>
      <c r="H1609" s="27" t="s">
        <v>3447</v>
      </c>
      <c r="I1609" s="27" t="s">
        <v>13281</v>
      </c>
      <c r="J1609" s="27" t="s">
        <v>13282</v>
      </c>
      <c r="K1609" s="27" t="s">
        <v>13283</v>
      </c>
      <c r="L1609" s="27" t="s">
        <v>13284</v>
      </c>
      <c r="M1609" s="28" t="s">
        <v>161</v>
      </c>
      <c r="N1609" s="26" t="s">
        <v>13285</v>
      </c>
      <c r="O1609" s="26" t="s">
        <v>13286</v>
      </c>
      <c r="P1609" t="s">
        <v>13287</v>
      </c>
      <c r="Q1609" t="s">
        <v>13288</v>
      </c>
      <c r="R1609" s="26" t="s">
        <v>13289</v>
      </c>
      <c r="S1609" s="27" t="s">
        <v>13290</v>
      </c>
      <c r="T1609" s="26" t="s">
        <v>7293</v>
      </c>
      <c r="U1609" s="27" t="s">
        <v>121</v>
      </c>
      <c r="V1609" s="26" t="s">
        <v>161</v>
      </c>
      <c r="W1609" s="27" t="s">
        <v>161</v>
      </c>
      <c r="X1609" s="26" t="s">
        <v>11398</v>
      </c>
      <c r="Y1609" s="27" t="s">
        <v>11399</v>
      </c>
      <c r="Z1609" s="29"/>
      <c r="AA1609" s="29"/>
    </row>
    <row r="1610" spans="1:27" ht="15" customHeight="1" x14ac:dyDescent="0.25">
      <c r="A1610" s="26" t="s">
        <v>7282</v>
      </c>
      <c r="B1610" s="27" t="s">
        <v>102</v>
      </c>
      <c r="C1610" s="26" t="s">
        <v>3435</v>
      </c>
      <c r="D1610" s="27" t="s">
        <v>3436</v>
      </c>
      <c r="E1610" s="26" t="s">
        <v>3038</v>
      </c>
      <c r="F1610" s="27" t="s">
        <v>3429</v>
      </c>
      <c r="G1610" s="27" t="s">
        <v>3446</v>
      </c>
      <c r="H1610" s="27" t="s">
        <v>3447</v>
      </c>
      <c r="I1610" s="27" t="s">
        <v>13291</v>
      </c>
      <c r="J1610" s="27" t="s">
        <v>13292</v>
      </c>
      <c r="K1610" s="27" t="s">
        <v>13293</v>
      </c>
      <c r="L1610" s="27" t="s">
        <v>13293</v>
      </c>
      <c r="M1610" s="28" t="s">
        <v>161</v>
      </c>
      <c r="N1610" s="26">
        <v>800628</v>
      </c>
      <c r="O1610" s="26" t="s">
        <v>13294</v>
      </c>
      <c r="P1610" t="s">
        <v>13295</v>
      </c>
      <c r="Q1610" t="s">
        <v>13296</v>
      </c>
      <c r="R1610" s="26" t="s">
        <v>7292</v>
      </c>
      <c r="S1610" s="27" t="s">
        <v>123</v>
      </c>
      <c r="T1610" s="26" t="s">
        <v>7293</v>
      </c>
      <c r="U1610" s="27" t="s">
        <v>121</v>
      </c>
      <c r="V1610" s="26" t="s">
        <v>161</v>
      </c>
      <c r="W1610" s="27" t="s">
        <v>161</v>
      </c>
      <c r="X1610" s="26" t="s">
        <v>11398</v>
      </c>
      <c r="Y1610" s="27" t="s">
        <v>11399</v>
      </c>
      <c r="Z1610" s="29"/>
      <c r="AA1610" s="29"/>
    </row>
    <row r="1611" spans="1:27" ht="15" customHeight="1" x14ac:dyDescent="0.25">
      <c r="A1611" s="26" t="s">
        <v>7282</v>
      </c>
      <c r="B1611" s="27" t="s">
        <v>102</v>
      </c>
      <c r="C1611" s="26" t="s">
        <v>3435</v>
      </c>
      <c r="D1611" s="27" t="s">
        <v>3436</v>
      </c>
      <c r="E1611" s="26" t="s">
        <v>3038</v>
      </c>
      <c r="F1611" s="27" t="s">
        <v>3429</v>
      </c>
      <c r="G1611" s="27" t="s">
        <v>3446</v>
      </c>
      <c r="H1611" s="27" t="s">
        <v>3447</v>
      </c>
      <c r="I1611" s="27" t="s">
        <v>13297</v>
      </c>
      <c r="J1611" s="27" t="s">
        <v>13298</v>
      </c>
      <c r="K1611" s="27" t="s">
        <v>13299</v>
      </c>
      <c r="L1611" s="27" t="s">
        <v>13300</v>
      </c>
      <c r="M1611" s="28" t="s">
        <v>161</v>
      </c>
      <c r="N1611" s="26" t="s">
        <v>13301</v>
      </c>
      <c r="O1611" s="26" t="s">
        <v>13302</v>
      </c>
      <c r="P1611" t="s">
        <v>13303</v>
      </c>
      <c r="Q1611" t="s">
        <v>13304</v>
      </c>
      <c r="R1611" s="26" t="s">
        <v>7292</v>
      </c>
      <c r="S1611" s="27" t="s">
        <v>123</v>
      </c>
      <c r="T1611" s="26" t="s">
        <v>7293</v>
      </c>
      <c r="U1611" s="27" t="s">
        <v>121</v>
      </c>
      <c r="V1611" s="26" t="s">
        <v>161</v>
      </c>
      <c r="W1611" s="27" t="s">
        <v>161</v>
      </c>
      <c r="X1611" s="26" t="s">
        <v>11398</v>
      </c>
      <c r="Y1611" s="27" t="s">
        <v>11399</v>
      </c>
      <c r="Z1611" s="29"/>
      <c r="AA1611" s="29"/>
    </row>
    <row r="1612" spans="1:27" ht="15" customHeight="1" x14ac:dyDescent="0.25">
      <c r="A1612" s="26" t="s">
        <v>7282</v>
      </c>
      <c r="B1612" s="27" t="s">
        <v>102</v>
      </c>
      <c r="C1612" s="26" t="s">
        <v>3435</v>
      </c>
      <c r="D1612" s="27" t="s">
        <v>3436</v>
      </c>
      <c r="E1612" s="26" t="s">
        <v>3038</v>
      </c>
      <c r="F1612" s="27" t="s">
        <v>3429</v>
      </c>
      <c r="G1612" s="27" t="s">
        <v>3446</v>
      </c>
      <c r="H1612" s="27" t="s">
        <v>3447</v>
      </c>
      <c r="I1612" s="27" t="s">
        <v>13305</v>
      </c>
      <c r="J1612" s="27" t="s">
        <v>13306</v>
      </c>
      <c r="K1612" s="27" t="s">
        <v>13307</v>
      </c>
      <c r="L1612" s="27" t="s">
        <v>13308</v>
      </c>
      <c r="M1612" s="28" t="s">
        <v>161</v>
      </c>
      <c r="N1612" s="26" t="s">
        <v>13309</v>
      </c>
      <c r="O1612" s="26" t="s">
        <v>13310</v>
      </c>
      <c r="P1612" t="s">
        <v>13311</v>
      </c>
      <c r="Q1612" t="s">
        <v>13312</v>
      </c>
      <c r="R1612" s="26" t="s">
        <v>7882</v>
      </c>
      <c r="S1612" s="27" t="s">
        <v>116</v>
      </c>
      <c r="T1612" s="26" t="s">
        <v>7359</v>
      </c>
      <c r="U1612" s="27" t="s">
        <v>116</v>
      </c>
      <c r="V1612" s="26" t="s">
        <v>161</v>
      </c>
      <c r="W1612" s="27" t="s">
        <v>161</v>
      </c>
      <c r="X1612" s="26" t="s">
        <v>11398</v>
      </c>
      <c r="Y1612" s="27" t="s">
        <v>11399</v>
      </c>
      <c r="Z1612" s="29"/>
      <c r="AA1612" s="29"/>
    </row>
    <row r="1613" spans="1:27" ht="15" customHeight="1" x14ac:dyDescent="0.25">
      <c r="A1613" s="26" t="s">
        <v>7282</v>
      </c>
      <c r="B1613" s="27" t="s">
        <v>102</v>
      </c>
      <c r="C1613" s="26" t="s">
        <v>3435</v>
      </c>
      <c r="D1613" s="27" t="s">
        <v>3436</v>
      </c>
      <c r="E1613" s="26" t="s">
        <v>3038</v>
      </c>
      <c r="F1613" s="27" t="s">
        <v>3429</v>
      </c>
      <c r="G1613" s="27" t="s">
        <v>3446</v>
      </c>
      <c r="H1613" s="27" t="s">
        <v>3447</v>
      </c>
      <c r="I1613" s="27" t="s">
        <v>13313</v>
      </c>
      <c r="J1613" s="27" t="s">
        <v>13314</v>
      </c>
      <c r="K1613" s="27" t="s">
        <v>13315</v>
      </c>
      <c r="L1613" s="27" t="s">
        <v>13316</v>
      </c>
      <c r="M1613" s="28" t="s">
        <v>161</v>
      </c>
      <c r="N1613" s="26" t="s">
        <v>13317</v>
      </c>
      <c r="O1613" s="26" t="s">
        <v>13318</v>
      </c>
      <c r="P1613" t="s">
        <v>13319</v>
      </c>
      <c r="Q1613" t="s">
        <v>13320</v>
      </c>
      <c r="R1613" s="26" t="s">
        <v>7347</v>
      </c>
      <c r="S1613" s="27" t="s">
        <v>103</v>
      </c>
      <c r="T1613" s="26" t="s">
        <v>7336</v>
      </c>
      <c r="U1613" s="27" t="s">
        <v>103</v>
      </c>
      <c r="V1613" s="26" t="s">
        <v>161</v>
      </c>
      <c r="W1613" s="27" t="s">
        <v>161</v>
      </c>
      <c r="X1613" s="26" t="s">
        <v>11398</v>
      </c>
      <c r="Y1613" s="27" t="s">
        <v>11399</v>
      </c>
      <c r="Z1613" s="29"/>
      <c r="AA1613" s="29"/>
    </row>
    <row r="1614" spans="1:27" ht="15" customHeight="1" x14ac:dyDescent="0.25">
      <c r="A1614" s="26" t="s">
        <v>7282</v>
      </c>
      <c r="B1614" s="27" t="s">
        <v>102</v>
      </c>
      <c r="C1614" s="26" t="s">
        <v>3435</v>
      </c>
      <c r="D1614" s="27" t="s">
        <v>3436</v>
      </c>
      <c r="E1614" s="26" t="s">
        <v>3038</v>
      </c>
      <c r="F1614" s="27" t="s">
        <v>3429</v>
      </c>
      <c r="G1614" s="27" t="s">
        <v>3446</v>
      </c>
      <c r="H1614" s="27" t="s">
        <v>3447</v>
      </c>
      <c r="I1614" s="27" t="s">
        <v>13321</v>
      </c>
      <c r="J1614" s="27" t="s">
        <v>13322</v>
      </c>
      <c r="K1614" s="27" t="s">
        <v>13174</v>
      </c>
      <c r="L1614" s="27" t="s">
        <v>13175</v>
      </c>
      <c r="M1614" s="28" t="s">
        <v>161</v>
      </c>
      <c r="N1614" s="26" t="s">
        <v>13323</v>
      </c>
      <c r="O1614" s="26" t="s">
        <v>13324</v>
      </c>
      <c r="P1614" t="s">
        <v>13325</v>
      </c>
      <c r="Q1614" t="s">
        <v>13326</v>
      </c>
      <c r="R1614" s="26" t="s">
        <v>7347</v>
      </c>
      <c r="S1614" s="27" t="s">
        <v>103</v>
      </c>
      <c r="T1614" s="26" t="s">
        <v>7336</v>
      </c>
      <c r="U1614" s="27" t="s">
        <v>103</v>
      </c>
      <c r="V1614" s="26" t="s">
        <v>161</v>
      </c>
      <c r="W1614" s="27" t="s">
        <v>161</v>
      </c>
      <c r="X1614" s="26" t="s">
        <v>11398</v>
      </c>
      <c r="Y1614" s="27" t="s">
        <v>11399</v>
      </c>
      <c r="Z1614" s="29"/>
      <c r="AA1614" s="29"/>
    </row>
    <row r="1615" spans="1:27" ht="15" customHeight="1" x14ac:dyDescent="0.25">
      <c r="A1615" s="26" t="s">
        <v>7282</v>
      </c>
      <c r="B1615" s="27" t="s">
        <v>102</v>
      </c>
      <c r="C1615" s="26" t="s">
        <v>3435</v>
      </c>
      <c r="D1615" s="27" t="s">
        <v>3436</v>
      </c>
      <c r="E1615" s="26" t="s">
        <v>3038</v>
      </c>
      <c r="F1615" s="27" t="s">
        <v>3429</v>
      </c>
      <c r="G1615" s="27" t="s">
        <v>3446</v>
      </c>
      <c r="H1615" s="27" t="s">
        <v>3447</v>
      </c>
      <c r="I1615" s="27" t="s">
        <v>13327</v>
      </c>
      <c r="J1615" s="27" t="s">
        <v>13328</v>
      </c>
      <c r="K1615" s="27" t="s">
        <v>13329</v>
      </c>
      <c r="L1615" s="27" t="s">
        <v>13330</v>
      </c>
      <c r="M1615" s="28" t="s">
        <v>161</v>
      </c>
      <c r="N1615" s="26" t="s">
        <v>13331</v>
      </c>
      <c r="O1615" s="26" t="s">
        <v>13332</v>
      </c>
      <c r="P1615" t="s">
        <v>13333</v>
      </c>
      <c r="Q1615" t="s">
        <v>13334</v>
      </c>
      <c r="R1615" s="26" t="s">
        <v>7347</v>
      </c>
      <c r="S1615" s="27" t="s">
        <v>103</v>
      </c>
      <c r="T1615" s="26" t="s">
        <v>7336</v>
      </c>
      <c r="U1615" s="27" t="s">
        <v>103</v>
      </c>
      <c r="V1615" s="26" t="s">
        <v>161</v>
      </c>
      <c r="W1615" s="27" t="s">
        <v>161</v>
      </c>
      <c r="X1615" s="26" t="s">
        <v>11398</v>
      </c>
      <c r="Y1615" s="27" t="s">
        <v>11399</v>
      </c>
      <c r="Z1615" s="29"/>
      <c r="AA1615" s="29"/>
    </row>
    <row r="1616" spans="1:27" ht="15" customHeight="1" x14ac:dyDescent="0.25">
      <c r="A1616" s="26" t="s">
        <v>7282</v>
      </c>
      <c r="B1616" s="27" t="s">
        <v>102</v>
      </c>
      <c r="C1616" s="26" t="s">
        <v>3435</v>
      </c>
      <c r="D1616" s="27" t="s">
        <v>3436</v>
      </c>
      <c r="E1616" s="26" t="s">
        <v>3038</v>
      </c>
      <c r="F1616" s="27" t="s">
        <v>3429</v>
      </c>
      <c r="G1616" s="27" t="s">
        <v>3446</v>
      </c>
      <c r="H1616" s="27" t="s">
        <v>3447</v>
      </c>
      <c r="I1616" s="27" t="s">
        <v>13335</v>
      </c>
      <c r="J1616" s="27" t="s">
        <v>13336</v>
      </c>
      <c r="K1616" s="27" t="s">
        <v>13337</v>
      </c>
      <c r="L1616" s="27" t="s">
        <v>13337</v>
      </c>
      <c r="M1616" s="28" t="s">
        <v>161</v>
      </c>
      <c r="N1616" s="26" t="s">
        <v>13338</v>
      </c>
      <c r="O1616" s="26" t="s">
        <v>13339</v>
      </c>
      <c r="P1616" t="s">
        <v>13340</v>
      </c>
      <c r="Q1616" t="s">
        <v>13341</v>
      </c>
      <c r="R1616" s="26" t="s">
        <v>7831</v>
      </c>
      <c r="S1616" s="27" t="s">
        <v>127</v>
      </c>
      <c r="T1616" s="26" t="s">
        <v>161</v>
      </c>
      <c r="U1616" s="27" t="s">
        <v>161</v>
      </c>
      <c r="V1616" s="26" t="s">
        <v>161</v>
      </c>
      <c r="W1616" s="27" t="s">
        <v>161</v>
      </c>
      <c r="X1616" s="26" t="s">
        <v>11398</v>
      </c>
      <c r="Y1616" s="27" t="s">
        <v>11399</v>
      </c>
      <c r="Z1616" s="29"/>
      <c r="AA1616" s="29"/>
    </row>
    <row r="1617" spans="1:27" ht="15" customHeight="1" x14ac:dyDescent="0.25">
      <c r="A1617" s="26" t="s">
        <v>7282</v>
      </c>
      <c r="B1617" s="27" t="s">
        <v>102</v>
      </c>
      <c r="C1617" s="26" t="s">
        <v>3435</v>
      </c>
      <c r="D1617" s="27" t="s">
        <v>3436</v>
      </c>
      <c r="E1617" s="26" t="s">
        <v>3038</v>
      </c>
      <c r="F1617" s="27" t="s">
        <v>3429</v>
      </c>
      <c r="G1617" s="27" t="s">
        <v>3446</v>
      </c>
      <c r="H1617" s="27" t="s">
        <v>3447</v>
      </c>
      <c r="I1617" s="27" t="s">
        <v>13342</v>
      </c>
      <c r="J1617" s="27" t="s">
        <v>13343</v>
      </c>
      <c r="K1617" s="27" t="s">
        <v>13344</v>
      </c>
      <c r="L1617" s="27" t="s">
        <v>13345</v>
      </c>
      <c r="M1617" s="28" t="s">
        <v>161</v>
      </c>
      <c r="N1617" s="26" t="s">
        <v>13346</v>
      </c>
      <c r="O1617" s="26" t="s">
        <v>13347</v>
      </c>
      <c r="P1617" t="s">
        <v>13348</v>
      </c>
      <c r="Q1617" t="s">
        <v>13349</v>
      </c>
      <c r="R1617" s="26" t="s">
        <v>7347</v>
      </c>
      <c r="S1617" s="27" t="s">
        <v>103</v>
      </c>
      <c r="T1617" s="26" t="s">
        <v>7336</v>
      </c>
      <c r="U1617" s="27" t="s">
        <v>103</v>
      </c>
      <c r="V1617" s="26" t="s">
        <v>161</v>
      </c>
      <c r="W1617" s="27" t="s">
        <v>161</v>
      </c>
      <c r="X1617" s="26" t="s">
        <v>11398</v>
      </c>
      <c r="Y1617" s="27" t="s">
        <v>11399</v>
      </c>
      <c r="Z1617" s="29"/>
      <c r="AA1617" s="29"/>
    </row>
    <row r="1618" spans="1:27" ht="15" customHeight="1" x14ac:dyDescent="0.25">
      <c r="A1618" s="26" t="s">
        <v>7282</v>
      </c>
      <c r="B1618" s="27" t="s">
        <v>102</v>
      </c>
      <c r="C1618" s="26" t="s">
        <v>3435</v>
      </c>
      <c r="D1618" s="27" t="s">
        <v>3436</v>
      </c>
      <c r="E1618" s="26" t="s">
        <v>3038</v>
      </c>
      <c r="F1618" s="27" t="s">
        <v>3429</v>
      </c>
      <c r="G1618" s="27" t="s">
        <v>3446</v>
      </c>
      <c r="H1618" s="27" t="s">
        <v>3447</v>
      </c>
      <c r="I1618" s="27" t="s">
        <v>13350</v>
      </c>
      <c r="J1618" s="27" t="s">
        <v>13351</v>
      </c>
      <c r="K1618" s="27" t="s">
        <v>13352</v>
      </c>
      <c r="L1618" s="27" t="s">
        <v>161</v>
      </c>
      <c r="M1618" s="28" t="s">
        <v>161</v>
      </c>
      <c r="N1618" s="26">
        <v>797207</v>
      </c>
      <c r="O1618" s="26" t="s">
        <v>13353</v>
      </c>
      <c r="P1618" t="s">
        <v>13354</v>
      </c>
      <c r="Q1618" t="s">
        <v>13355</v>
      </c>
      <c r="R1618" s="26" t="s">
        <v>8039</v>
      </c>
      <c r="S1618" s="27" t="s">
        <v>242</v>
      </c>
      <c r="T1618" s="26" t="s">
        <v>7293</v>
      </c>
      <c r="U1618" s="27" t="s">
        <v>121</v>
      </c>
      <c r="V1618" s="26" t="s">
        <v>161</v>
      </c>
      <c r="W1618" s="27" t="s">
        <v>161</v>
      </c>
      <c r="X1618" s="26" t="s">
        <v>11398</v>
      </c>
      <c r="Y1618" s="27" t="s">
        <v>11399</v>
      </c>
      <c r="Z1618" s="29"/>
      <c r="AA1618" s="29"/>
    </row>
    <row r="1619" spans="1:27" ht="15" customHeight="1" x14ac:dyDescent="0.25">
      <c r="A1619" s="26" t="s">
        <v>7282</v>
      </c>
      <c r="B1619" s="27" t="s">
        <v>102</v>
      </c>
      <c r="C1619" s="26" t="s">
        <v>3435</v>
      </c>
      <c r="D1619" s="27" t="s">
        <v>3436</v>
      </c>
      <c r="E1619" s="26" t="s">
        <v>3038</v>
      </c>
      <c r="F1619" s="27" t="s">
        <v>3429</v>
      </c>
      <c r="G1619" s="27" t="s">
        <v>3446</v>
      </c>
      <c r="H1619" s="27" t="s">
        <v>3447</v>
      </c>
      <c r="I1619" s="27" t="s">
        <v>13356</v>
      </c>
      <c r="J1619" s="27" t="s">
        <v>13357</v>
      </c>
      <c r="K1619" s="27" t="s">
        <v>13358</v>
      </c>
      <c r="L1619" s="27" t="s">
        <v>13359</v>
      </c>
      <c r="M1619" s="28" t="s">
        <v>161</v>
      </c>
      <c r="N1619" s="26" t="s">
        <v>13360</v>
      </c>
      <c r="O1619" s="26" t="s">
        <v>13361</v>
      </c>
      <c r="P1619" t="s">
        <v>13362</v>
      </c>
      <c r="Q1619" t="s">
        <v>13363</v>
      </c>
      <c r="R1619" s="26" t="s">
        <v>7882</v>
      </c>
      <c r="S1619" s="27" t="s">
        <v>116</v>
      </c>
      <c r="T1619" s="26" t="s">
        <v>7359</v>
      </c>
      <c r="U1619" s="27" t="s">
        <v>116</v>
      </c>
      <c r="V1619" s="26" t="s">
        <v>161</v>
      </c>
      <c r="W1619" s="27" t="s">
        <v>161</v>
      </c>
      <c r="X1619" s="26" t="s">
        <v>11398</v>
      </c>
      <c r="Y1619" s="27" t="s">
        <v>11399</v>
      </c>
      <c r="Z1619" s="29"/>
      <c r="AA1619" s="29"/>
    </row>
    <row r="1620" spans="1:27" ht="15" customHeight="1" x14ac:dyDescent="0.25">
      <c r="A1620" s="26" t="s">
        <v>7282</v>
      </c>
      <c r="B1620" s="27" t="s">
        <v>102</v>
      </c>
      <c r="C1620" s="26" t="s">
        <v>3435</v>
      </c>
      <c r="D1620" s="27" t="s">
        <v>3436</v>
      </c>
      <c r="E1620" s="26" t="s">
        <v>3038</v>
      </c>
      <c r="F1620" s="27" t="s">
        <v>3429</v>
      </c>
      <c r="G1620" s="27" t="s">
        <v>3446</v>
      </c>
      <c r="H1620" s="27" t="s">
        <v>3447</v>
      </c>
      <c r="I1620" s="27" t="s">
        <v>13364</v>
      </c>
      <c r="J1620" s="27" t="s">
        <v>13365</v>
      </c>
      <c r="K1620" s="27" t="s">
        <v>13366</v>
      </c>
      <c r="L1620" s="27" t="s">
        <v>13367</v>
      </c>
      <c r="M1620" s="28" t="s">
        <v>161</v>
      </c>
      <c r="N1620" s="26" t="s">
        <v>13368</v>
      </c>
      <c r="O1620" s="26" t="s">
        <v>13369</v>
      </c>
      <c r="P1620" t="s">
        <v>13370</v>
      </c>
      <c r="Q1620" t="s">
        <v>13371</v>
      </c>
      <c r="R1620" s="26" t="s">
        <v>7347</v>
      </c>
      <c r="S1620" s="27" t="s">
        <v>103</v>
      </c>
      <c r="T1620" s="26" t="s">
        <v>7336</v>
      </c>
      <c r="U1620" s="27" t="s">
        <v>103</v>
      </c>
      <c r="V1620" s="26" t="s">
        <v>161</v>
      </c>
      <c r="W1620" s="27" t="s">
        <v>161</v>
      </c>
      <c r="X1620" s="26" t="s">
        <v>11398</v>
      </c>
      <c r="Y1620" s="27" t="s">
        <v>11399</v>
      </c>
      <c r="Z1620" s="29"/>
      <c r="AA1620" s="29"/>
    </row>
    <row r="1621" spans="1:27" ht="15" customHeight="1" x14ac:dyDescent="0.25">
      <c r="A1621" s="26" t="s">
        <v>7282</v>
      </c>
      <c r="B1621" s="27" t="s">
        <v>102</v>
      </c>
      <c r="C1621" s="26" t="s">
        <v>3435</v>
      </c>
      <c r="D1621" s="27" t="s">
        <v>3436</v>
      </c>
      <c r="E1621" s="26" t="s">
        <v>3038</v>
      </c>
      <c r="F1621" s="27" t="s">
        <v>3429</v>
      </c>
      <c r="G1621" s="27" t="s">
        <v>3446</v>
      </c>
      <c r="H1621" s="27" t="s">
        <v>3447</v>
      </c>
      <c r="I1621" s="27" t="s">
        <v>13372</v>
      </c>
      <c r="J1621" s="27" t="s">
        <v>13373</v>
      </c>
      <c r="K1621" s="27" t="s">
        <v>13374</v>
      </c>
      <c r="L1621" s="27" t="s">
        <v>13375</v>
      </c>
      <c r="M1621" s="28" t="s">
        <v>161</v>
      </c>
      <c r="N1621" s="26" t="s">
        <v>13376</v>
      </c>
      <c r="O1621" s="26" t="s">
        <v>13377</v>
      </c>
      <c r="P1621" t="s">
        <v>13378</v>
      </c>
      <c r="Q1621" t="s">
        <v>13379</v>
      </c>
      <c r="R1621" s="26" t="s">
        <v>7487</v>
      </c>
      <c r="S1621" s="27" t="s">
        <v>254</v>
      </c>
      <c r="T1621" s="26" t="s">
        <v>7293</v>
      </c>
      <c r="U1621" s="27" t="s">
        <v>121</v>
      </c>
      <c r="V1621" s="26" t="s">
        <v>161</v>
      </c>
      <c r="W1621" s="27" t="s">
        <v>161</v>
      </c>
      <c r="X1621" s="26" t="s">
        <v>11398</v>
      </c>
      <c r="Y1621" s="27" t="s">
        <v>11399</v>
      </c>
      <c r="Z1621" s="29"/>
      <c r="AA1621" s="29"/>
    </row>
    <row r="1622" spans="1:27" ht="15" customHeight="1" x14ac:dyDescent="0.25">
      <c r="A1622" s="26" t="s">
        <v>7282</v>
      </c>
      <c r="B1622" s="27" t="s">
        <v>102</v>
      </c>
      <c r="C1622" s="26" t="s">
        <v>3435</v>
      </c>
      <c r="D1622" s="27" t="s">
        <v>3436</v>
      </c>
      <c r="E1622" s="26" t="s">
        <v>3038</v>
      </c>
      <c r="F1622" s="27" t="s">
        <v>3429</v>
      </c>
      <c r="G1622" s="27" t="s">
        <v>3446</v>
      </c>
      <c r="H1622" s="27" t="s">
        <v>3447</v>
      </c>
      <c r="I1622" s="27" t="s">
        <v>13380</v>
      </c>
      <c r="J1622" s="27" t="s">
        <v>13381</v>
      </c>
      <c r="K1622" s="27" t="s">
        <v>13382</v>
      </c>
      <c r="L1622" s="27" t="s">
        <v>13383</v>
      </c>
      <c r="M1622" s="28" t="s">
        <v>161</v>
      </c>
      <c r="N1622" s="26" t="s">
        <v>13384</v>
      </c>
      <c r="O1622" s="26" t="s">
        <v>13385</v>
      </c>
      <c r="P1622" t="s">
        <v>13386</v>
      </c>
      <c r="Q1622" t="s">
        <v>13387</v>
      </c>
      <c r="R1622" s="26" t="s">
        <v>7347</v>
      </c>
      <c r="S1622" s="27" t="s">
        <v>103</v>
      </c>
      <c r="T1622" s="26" t="s">
        <v>161</v>
      </c>
      <c r="U1622" s="27" t="s">
        <v>161</v>
      </c>
      <c r="V1622" s="26" t="s">
        <v>161</v>
      </c>
      <c r="W1622" s="27" t="s">
        <v>161</v>
      </c>
      <c r="X1622" s="26" t="s">
        <v>11398</v>
      </c>
      <c r="Y1622" s="27" t="s">
        <v>11399</v>
      </c>
      <c r="Z1622" s="29"/>
      <c r="AA1622" s="29"/>
    </row>
    <row r="1623" spans="1:27" ht="15" customHeight="1" x14ac:dyDescent="0.25">
      <c r="A1623" s="26" t="s">
        <v>7282</v>
      </c>
      <c r="B1623" s="27" t="s">
        <v>102</v>
      </c>
      <c r="C1623" s="26" t="s">
        <v>3435</v>
      </c>
      <c r="D1623" s="27" t="s">
        <v>3436</v>
      </c>
      <c r="E1623" s="26" t="s">
        <v>3038</v>
      </c>
      <c r="F1623" s="27" t="s">
        <v>3429</v>
      </c>
      <c r="G1623" s="27" t="s">
        <v>3446</v>
      </c>
      <c r="H1623" s="27" t="s">
        <v>3447</v>
      </c>
      <c r="I1623" s="27" t="s">
        <v>13388</v>
      </c>
      <c r="J1623" s="27" t="s">
        <v>13389</v>
      </c>
      <c r="K1623" s="27" t="s">
        <v>161</v>
      </c>
      <c r="L1623" s="27" t="s">
        <v>161</v>
      </c>
      <c r="M1623" s="28" t="s">
        <v>161</v>
      </c>
      <c r="N1623" s="26">
        <v>775555</v>
      </c>
      <c r="O1623" s="26" t="s">
        <v>13390</v>
      </c>
      <c r="P1623" t="s">
        <v>13391</v>
      </c>
      <c r="Q1623" t="s">
        <v>13392</v>
      </c>
      <c r="R1623" s="26" t="s">
        <v>7347</v>
      </c>
      <c r="S1623" s="27" t="s">
        <v>103</v>
      </c>
      <c r="T1623" s="26" t="s">
        <v>7336</v>
      </c>
      <c r="U1623" s="27" t="s">
        <v>103</v>
      </c>
      <c r="V1623" s="26" t="s">
        <v>161</v>
      </c>
      <c r="W1623" s="27" t="s">
        <v>161</v>
      </c>
      <c r="X1623" s="26" t="s">
        <v>11398</v>
      </c>
      <c r="Y1623" s="27" t="s">
        <v>11399</v>
      </c>
      <c r="Z1623" s="29"/>
      <c r="AA1623" s="29"/>
    </row>
    <row r="1624" spans="1:27" ht="15" customHeight="1" x14ac:dyDescent="0.25">
      <c r="A1624" s="26" t="s">
        <v>7282</v>
      </c>
      <c r="B1624" s="27" t="s">
        <v>102</v>
      </c>
      <c r="C1624" s="26" t="s">
        <v>3435</v>
      </c>
      <c r="D1624" s="27" t="s">
        <v>3436</v>
      </c>
      <c r="E1624" s="26" t="s">
        <v>3038</v>
      </c>
      <c r="F1624" s="27" t="s">
        <v>3429</v>
      </c>
      <c r="G1624" s="27" t="s">
        <v>3446</v>
      </c>
      <c r="H1624" s="27" t="s">
        <v>3447</v>
      </c>
      <c r="I1624" s="27" t="s">
        <v>13393</v>
      </c>
      <c r="J1624" s="27" t="s">
        <v>13394</v>
      </c>
      <c r="K1624" s="27" t="s">
        <v>161</v>
      </c>
      <c r="L1624" s="27" t="s">
        <v>161</v>
      </c>
      <c r="M1624" s="28" t="s">
        <v>13395</v>
      </c>
      <c r="N1624" s="26" t="s">
        <v>13396</v>
      </c>
      <c r="O1624" s="26" t="s">
        <v>13397</v>
      </c>
      <c r="P1624" t="s">
        <v>13398</v>
      </c>
      <c r="Q1624" t="s">
        <v>13399</v>
      </c>
      <c r="R1624" s="26" t="s">
        <v>7347</v>
      </c>
      <c r="S1624" s="27" t="s">
        <v>103</v>
      </c>
      <c r="T1624" s="26" t="s">
        <v>7336</v>
      </c>
      <c r="U1624" s="27" t="s">
        <v>103</v>
      </c>
      <c r="V1624" s="26" t="s">
        <v>161</v>
      </c>
      <c r="W1624" s="27" t="s">
        <v>161</v>
      </c>
      <c r="X1624" s="26" t="s">
        <v>161</v>
      </c>
      <c r="Y1624" s="27" t="s">
        <v>161</v>
      </c>
      <c r="Z1624" s="29"/>
      <c r="AA1624" s="29"/>
    </row>
    <row r="1625" spans="1:27" ht="15" customHeight="1" x14ac:dyDescent="0.25">
      <c r="A1625" s="26" t="s">
        <v>7282</v>
      </c>
      <c r="B1625" s="27" t="s">
        <v>102</v>
      </c>
      <c r="C1625" s="26" t="s">
        <v>3435</v>
      </c>
      <c r="D1625" s="27" t="s">
        <v>3436</v>
      </c>
      <c r="E1625" s="26" t="s">
        <v>3038</v>
      </c>
      <c r="F1625" s="27" t="s">
        <v>3429</v>
      </c>
      <c r="G1625" s="27" t="s">
        <v>13400</v>
      </c>
      <c r="H1625" s="27" t="s">
        <v>3473</v>
      </c>
      <c r="I1625" s="27" t="s">
        <v>13401</v>
      </c>
      <c r="J1625" s="27" t="s">
        <v>13402</v>
      </c>
      <c r="K1625" s="27" t="s">
        <v>13403</v>
      </c>
      <c r="L1625" s="27" t="s">
        <v>13330</v>
      </c>
      <c r="M1625" s="28" t="s">
        <v>161</v>
      </c>
      <c r="N1625" s="26" t="s">
        <v>13331</v>
      </c>
      <c r="O1625" s="26" t="s">
        <v>13332</v>
      </c>
      <c r="P1625" t="s">
        <v>13333</v>
      </c>
      <c r="Q1625" t="s">
        <v>13334</v>
      </c>
      <c r="R1625" s="26" t="s">
        <v>7347</v>
      </c>
      <c r="S1625" s="27" t="s">
        <v>103</v>
      </c>
      <c r="T1625" s="26" t="s">
        <v>7336</v>
      </c>
      <c r="U1625" s="27" t="s">
        <v>103</v>
      </c>
      <c r="V1625" s="26" t="s">
        <v>161</v>
      </c>
      <c r="W1625" s="27" t="s">
        <v>161</v>
      </c>
      <c r="X1625" s="26" t="s">
        <v>11398</v>
      </c>
      <c r="Y1625" s="27" t="s">
        <v>11399</v>
      </c>
      <c r="Z1625" s="29"/>
      <c r="AA1625" s="29"/>
    </row>
    <row r="1626" spans="1:27" ht="15" customHeight="1" x14ac:dyDescent="0.25">
      <c r="A1626" s="26" t="s">
        <v>7282</v>
      </c>
      <c r="B1626" s="27" t="s">
        <v>102</v>
      </c>
      <c r="C1626" s="26" t="s">
        <v>3435</v>
      </c>
      <c r="D1626" s="27" t="s">
        <v>3436</v>
      </c>
      <c r="E1626" s="26" t="s">
        <v>3038</v>
      </c>
      <c r="F1626" s="27" t="s">
        <v>3039</v>
      </c>
      <c r="G1626" s="27" t="s">
        <v>13404</v>
      </c>
      <c r="H1626" s="27" t="s">
        <v>3473</v>
      </c>
      <c r="I1626" s="27" t="s">
        <v>13405</v>
      </c>
      <c r="J1626" s="27" t="s">
        <v>13406</v>
      </c>
      <c r="K1626" s="27" t="s">
        <v>13352</v>
      </c>
      <c r="L1626" s="27" t="s">
        <v>13407</v>
      </c>
      <c r="M1626" s="28" t="s">
        <v>161</v>
      </c>
      <c r="N1626" s="26" t="s">
        <v>13408</v>
      </c>
      <c r="O1626" s="26" t="s">
        <v>13409</v>
      </c>
      <c r="P1626" t="s">
        <v>13410</v>
      </c>
      <c r="Q1626" t="s">
        <v>13411</v>
      </c>
      <c r="R1626" s="26" t="s">
        <v>8039</v>
      </c>
      <c r="S1626" s="27" t="s">
        <v>242</v>
      </c>
      <c r="T1626" s="26" t="s">
        <v>7293</v>
      </c>
      <c r="U1626" s="27" t="s">
        <v>121</v>
      </c>
      <c r="V1626" s="26" t="s">
        <v>161</v>
      </c>
      <c r="W1626" s="27" t="s">
        <v>161</v>
      </c>
      <c r="X1626" s="26" t="s">
        <v>11398</v>
      </c>
      <c r="Y1626" s="27" t="s">
        <v>11399</v>
      </c>
      <c r="Z1626" s="29"/>
      <c r="AA1626" s="29"/>
    </row>
    <row r="1627" spans="1:27" ht="15" customHeight="1" x14ac:dyDescent="0.25">
      <c r="A1627" s="26" t="s">
        <v>7282</v>
      </c>
      <c r="B1627" s="27" t="s">
        <v>102</v>
      </c>
      <c r="C1627" s="26" t="s">
        <v>3435</v>
      </c>
      <c r="D1627" s="27" t="s">
        <v>3436</v>
      </c>
      <c r="E1627" s="26" t="s">
        <v>3038</v>
      </c>
      <c r="F1627" s="27" t="s">
        <v>3130</v>
      </c>
      <c r="G1627" s="27" t="s">
        <v>13404</v>
      </c>
      <c r="H1627" s="27" t="s">
        <v>3473</v>
      </c>
      <c r="I1627" s="27" t="s">
        <v>13412</v>
      </c>
      <c r="J1627" s="27" t="s">
        <v>13413</v>
      </c>
      <c r="K1627" s="27" t="s">
        <v>13414</v>
      </c>
      <c r="L1627" s="27" t="s">
        <v>13415</v>
      </c>
      <c r="M1627" s="28" t="s">
        <v>161</v>
      </c>
      <c r="N1627" s="26" t="s">
        <v>13416</v>
      </c>
      <c r="O1627" s="26" t="s">
        <v>13417</v>
      </c>
      <c r="P1627" t="s">
        <v>13418</v>
      </c>
      <c r="Q1627" t="s">
        <v>13419</v>
      </c>
      <c r="R1627" s="26" t="s">
        <v>7347</v>
      </c>
      <c r="S1627" s="27" t="s">
        <v>103</v>
      </c>
      <c r="T1627" s="26" t="s">
        <v>7336</v>
      </c>
      <c r="U1627" s="27" t="s">
        <v>103</v>
      </c>
      <c r="V1627" s="26" t="s">
        <v>161</v>
      </c>
      <c r="W1627" s="27" t="s">
        <v>161</v>
      </c>
      <c r="X1627" s="26" t="s">
        <v>11398</v>
      </c>
      <c r="Y1627" s="27" t="s">
        <v>11399</v>
      </c>
      <c r="Z1627" s="29"/>
      <c r="AA1627" s="29"/>
    </row>
    <row r="1628" spans="1:27" ht="15" customHeight="1" x14ac:dyDescent="0.25">
      <c r="A1628" s="26" t="s">
        <v>7282</v>
      </c>
      <c r="B1628" s="27" t="s">
        <v>102</v>
      </c>
      <c r="C1628" s="26" t="s">
        <v>3435</v>
      </c>
      <c r="D1628" s="27" t="s">
        <v>3436</v>
      </c>
      <c r="E1628" s="26" t="s">
        <v>3038</v>
      </c>
      <c r="F1628" s="27" t="s">
        <v>3039</v>
      </c>
      <c r="G1628" s="27" t="s">
        <v>3472</v>
      </c>
      <c r="H1628" s="27" t="s">
        <v>3473</v>
      </c>
      <c r="I1628" s="27" t="s">
        <v>13420</v>
      </c>
      <c r="J1628" s="27" t="s">
        <v>13421</v>
      </c>
      <c r="K1628" s="27" t="s">
        <v>13422</v>
      </c>
      <c r="L1628" s="27" t="s">
        <v>13423</v>
      </c>
      <c r="M1628" s="28" t="s">
        <v>161</v>
      </c>
      <c r="N1628" s="26" t="s">
        <v>13424</v>
      </c>
      <c r="O1628" s="26" t="s">
        <v>13425</v>
      </c>
      <c r="P1628" t="s">
        <v>13426</v>
      </c>
      <c r="Q1628" t="s">
        <v>13427</v>
      </c>
      <c r="R1628" s="26" t="s">
        <v>7815</v>
      </c>
      <c r="S1628" s="27" t="s">
        <v>249</v>
      </c>
      <c r="T1628" s="26" t="s">
        <v>7293</v>
      </c>
      <c r="U1628" s="27" t="s">
        <v>121</v>
      </c>
      <c r="V1628" s="26" t="s">
        <v>161</v>
      </c>
      <c r="W1628" s="27" t="s">
        <v>161</v>
      </c>
      <c r="X1628" s="26" t="s">
        <v>11398</v>
      </c>
      <c r="Y1628" s="27" t="s">
        <v>11399</v>
      </c>
      <c r="Z1628" s="29"/>
      <c r="AA1628" s="29"/>
    </row>
    <row r="1629" spans="1:27" ht="15" customHeight="1" x14ac:dyDescent="0.25">
      <c r="A1629" s="26" t="s">
        <v>7282</v>
      </c>
      <c r="B1629" s="27" t="s">
        <v>102</v>
      </c>
      <c r="C1629" s="26" t="s">
        <v>3435</v>
      </c>
      <c r="D1629" s="27" t="s">
        <v>3436</v>
      </c>
      <c r="E1629" s="26" t="s">
        <v>3038</v>
      </c>
      <c r="F1629" s="27" t="s">
        <v>3039</v>
      </c>
      <c r="G1629" s="27" t="s">
        <v>3472</v>
      </c>
      <c r="H1629" s="27" t="s">
        <v>3473</v>
      </c>
      <c r="I1629" s="27" t="s">
        <v>13428</v>
      </c>
      <c r="J1629" s="27" t="s">
        <v>13429</v>
      </c>
      <c r="K1629" s="27" t="s">
        <v>13430</v>
      </c>
      <c r="L1629" s="27" t="s">
        <v>13431</v>
      </c>
      <c r="M1629" s="28" t="s">
        <v>161</v>
      </c>
      <c r="N1629" s="26" t="s">
        <v>13432</v>
      </c>
      <c r="O1629" s="26">
        <v>6902084</v>
      </c>
      <c r="P1629" t="s">
        <v>13433</v>
      </c>
      <c r="Q1629" t="s">
        <v>13434</v>
      </c>
      <c r="R1629" s="26" t="s">
        <v>8222</v>
      </c>
      <c r="S1629" s="27" t="s">
        <v>317</v>
      </c>
      <c r="T1629" s="26" t="s">
        <v>7336</v>
      </c>
      <c r="U1629" s="27" t="s">
        <v>103</v>
      </c>
      <c r="V1629" s="26" t="s">
        <v>161</v>
      </c>
      <c r="W1629" s="27" t="s">
        <v>161</v>
      </c>
      <c r="X1629" s="26" t="s">
        <v>11398</v>
      </c>
      <c r="Y1629" s="27" t="s">
        <v>11399</v>
      </c>
      <c r="Z1629" s="29"/>
      <c r="AA1629" s="29"/>
    </row>
    <row r="1630" spans="1:27" ht="15" customHeight="1" x14ac:dyDescent="0.25">
      <c r="A1630" s="26" t="s">
        <v>7282</v>
      </c>
      <c r="B1630" s="27" t="s">
        <v>102</v>
      </c>
      <c r="C1630" s="26" t="s">
        <v>3435</v>
      </c>
      <c r="D1630" s="27" t="s">
        <v>3436</v>
      </c>
      <c r="E1630" s="26" t="s">
        <v>3038</v>
      </c>
      <c r="F1630" s="27" t="s">
        <v>3130</v>
      </c>
      <c r="G1630" s="27" t="s">
        <v>3472</v>
      </c>
      <c r="H1630" s="27" t="s">
        <v>3473</v>
      </c>
      <c r="I1630" s="27" t="s">
        <v>13435</v>
      </c>
      <c r="J1630" s="27" t="s">
        <v>13436</v>
      </c>
      <c r="K1630" s="27" t="s">
        <v>13437</v>
      </c>
      <c r="L1630" s="27" t="s">
        <v>13438</v>
      </c>
      <c r="M1630" s="28" t="s">
        <v>161</v>
      </c>
      <c r="N1630" s="26" t="s">
        <v>13439</v>
      </c>
      <c r="O1630" s="26" t="s">
        <v>13440</v>
      </c>
      <c r="P1630" t="s">
        <v>13441</v>
      </c>
      <c r="Q1630" t="s">
        <v>13442</v>
      </c>
      <c r="R1630" s="26" t="s">
        <v>7292</v>
      </c>
      <c r="S1630" s="27" t="s">
        <v>123</v>
      </c>
      <c r="T1630" s="26" t="s">
        <v>7293</v>
      </c>
      <c r="U1630" s="27" t="s">
        <v>121</v>
      </c>
      <c r="V1630" s="26" t="s">
        <v>161</v>
      </c>
      <c r="W1630" s="27" t="s">
        <v>161</v>
      </c>
      <c r="X1630" s="26" t="s">
        <v>11398</v>
      </c>
      <c r="Y1630" s="27" t="s">
        <v>11399</v>
      </c>
      <c r="Z1630" s="29"/>
      <c r="AA1630" s="29"/>
    </row>
    <row r="1631" spans="1:27" ht="15" customHeight="1" x14ac:dyDescent="0.25">
      <c r="A1631" s="26" t="s">
        <v>7282</v>
      </c>
      <c r="B1631" s="27" t="s">
        <v>102</v>
      </c>
      <c r="C1631" s="26" t="s">
        <v>3435</v>
      </c>
      <c r="D1631" s="27" t="s">
        <v>3436</v>
      </c>
      <c r="E1631" s="26" t="s">
        <v>3038</v>
      </c>
      <c r="F1631" s="27" t="s">
        <v>3429</v>
      </c>
      <c r="G1631" s="27" t="s">
        <v>3472</v>
      </c>
      <c r="H1631" s="27" t="s">
        <v>3473</v>
      </c>
      <c r="I1631" s="27" t="s">
        <v>13443</v>
      </c>
      <c r="J1631" s="27" t="s">
        <v>13444</v>
      </c>
      <c r="K1631" s="27" t="s">
        <v>13445</v>
      </c>
      <c r="L1631" s="27" t="s">
        <v>13446</v>
      </c>
      <c r="M1631" s="28" t="s">
        <v>161</v>
      </c>
      <c r="N1631" s="26" t="s">
        <v>13447</v>
      </c>
      <c r="O1631" s="26" t="s">
        <v>13448</v>
      </c>
      <c r="P1631" t="s">
        <v>13449</v>
      </c>
      <c r="Q1631" t="s">
        <v>13450</v>
      </c>
      <c r="R1631" s="26" t="s">
        <v>8568</v>
      </c>
      <c r="S1631" s="27" t="s">
        <v>8569</v>
      </c>
      <c r="T1631" s="26" t="s">
        <v>7336</v>
      </c>
      <c r="U1631" s="27" t="s">
        <v>103</v>
      </c>
      <c r="V1631" s="26" t="s">
        <v>161</v>
      </c>
      <c r="W1631" s="27" t="s">
        <v>161</v>
      </c>
      <c r="X1631" s="26" t="s">
        <v>11398</v>
      </c>
      <c r="Y1631" s="27" t="s">
        <v>11399</v>
      </c>
      <c r="Z1631" s="29"/>
      <c r="AA1631" s="29"/>
    </row>
    <row r="1632" spans="1:27" ht="15" customHeight="1" x14ac:dyDescent="0.25">
      <c r="A1632" s="26" t="s">
        <v>7282</v>
      </c>
      <c r="B1632" s="27" t="s">
        <v>102</v>
      </c>
      <c r="C1632" s="26" t="s">
        <v>3435</v>
      </c>
      <c r="D1632" s="27" t="s">
        <v>3436</v>
      </c>
      <c r="E1632" s="26" t="s">
        <v>3038</v>
      </c>
      <c r="F1632" s="27" t="s">
        <v>3429</v>
      </c>
      <c r="G1632" s="27" t="s">
        <v>3472</v>
      </c>
      <c r="H1632" s="27" t="s">
        <v>3473</v>
      </c>
      <c r="I1632" s="27" t="s">
        <v>13451</v>
      </c>
      <c r="J1632" s="27" t="s">
        <v>13452</v>
      </c>
      <c r="K1632" s="27" t="s">
        <v>13453</v>
      </c>
      <c r="L1632" s="27" t="s">
        <v>13284</v>
      </c>
      <c r="M1632" s="28" t="s">
        <v>161</v>
      </c>
      <c r="N1632" s="26" t="s">
        <v>13454</v>
      </c>
      <c r="O1632" s="26" t="s">
        <v>13455</v>
      </c>
      <c r="P1632" t="s">
        <v>13456</v>
      </c>
      <c r="Q1632" t="s">
        <v>13457</v>
      </c>
      <c r="R1632" s="26" t="s">
        <v>13289</v>
      </c>
      <c r="S1632" s="27" t="s">
        <v>13290</v>
      </c>
      <c r="T1632" s="26" t="s">
        <v>7293</v>
      </c>
      <c r="U1632" s="27" t="s">
        <v>121</v>
      </c>
      <c r="V1632" s="26" t="s">
        <v>161</v>
      </c>
      <c r="W1632" s="27" t="s">
        <v>161</v>
      </c>
      <c r="X1632" s="26" t="s">
        <v>11398</v>
      </c>
      <c r="Y1632" s="27" t="s">
        <v>11399</v>
      </c>
      <c r="Z1632" s="29"/>
      <c r="AA1632" s="29"/>
    </row>
    <row r="1633" spans="1:27" ht="15" customHeight="1" x14ac:dyDescent="0.25">
      <c r="A1633" s="26" t="s">
        <v>7282</v>
      </c>
      <c r="B1633" s="27" t="s">
        <v>102</v>
      </c>
      <c r="C1633" s="26" t="s">
        <v>3435</v>
      </c>
      <c r="D1633" s="27" t="s">
        <v>3436</v>
      </c>
      <c r="E1633" s="26" t="s">
        <v>3038</v>
      </c>
      <c r="F1633" s="27" t="s">
        <v>3429</v>
      </c>
      <c r="G1633" s="27" t="s">
        <v>3472</v>
      </c>
      <c r="H1633" s="27" t="s">
        <v>3473</v>
      </c>
      <c r="I1633" s="27" t="s">
        <v>13458</v>
      </c>
      <c r="J1633" s="27" t="s">
        <v>13459</v>
      </c>
      <c r="K1633" s="27" t="s">
        <v>13460</v>
      </c>
      <c r="L1633" s="27" t="s">
        <v>13461</v>
      </c>
      <c r="M1633" s="28" t="s">
        <v>161</v>
      </c>
      <c r="N1633" s="26" t="s">
        <v>13462</v>
      </c>
      <c r="O1633" s="26">
        <v>6901490</v>
      </c>
      <c r="P1633" t="s">
        <v>13463</v>
      </c>
      <c r="Q1633" t="s">
        <v>13464</v>
      </c>
      <c r="R1633" s="26" t="s">
        <v>7347</v>
      </c>
      <c r="S1633" s="27" t="s">
        <v>103</v>
      </c>
      <c r="T1633" s="26" t="s">
        <v>7336</v>
      </c>
      <c r="U1633" s="27" t="s">
        <v>103</v>
      </c>
      <c r="V1633" s="26" t="s">
        <v>161</v>
      </c>
      <c r="W1633" s="27" t="s">
        <v>161</v>
      </c>
      <c r="X1633" s="26" t="s">
        <v>11398</v>
      </c>
      <c r="Y1633" s="27" t="s">
        <v>11399</v>
      </c>
      <c r="Z1633" s="29"/>
      <c r="AA1633" s="29"/>
    </row>
    <row r="1634" spans="1:27" ht="15" customHeight="1" x14ac:dyDescent="0.25">
      <c r="A1634" s="26" t="s">
        <v>7282</v>
      </c>
      <c r="B1634" s="27" t="s">
        <v>102</v>
      </c>
      <c r="C1634" s="26" t="s">
        <v>3435</v>
      </c>
      <c r="D1634" s="27" t="s">
        <v>3436</v>
      </c>
      <c r="E1634" s="26" t="s">
        <v>3038</v>
      </c>
      <c r="F1634" s="27" t="s">
        <v>3429</v>
      </c>
      <c r="G1634" s="27" t="s">
        <v>3472</v>
      </c>
      <c r="H1634" s="27" t="s">
        <v>3473</v>
      </c>
      <c r="I1634" s="27" t="s">
        <v>13465</v>
      </c>
      <c r="J1634" s="27" t="s">
        <v>13466</v>
      </c>
      <c r="K1634" s="27" t="s">
        <v>13366</v>
      </c>
      <c r="L1634" s="27" t="s">
        <v>13467</v>
      </c>
      <c r="M1634" s="28" t="s">
        <v>161</v>
      </c>
      <c r="N1634" s="26" t="s">
        <v>13368</v>
      </c>
      <c r="O1634" s="26" t="s">
        <v>13369</v>
      </c>
      <c r="P1634" t="s">
        <v>13370</v>
      </c>
      <c r="Q1634" t="s">
        <v>13371</v>
      </c>
      <c r="R1634" s="26" t="s">
        <v>7347</v>
      </c>
      <c r="S1634" s="27" t="s">
        <v>103</v>
      </c>
      <c r="T1634" s="26" t="s">
        <v>7336</v>
      </c>
      <c r="U1634" s="27" t="s">
        <v>103</v>
      </c>
      <c r="V1634" s="26" t="s">
        <v>161</v>
      </c>
      <c r="W1634" s="27" t="s">
        <v>161</v>
      </c>
      <c r="X1634" s="26" t="s">
        <v>11398</v>
      </c>
      <c r="Y1634" s="27" t="s">
        <v>11399</v>
      </c>
      <c r="Z1634" s="29"/>
      <c r="AA1634" s="29"/>
    </row>
    <row r="1635" spans="1:27" ht="15" customHeight="1" x14ac:dyDescent="0.25">
      <c r="A1635" s="26" t="s">
        <v>7282</v>
      </c>
      <c r="B1635" s="27" t="s">
        <v>102</v>
      </c>
      <c r="C1635" s="26" t="s">
        <v>3435</v>
      </c>
      <c r="D1635" s="27" t="s">
        <v>3436</v>
      </c>
      <c r="E1635" s="26" t="s">
        <v>3038</v>
      </c>
      <c r="F1635" s="27" t="s">
        <v>3429</v>
      </c>
      <c r="G1635" s="27" t="s">
        <v>3472</v>
      </c>
      <c r="H1635" s="27" t="s">
        <v>3473</v>
      </c>
      <c r="I1635" s="27" t="s">
        <v>13468</v>
      </c>
      <c r="J1635" s="27" t="s">
        <v>13469</v>
      </c>
      <c r="K1635" s="27" t="s">
        <v>13470</v>
      </c>
      <c r="L1635" s="27" t="s">
        <v>13471</v>
      </c>
      <c r="M1635" s="28" t="s">
        <v>161</v>
      </c>
      <c r="N1635" s="26" t="s">
        <v>13472</v>
      </c>
      <c r="O1635" s="26" t="s">
        <v>13473</v>
      </c>
      <c r="P1635" t="s">
        <v>13474</v>
      </c>
      <c r="Q1635" t="s">
        <v>13475</v>
      </c>
      <c r="R1635" s="26" t="s">
        <v>7395</v>
      </c>
      <c r="S1635" s="27" t="s">
        <v>119</v>
      </c>
      <c r="T1635" s="26" t="s">
        <v>7359</v>
      </c>
      <c r="U1635" s="27" t="s">
        <v>116</v>
      </c>
      <c r="V1635" s="26" t="s">
        <v>161</v>
      </c>
      <c r="W1635" s="27" t="s">
        <v>161</v>
      </c>
      <c r="X1635" s="26" t="s">
        <v>11398</v>
      </c>
      <c r="Y1635" s="27" t="s">
        <v>11399</v>
      </c>
      <c r="Z1635" s="29"/>
      <c r="AA1635" s="29"/>
    </row>
    <row r="1636" spans="1:27" ht="15" customHeight="1" x14ac:dyDescent="0.25">
      <c r="A1636" s="26" t="s">
        <v>7282</v>
      </c>
      <c r="B1636" s="27" t="s">
        <v>102</v>
      </c>
      <c r="C1636" s="26" t="s">
        <v>3435</v>
      </c>
      <c r="D1636" s="27" t="s">
        <v>3436</v>
      </c>
      <c r="E1636" s="26" t="s">
        <v>3038</v>
      </c>
      <c r="F1636" s="27" t="s">
        <v>3429</v>
      </c>
      <c r="G1636" s="27" t="s">
        <v>3472</v>
      </c>
      <c r="H1636" s="27" t="s">
        <v>3473</v>
      </c>
      <c r="I1636" s="27" t="s">
        <v>13476</v>
      </c>
      <c r="J1636" s="27" t="s">
        <v>13477</v>
      </c>
      <c r="K1636" s="27" t="s">
        <v>13307</v>
      </c>
      <c r="L1636" s="27" t="s">
        <v>13308</v>
      </c>
      <c r="M1636" s="28" t="s">
        <v>161</v>
      </c>
      <c r="N1636" s="26">
        <v>769441</v>
      </c>
      <c r="O1636" s="26" t="s">
        <v>13478</v>
      </c>
      <c r="P1636" t="s">
        <v>13479</v>
      </c>
      <c r="Q1636" t="s">
        <v>13480</v>
      </c>
      <c r="R1636" s="26" t="s">
        <v>7882</v>
      </c>
      <c r="S1636" s="27" t="s">
        <v>116</v>
      </c>
      <c r="T1636" s="26" t="s">
        <v>7359</v>
      </c>
      <c r="U1636" s="27" t="s">
        <v>116</v>
      </c>
      <c r="V1636" s="26" t="s">
        <v>161</v>
      </c>
      <c r="W1636" s="27" t="s">
        <v>161</v>
      </c>
      <c r="X1636" s="26" t="s">
        <v>11398</v>
      </c>
      <c r="Y1636" s="27" t="s">
        <v>11399</v>
      </c>
      <c r="Z1636" s="29"/>
      <c r="AA1636" s="29"/>
    </row>
    <row r="1637" spans="1:27" ht="15" customHeight="1" x14ac:dyDescent="0.25">
      <c r="A1637" s="26" t="s">
        <v>7282</v>
      </c>
      <c r="B1637" s="27" t="s">
        <v>102</v>
      </c>
      <c r="C1637" s="26" t="s">
        <v>3435</v>
      </c>
      <c r="D1637" s="27" t="s">
        <v>3436</v>
      </c>
      <c r="E1637" s="26" t="s">
        <v>3038</v>
      </c>
      <c r="F1637" s="27" t="s">
        <v>3429</v>
      </c>
      <c r="G1637" s="27" t="s">
        <v>3472</v>
      </c>
      <c r="H1637" s="27" t="s">
        <v>3473</v>
      </c>
      <c r="I1637" s="27" t="s">
        <v>13481</v>
      </c>
      <c r="J1637" s="27" t="s">
        <v>13482</v>
      </c>
      <c r="K1637" s="27" t="s">
        <v>13483</v>
      </c>
      <c r="L1637" s="27" t="s">
        <v>13484</v>
      </c>
      <c r="M1637" s="28" t="s">
        <v>161</v>
      </c>
      <c r="N1637" s="26" t="s">
        <v>13301</v>
      </c>
      <c r="O1637" s="26" t="s">
        <v>13302</v>
      </c>
      <c r="P1637" t="s">
        <v>13303</v>
      </c>
      <c r="Q1637" t="s">
        <v>13304</v>
      </c>
      <c r="R1637" s="26" t="s">
        <v>7292</v>
      </c>
      <c r="S1637" s="27" t="s">
        <v>123</v>
      </c>
      <c r="T1637" s="26" t="s">
        <v>7293</v>
      </c>
      <c r="U1637" s="27" t="s">
        <v>121</v>
      </c>
      <c r="V1637" s="26" t="s">
        <v>161</v>
      </c>
      <c r="W1637" s="27" t="s">
        <v>161</v>
      </c>
      <c r="X1637" s="26" t="s">
        <v>11398</v>
      </c>
      <c r="Y1637" s="27" t="s">
        <v>11399</v>
      </c>
      <c r="Z1637" s="29"/>
      <c r="AA1637" s="29"/>
    </row>
    <row r="1638" spans="1:27" ht="15" customHeight="1" x14ac:dyDescent="0.25">
      <c r="A1638" s="26" t="s">
        <v>7282</v>
      </c>
      <c r="B1638" s="27" t="s">
        <v>102</v>
      </c>
      <c r="C1638" s="26" t="s">
        <v>3435</v>
      </c>
      <c r="D1638" s="27" t="s">
        <v>3436</v>
      </c>
      <c r="E1638" s="26" t="s">
        <v>3038</v>
      </c>
      <c r="F1638" s="27" t="s">
        <v>3429</v>
      </c>
      <c r="G1638" s="27" t="s">
        <v>3472</v>
      </c>
      <c r="H1638" s="27" t="s">
        <v>3473</v>
      </c>
      <c r="I1638" s="27" t="s">
        <v>13485</v>
      </c>
      <c r="J1638" s="27" t="s">
        <v>13486</v>
      </c>
      <c r="K1638" s="27" t="s">
        <v>13487</v>
      </c>
      <c r="L1638" s="27" t="s">
        <v>161</v>
      </c>
      <c r="M1638" s="28" t="s">
        <v>161</v>
      </c>
      <c r="N1638" s="26" t="s">
        <v>13488</v>
      </c>
      <c r="O1638" s="26" t="s">
        <v>13489</v>
      </c>
      <c r="P1638" t="s">
        <v>13490</v>
      </c>
      <c r="Q1638" t="s">
        <v>13491</v>
      </c>
      <c r="R1638" s="26" t="s">
        <v>7292</v>
      </c>
      <c r="S1638" s="27" t="s">
        <v>123</v>
      </c>
      <c r="T1638" s="26" t="s">
        <v>7293</v>
      </c>
      <c r="U1638" s="27" t="s">
        <v>121</v>
      </c>
      <c r="V1638" s="26" t="s">
        <v>161</v>
      </c>
      <c r="W1638" s="27" t="s">
        <v>161</v>
      </c>
      <c r="X1638" s="26" t="s">
        <v>11398</v>
      </c>
      <c r="Y1638" s="27" t="s">
        <v>11399</v>
      </c>
      <c r="Z1638" s="29"/>
      <c r="AA1638" s="29"/>
    </row>
    <row r="1639" spans="1:27" ht="15" customHeight="1" x14ac:dyDescent="0.25">
      <c r="A1639" s="26" t="s">
        <v>7282</v>
      </c>
      <c r="B1639" s="27" t="s">
        <v>102</v>
      </c>
      <c r="C1639" s="26" t="s">
        <v>3435</v>
      </c>
      <c r="D1639" s="27" t="s">
        <v>3436</v>
      </c>
      <c r="E1639" s="26" t="s">
        <v>3038</v>
      </c>
      <c r="F1639" s="27" t="s">
        <v>3429</v>
      </c>
      <c r="G1639" s="27" t="s">
        <v>3495</v>
      </c>
      <c r="H1639" s="27" t="s">
        <v>3473</v>
      </c>
      <c r="I1639" s="27" t="s">
        <v>13492</v>
      </c>
      <c r="J1639" s="27" t="s">
        <v>13493</v>
      </c>
      <c r="K1639" s="27" t="s">
        <v>13344</v>
      </c>
      <c r="L1639" s="27" t="s">
        <v>13345</v>
      </c>
      <c r="M1639" s="28" t="s">
        <v>161</v>
      </c>
      <c r="N1639" s="26" t="s">
        <v>13494</v>
      </c>
      <c r="O1639" s="26" t="s">
        <v>13495</v>
      </c>
      <c r="P1639" t="s">
        <v>13496</v>
      </c>
      <c r="Q1639" t="s">
        <v>13497</v>
      </c>
      <c r="R1639" s="26" t="s">
        <v>13498</v>
      </c>
      <c r="S1639" s="27" t="s">
        <v>13499</v>
      </c>
      <c r="T1639" s="26" t="s">
        <v>7359</v>
      </c>
      <c r="U1639" s="27" t="s">
        <v>116</v>
      </c>
      <c r="V1639" s="26" t="s">
        <v>161</v>
      </c>
      <c r="W1639" s="27" t="s">
        <v>161</v>
      </c>
      <c r="X1639" s="26" t="s">
        <v>11398</v>
      </c>
      <c r="Y1639" s="27" t="s">
        <v>11399</v>
      </c>
      <c r="Z1639" s="29"/>
      <c r="AA1639" s="29"/>
    </row>
    <row r="1640" spans="1:27" ht="15" customHeight="1" x14ac:dyDescent="0.25">
      <c r="A1640" s="26" t="s">
        <v>7282</v>
      </c>
      <c r="B1640" s="27" t="s">
        <v>102</v>
      </c>
      <c r="C1640" s="26" t="s">
        <v>3435</v>
      </c>
      <c r="D1640" s="27" t="s">
        <v>3436</v>
      </c>
      <c r="E1640" s="26" t="s">
        <v>3038</v>
      </c>
      <c r="F1640" s="27" t="s">
        <v>3429</v>
      </c>
      <c r="G1640" s="27" t="s">
        <v>3495</v>
      </c>
      <c r="H1640" s="27" t="s">
        <v>3473</v>
      </c>
      <c r="I1640" s="27" t="s">
        <v>13500</v>
      </c>
      <c r="J1640" s="27" t="s">
        <v>13501</v>
      </c>
      <c r="K1640" s="27" t="s">
        <v>13502</v>
      </c>
      <c r="L1640" s="27" t="s">
        <v>13337</v>
      </c>
      <c r="M1640" s="28" t="s">
        <v>161</v>
      </c>
      <c r="N1640" s="26" t="s">
        <v>13503</v>
      </c>
      <c r="O1640" s="26" t="s">
        <v>13504</v>
      </c>
      <c r="P1640" t="s">
        <v>13505</v>
      </c>
      <c r="Q1640" t="s">
        <v>13506</v>
      </c>
      <c r="R1640" s="26" t="s">
        <v>7831</v>
      </c>
      <c r="S1640" s="27" t="s">
        <v>127</v>
      </c>
      <c r="T1640" s="26" t="s">
        <v>161</v>
      </c>
      <c r="U1640" s="27" t="s">
        <v>161</v>
      </c>
      <c r="V1640" s="26" t="s">
        <v>161</v>
      </c>
      <c r="W1640" s="27" t="s">
        <v>161</v>
      </c>
      <c r="X1640" s="26" t="s">
        <v>11398</v>
      </c>
      <c r="Y1640" s="27" t="s">
        <v>11399</v>
      </c>
      <c r="Z1640" s="29"/>
      <c r="AA1640" s="29"/>
    </row>
    <row r="1641" spans="1:27" ht="15" customHeight="1" x14ac:dyDescent="0.25">
      <c r="A1641" s="26" t="s">
        <v>7282</v>
      </c>
      <c r="B1641" s="27" t="s">
        <v>102</v>
      </c>
      <c r="C1641" s="26" t="s">
        <v>3435</v>
      </c>
      <c r="D1641" s="27" t="s">
        <v>3436</v>
      </c>
      <c r="E1641" s="26" t="s">
        <v>3038</v>
      </c>
      <c r="F1641" s="27" t="s">
        <v>3429</v>
      </c>
      <c r="G1641" s="27" t="s">
        <v>3495</v>
      </c>
      <c r="H1641" s="27" t="s">
        <v>3473</v>
      </c>
      <c r="I1641" s="27" t="s">
        <v>13507</v>
      </c>
      <c r="J1641" s="27" t="s">
        <v>13508</v>
      </c>
      <c r="K1641" s="27" t="s">
        <v>13509</v>
      </c>
      <c r="L1641" s="27" t="s">
        <v>13510</v>
      </c>
      <c r="M1641" s="28" t="s">
        <v>161</v>
      </c>
      <c r="N1641" s="26" t="s">
        <v>13511</v>
      </c>
      <c r="O1641" s="26" t="s">
        <v>13512</v>
      </c>
      <c r="P1641" t="s">
        <v>13513</v>
      </c>
      <c r="Q1641" t="s">
        <v>13514</v>
      </c>
      <c r="R1641" s="26" t="s">
        <v>7347</v>
      </c>
      <c r="S1641" s="27" t="s">
        <v>103</v>
      </c>
      <c r="T1641" s="26" t="s">
        <v>7336</v>
      </c>
      <c r="U1641" s="27" t="s">
        <v>103</v>
      </c>
      <c r="V1641" s="26" t="s">
        <v>161</v>
      </c>
      <c r="W1641" s="27" t="s">
        <v>161</v>
      </c>
      <c r="X1641" s="26" t="s">
        <v>11398</v>
      </c>
      <c r="Y1641" s="27" t="s">
        <v>11399</v>
      </c>
      <c r="Z1641" s="29"/>
      <c r="AA1641" s="29"/>
    </row>
    <row r="1642" spans="1:27" ht="15" customHeight="1" x14ac:dyDescent="0.25">
      <c r="A1642" s="26" t="s">
        <v>7282</v>
      </c>
      <c r="B1642" s="27" t="s">
        <v>102</v>
      </c>
      <c r="C1642" s="26" t="s">
        <v>3435</v>
      </c>
      <c r="D1642" s="27" t="s">
        <v>3436</v>
      </c>
      <c r="E1642" s="26" t="s">
        <v>3038</v>
      </c>
      <c r="F1642" s="27" t="s">
        <v>3429</v>
      </c>
      <c r="G1642" s="27" t="s">
        <v>3495</v>
      </c>
      <c r="H1642" s="27" t="s">
        <v>3473</v>
      </c>
      <c r="I1642" s="27" t="s">
        <v>13515</v>
      </c>
      <c r="J1642" s="27" t="s">
        <v>13516</v>
      </c>
      <c r="K1642" s="27" t="s">
        <v>13344</v>
      </c>
      <c r="L1642" s="27" t="s">
        <v>161</v>
      </c>
      <c r="M1642" s="28" t="s">
        <v>161</v>
      </c>
      <c r="N1642" s="26" t="s">
        <v>13346</v>
      </c>
      <c r="O1642" s="26" t="s">
        <v>13347</v>
      </c>
      <c r="P1642" t="s">
        <v>13348</v>
      </c>
      <c r="Q1642" t="s">
        <v>13349</v>
      </c>
      <c r="R1642" s="26" t="s">
        <v>7347</v>
      </c>
      <c r="S1642" s="27" t="s">
        <v>103</v>
      </c>
      <c r="T1642" s="26" t="s">
        <v>7336</v>
      </c>
      <c r="U1642" s="27" t="s">
        <v>103</v>
      </c>
      <c r="V1642" s="26" t="s">
        <v>161</v>
      </c>
      <c r="W1642" s="27" t="s">
        <v>161</v>
      </c>
      <c r="X1642" s="26" t="s">
        <v>11398</v>
      </c>
      <c r="Y1642" s="27" t="s">
        <v>11399</v>
      </c>
      <c r="Z1642" s="29"/>
      <c r="AA1642" s="29"/>
    </row>
    <row r="1643" spans="1:27" ht="15" customHeight="1" x14ac:dyDescent="0.25">
      <c r="A1643" s="26" t="s">
        <v>7282</v>
      </c>
      <c r="B1643" s="27" t="s">
        <v>102</v>
      </c>
      <c r="C1643" s="26" t="s">
        <v>3435</v>
      </c>
      <c r="D1643" s="27" t="s">
        <v>3436</v>
      </c>
      <c r="E1643" s="26" t="s">
        <v>3038</v>
      </c>
      <c r="F1643" s="27" t="s">
        <v>3429</v>
      </c>
      <c r="G1643" s="27" t="s">
        <v>3495</v>
      </c>
      <c r="H1643" s="27" t="s">
        <v>3473</v>
      </c>
      <c r="I1643" s="27" t="s">
        <v>13517</v>
      </c>
      <c r="J1643" s="27" t="s">
        <v>13518</v>
      </c>
      <c r="K1643" s="27" t="s">
        <v>161</v>
      </c>
      <c r="L1643" s="27" t="s">
        <v>161</v>
      </c>
      <c r="M1643" s="28" t="s">
        <v>161</v>
      </c>
      <c r="N1643" s="26" t="s">
        <v>13519</v>
      </c>
      <c r="O1643" s="26" t="s">
        <v>13520</v>
      </c>
      <c r="P1643" t="s">
        <v>13521</v>
      </c>
      <c r="Q1643" t="s">
        <v>13522</v>
      </c>
      <c r="R1643" s="26" t="s">
        <v>7292</v>
      </c>
      <c r="S1643" s="27" t="s">
        <v>123</v>
      </c>
      <c r="T1643" s="26" t="s">
        <v>7293</v>
      </c>
      <c r="U1643" s="27" t="s">
        <v>121</v>
      </c>
      <c r="V1643" s="26" t="s">
        <v>161</v>
      </c>
      <c r="W1643" s="27" t="s">
        <v>161</v>
      </c>
      <c r="X1643" s="26" t="s">
        <v>11398</v>
      </c>
      <c r="Y1643" s="27" t="s">
        <v>11399</v>
      </c>
      <c r="Z1643" s="29"/>
      <c r="AA1643" s="29"/>
    </row>
    <row r="1644" spans="1:27" ht="15" customHeight="1" x14ac:dyDescent="0.25">
      <c r="A1644" s="26" t="s">
        <v>7282</v>
      </c>
      <c r="B1644" s="27" t="s">
        <v>102</v>
      </c>
      <c r="C1644" s="26" t="s">
        <v>3435</v>
      </c>
      <c r="D1644" s="27" t="s">
        <v>3436</v>
      </c>
      <c r="E1644" s="26" t="s">
        <v>3038</v>
      </c>
      <c r="F1644" s="27" t="s">
        <v>3429</v>
      </c>
      <c r="G1644" s="27" t="s">
        <v>3511</v>
      </c>
      <c r="H1644" s="27" t="s">
        <v>3398</v>
      </c>
      <c r="I1644" s="27" t="s">
        <v>13523</v>
      </c>
      <c r="J1644" s="27" t="s">
        <v>13524</v>
      </c>
      <c r="K1644" s="27" t="s">
        <v>13307</v>
      </c>
      <c r="L1644" s="27" t="s">
        <v>161</v>
      </c>
      <c r="M1644" s="28" t="s">
        <v>161</v>
      </c>
      <c r="N1644" s="26">
        <v>769441</v>
      </c>
      <c r="O1644" s="26" t="s">
        <v>13478</v>
      </c>
      <c r="P1644" t="s">
        <v>13479</v>
      </c>
      <c r="Q1644" t="s">
        <v>13480</v>
      </c>
      <c r="R1644" s="26" t="s">
        <v>7882</v>
      </c>
      <c r="S1644" s="27" t="s">
        <v>116</v>
      </c>
      <c r="T1644" s="26" t="s">
        <v>7359</v>
      </c>
      <c r="U1644" s="27" t="s">
        <v>116</v>
      </c>
      <c r="V1644" s="26" t="s">
        <v>161</v>
      </c>
      <c r="W1644" s="27" t="s">
        <v>161</v>
      </c>
      <c r="X1644" s="26" t="s">
        <v>11398</v>
      </c>
      <c r="Y1644" s="27" t="s">
        <v>11399</v>
      </c>
      <c r="Z1644" s="29"/>
      <c r="AA1644" s="29"/>
    </row>
    <row r="1645" spans="1:27" ht="15" customHeight="1" x14ac:dyDescent="0.25">
      <c r="A1645" s="26" t="s">
        <v>7282</v>
      </c>
      <c r="B1645" s="27" t="s">
        <v>102</v>
      </c>
      <c r="C1645" s="26" t="s">
        <v>3435</v>
      </c>
      <c r="D1645" s="27" t="s">
        <v>3436</v>
      </c>
      <c r="E1645" s="26" t="s">
        <v>3038</v>
      </c>
      <c r="F1645" s="27" t="s">
        <v>3429</v>
      </c>
      <c r="G1645" s="27" t="s">
        <v>3511</v>
      </c>
      <c r="H1645" s="27" t="s">
        <v>3398</v>
      </c>
      <c r="I1645" s="27" t="s">
        <v>13525</v>
      </c>
      <c r="J1645" s="27" t="s">
        <v>13526</v>
      </c>
      <c r="K1645" s="27" t="s">
        <v>13502</v>
      </c>
      <c r="L1645" s="27" t="s">
        <v>161</v>
      </c>
      <c r="M1645" s="28" t="s">
        <v>161</v>
      </c>
      <c r="N1645" s="26" t="s">
        <v>13527</v>
      </c>
      <c r="O1645" s="26" t="s">
        <v>13528</v>
      </c>
      <c r="P1645" t="s">
        <v>13529</v>
      </c>
      <c r="Q1645" t="s">
        <v>13530</v>
      </c>
      <c r="R1645" s="26" t="s">
        <v>7831</v>
      </c>
      <c r="S1645" s="27" t="s">
        <v>127</v>
      </c>
      <c r="T1645" s="26" t="s">
        <v>161</v>
      </c>
      <c r="U1645" s="27" t="s">
        <v>161</v>
      </c>
      <c r="V1645" s="26" t="s">
        <v>161</v>
      </c>
      <c r="W1645" s="27" t="s">
        <v>161</v>
      </c>
      <c r="X1645" s="26" t="s">
        <v>11398</v>
      </c>
      <c r="Y1645" s="27" t="s">
        <v>11399</v>
      </c>
      <c r="Z1645" s="29"/>
      <c r="AA1645" s="29"/>
    </row>
    <row r="1646" spans="1:27" ht="15" customHeight="1" x14ac:dyDescent="0.25">
      <c r="A1646" s="26" t="s">
        <v>7282</v>
      </c>
      <c r="B1646" s="27" t="s">
        <v>102</v>
      </c>
      <c r="C1646" s="26" t="s">
        <v>3435</v>
      </c>
      <c r="D1646" s="27" t="s">
        <v>3436</v>
      </c>
      <c r="E1646" s="26" t="s">
        <v>3038</v>
      </c>
      <c r="F1646" s="27" t="s">
        <v>3429</v>
      </c>
      <c r="G1646" s="27" t="s">
        <v>7110</v>
      </c>
      <c r="H1646" s="27" t="s">
        <v>3398</v>
      </c>
      <c r="I1646" s="27" t="s">
        <v>13531</v>
      </c>
      <c r="J1646" s="27" t="s">
        <v>13532</v>
      </c>
      <c r="K1646" s="27" t="s">
        <v>13533</v>
      </c>
      <c r="L1646" s="27" t="s">
        <v>161</v>
      </c>
      <c r="M1646" s="28" t="s">
        <v>161</v>
      </c>
      <c r="N1646" s="26" t="s">
        <v>13534</v>
      </c>
      <c r="O1646" s="26" t="s">
        <v>13535</v>
      </c>
      <c r="P1646" t="s">
        <v>13536</v>
      </c>
      <c r="Q1646" t="s">
        <v>13537</v>
      </c>
      <c r="R1646" s="26" t="s">
        <v>7292</v>
      </c>
      <c r="S1646" s="27" t="s">
        <v>123</v>
      </c>
      <c r="T1646" s="26" t="s">
        <v>7293</v>
      </c>
      <c r="U1646" s="27" t="s">
        <v>121</v>
      </c>
      <c r="V1646" s="26" t="s">
        <v>161</v>
      </c>
      <c r="W1646" s="27" t="s">
        <v>161</v>
      </c>
      <c r="X1646" s="26" t="s">
        <v>11398</v>
      </c>
      <c r="Y1646" s="27" t="s">
        <v>11399</v>
      </c>
      <c r="Z1646" s="29"/>
      <c r="AA1646" s="29"/>
    </row>
    <row r="1647" spans="1:27" ht="15" customHeight="1" x14ac:dyDescent="0.25">
      <c r="A1647" s="26" t="s">
        <v>7282</v>
      </c>
      <c r="B1647" s="27" t="s">
        <v>102</v>
      </c>
      <c r="C1647" s="26" t="s">
        <v>3435</v>
      </c>
      <c r="D1647" s="27" t="s">
        <v>3436</v>
      </c>
      <c r="E1647" s="26" t="s">
        <v>3038</v>
      </c>
      <c r="F1647" s="27" t="s">
        <v>3429</v>
      </c>
      <c r="G1647" s="27" t="s">
        <v>7110</v>
      </c>
      <c r="H1647" s="27" t="s">
        <v>3398</v>
      </c>
      <c r="I1647" s="27" t="s">
        <v>13538</v>
      </c>
      <c r="J1647" s="27" t="s">
        <v>13539</v>
      </c>
      <c r="K1647" s="27" t="s">
        <v>13422</v>
      </c>
      <c r="L1647" s="27" t="s">
        <v>161</v>
      </c>
      <c r="M1647" s="28" t="s">
        <v>161</v>
      </c>
      <c r="N1647" s="26" t="s">
        <v>13540</v>
      </c>
      <c r="O1647" s="26" t="s">
        <v>13541</v>
      </c>
      <c r="P1647" t="s">
        <v>13542</v>
      </c>
      <c r="Q1647" t="s">
        <v>13543</v>
      </c>
      <c r="R1647" s="26" t="s">
        <v>7815</v>
      </c>
      <c r="S1647" s="27" t="s">
        <v>249</v>
      </c>
      <c r="T1647" s="26" t="s">
        <v>7293</v>
      </c>
      <c r="U1647" s="27" t="s">
        <v>121</v>
      </c>
      <c r="V1647" s="26" t="s">
        <v>161</v>
      </c>
      <c r="W1647" s="27" t="s">
        <v>161</v>
      </c>
      <c r="X1647" s="26" t="s">
        <v>11398</v>
      </c>
      <c r="Y1647" s="27" t="s">
        <v>11399</v>
      </c>
      <c r="Z1647" s="29"/>
      <c r="AA1647" s="29"/>
    </row>
    <row r="1648" spans="1:27" ht="15" customHeight="1" x14ac:dyDescent="0.25">
      <c r="A1648" s="26" t="s">
        <v>7282</v>
      </c>
      <c r="B1648" s="27" t="s">
        <v>102</v>
      </c>
      <c r="C1648" s="26" t="s">
        <v>3435</v>
      </c>
      <c r="D1648" s="27" t="s">
        <v>3436</v>
      </c>
      <c r="E1648" s="26" t="s">
        <v>3038</v>
      </c>
      <c r="F1648" s="27" t="s">
        <v>3429</v>
      </c>
      <c r="G1648" s="27" t="s">
        <v>7110</v>
      </c>
      <c r="H1648" s="27" t="s">
        <v>3398</v>
      </c>
      <c r="I1648" s="27" t="s">
        <v>13544</v>
      </c>
      <c r="J1648" s="27" t="s">
        <v>13545</v>
      </c>
      <c r="K1648" s="27" t="s">
        <v>13546</v>
      </c>
      <c r="L1648" s="27" t="s">
        <v>161</v>
      </c>
      <c r="M1648" s="28" t="s">
        <v>161</v>
      </c>
      <c r="N1648" s="26" t="s">
        <v>13527</v>
      </c>
      <c r="O1648" s="26" t="s">
        <v>13528</v>
      </c>
      <c r="P1648" t="s">
        <v>13529</v>
      </c>
      <c r="Q1648" t="s">
        <v>13530</v>
      </c>
      <c r="R1648" s="26" t="s">
        <v>7831</v>
      </c>
      <c r="S1648" s="27" t="s">
        <v>127</v>
      </c>
      <c r="T1648" s="26" t="s">
        <v>7293</v>
      </c>
      <c r="U1648" s="27" t="s">
        <v>121</v>
      </c>
      <c r="V1648" s="26" t="s">
        <v>161</v>
      </c>
      <c r="W1648" s="27" t="s">
        <v>161</v>
      </c>
      <c r="X1648" s="26" t="s">
        <v>11398</v>
      </c>
      <c r="Y1648" s="27" t="s">
        <v>11399</v>
      </c>
      <c r="Z1648" s="29"/>
      <c r="AA1648" s="29"/>
    </row>
    <row r="1649" spans="1:27" ht="15" customHeight="1" x14ac:dyDescent="0.25">
      <c r="A1649" s="26" t="s">
        <v>7282</v>
      </c>
      <c r="B1649" s="27" t="s">
        <v>102</v>
      </c>
      <c r="C1649" s="26" t="s">
        <v>3435</v>
      </c>
      <c r="D1649" s="27" t="s">
        <v>3436</v>
      </c>
      <c r="E1649" s="26" t="s">
        <v>3038</v>
      </c>
      <c r="F1649" s="27" t="s">
        <v>3429</v>
      </c>
      <c r="G1649" s="27" t="s">
        <v>13547</v>
      </c>
      <c r="H1649" s="27" t="s">
        <v>3398</v>
      </c>
      <c r="I1649" s="27" t="s">
        <v>13548</v>
      </c>
      <c r="J1649" s="27" t="s">
        <v>13549</v>
      </c>
      <c r="K1649" s="27" t="s">
        <v>13550</v>
      </c>
      <c r="L1649" s="27" t="s">
        <v>161</v>
      </c>
      <c r="M1649" s="28" t="s">
        <v>161</v>
      </c>
      <c r="N1649" s="26" t="s">
        <v>13551</v>
      </c>
      <c r="O1649" s="26" t="s">
        <v>13552</v>
      </c>
      <c r="P1649" t="s">
        <v>13553</v>
      </c>
      <c r="Q1649" t="s">
        <v>13554</v>
      </c>
      <c r="R1649" s="26" t="s">
        <v>10847</v>
      </c>
      <c r="S1649" s="27" t="s">
        <v>10848</v>
      </c>
      <c r="T1649" s="26" t="s">
        <v>7336</v>
      </c>
      <c r="U1649" s="27" t="s">
        <v>103</v>
      </c>
      <c r="V1649" s="26" t="s">
        <v>161</v>
      </c>
      <c r="W1649" s="27" t="s">
        <v>161</v>
      </c>
      <c r="X1649" s="26" t="s">
        <v>11398</v>
      </c>
      <c r="Y1649" s="27" t="s">
        <v>11399</v>
      </c>
      <c r="Z1649" s="29"/>
      <c r="AA1649" s="29"/>
    </row>
    <row r="1650" spans="1:27" ht="15" customHeight="1" x14ac:dyDescent="0.25">
      <c r="A1650" s="26" t="s">
        <v>7282</v>
      </c>
      <c r="B1650" s="27" t="s">
        <v>102</v>
      </c>
      <c r="C1650" s="26" t="s">
        <v>3435</v>
      </c>
      <c r="D1650" s="27" t="s">
        <v>3436</v>
      </c>
      <c r="E1650" s="26" t="s">
        <v>3038</v>
      </c>
      <c r="F1650" s="27" t="s">
        <v>3429</v>
      </c>
      <c r="G1650" s="27" t="s">
        <v>13547</v>
      </c>
      <c r="H1650" s="27" t="s">
        <v>3398</v>
      </c>
      <c r="I1650" s="27" t="s">
        <v>13555</v>
      </c>
      <c r="J1650" s="27" t="s">
        <v>13556</v>
      </c>
      <c r="K1650" s="27" t="s">
        <v>13509</v>
      </c>
      <c r="L1650" s="27" t="s">
        <v>13510</v>
      </c>
      <c r="M1650" s="28" t="s">
        <v>161</v>
      </c>
      <c r="N1650" s="26" t="s">
        <v>13511</v>
      </c>
      <c r="O1650" s="26" t="s">
        <v>13512</v>
      </c>
      <c r="P1650" t="s">
        <v>13513</v>
      </c>
      <c r="Q1650" t="s">
        <v>13514</v>
      </c>
      <c r="R1650" s="26" t="s">
        <v>7347</v>
      </c>
      <c r="S1650" s="27" t="s">
        <v>103</v>
      </c>
      <c r="T1650" s="26" t="s">
        <v>7336</v>
      </c>
      <c r="U1650" s="27" t="s">
        <v>103</v>
      </c>
      <c r="V1650" s="26" t="s">
        <v>161</v>
      </c>
      <c r="W1650" s="27" t="s">
        <v>161</v>
      </c>
      <c r="X1650" s="26" t="s">
        <v>11398</v>
      </c>
      <c r="Y1650" s="27" t="s">
        <v>11399</v>
      </c>
      <c r="Z1650" s="29"/>
      <c r="AA1650" s="29"/>
    </row>
    <row r="1651" spans="1:27" ht="15" customHeight="1" x14ac:dyDescent="0.25">
      <c r="A1651" s="26" t="s">
        <v>7282</v>
      </c>
      <c r="B1651" s="27" t="s">
        <v>102</v>
      </c>
      <c r="C1651" s="26" t="s">
        <v>3435</v>
      </c>
      <c r="D1651" s="27" t="s">
        <v>3436</v>
      </c>
      <c r="E1651" s="26" t="s">
        <v>3038</v>
      </c>
      <c r="F1651" s="27" t="s">
        <v>3429</v>
      </c>
      <c r="G1651" s="27" t="s">
        <v>13547</v>
      </c>
      <c r="H1651" s="27" t="s">
        <v>3398</v>
      </c>
      <c r="I1651" s="27" t="s">
        <v>13557</v>
      </c>
      <c r="J1651" s="27" t="s">
        <v>13558</v>
      </c>
      <c r="K1651" s="27" t="s">
        <v>13559</v>
      </c>
      <c r="L1651" s="27" t="s">
        <v>13560</v>
      </c>
      <c r="M1651" s="28" t="s">
        <v>161</v>
      </c>
      <c r="N1651" s="26" t="s">
        <v>13561</v>
      </c>
      <c r="O1651" s="26" t="s">
        <v>13562</v>
      </c>
      <c r="P1651" t="s">
        <v>13563</v>
      </c>
      <c r="Q1651" t="s">
        <v>13564</v>
      </c>
      <c r="R1651" s="26" t="s">
        <v>7347</v>
      </c>
      <c r="S1651" s="27" t="s">
        <v>103</v>
      </c>
      <c r="T1651" s="26" t="s">
        <v>7336</v>
      </c>
      <c r="U1651" s="27" t="s">
        <v>103</v>
      </c>
      <c r="V1651" s="26" t="s">
        <v>161</v>
      </c>
      <c r="W1651" s="27" t="s">
        <v>161</v>
      </c>
      <c r="X1651" s="26" t="s">
        <v>11398</v>
      </c>
      <c r="Y1651" s="27" t="s">
        <v>11399</v>
      </c>
      <c r="Z1651" s="29"/>
      <c r="AA1651" s="29"/>
    </row>
    <row r="1652" spans="1:27" ht="15" customHeight="1" x14ac:dyDescent="0.25">
      <c r="A1652" s="26" t="s">
        <v>7282</v>
      </c>
      <c r="B1652" s="27" t="s">
        <v>102</v>
      </c>
      <c r="C1652" s="26" t="s">
        <v>3435</v>
      </c>
      <c r="D1652" s="27" t="s">
        <v>3436</v>
      </c>
      <c r="E1652" s="26" t="s">
        <v>3038</v>
      </c>
      <c r="F1652" s="27" t="s">
        <v>3429</v>
      </c>
      <c r="G1652" s="27" t="s">
        <v>13547</v>
      </c>
      <c r="H1652" s="27" t="s">
        <v>3398</v>
      </c>
      <c r="I1652" s="27" t="s">
        <v>13565</v>
      </c>
      <c r="J1652" s="27" t="s">
        <v>13566</v>
      </c>
      <c r="K1652" s="27" t="s">
        <v>13567</v>
      </c>
      <c r="L1652" s="27" t="s">
        <v>13568</v>
      </c>
      <c r="M1652" s="28" t="s">
        <v>161</v>
      </c>
      <c r="N1652" s="26" t="s">
        <v>13569</v>
      </c>
      <c r="O1652" s="26" t="s">
        <v>13570</v>
      </c>
      <c r="P1652" t="s">
        <v>13571</v>
      </c>
      <c r="Q1652" t="s">
        <v>13572</v>
      </c>
      <c r="R1652" s="26" t="s">
        <v>7815</v>
      </c>
      <c r="S1652" s="27" t="s">
        <v>249</v>
      </c>
      <c r="T1652" s="26" t="s">
        <v>7293</v>
      </c>
      <c r="U1652" s="27" t="s">
        <v>121</v>
      </c>
      <c r="V1652" s="26" t="s">
        <v>161</v>
      </c>
      <c r="W1652" s="27" t="s">
        <v>161</v>
      </c>
      <c r="X1652" s="26" t="s">
        <v>11398</v>
      </c>
      <c r="Y1652" s="27" t="s">
        <v>11399</v>
      </c>
      <c r="Z1652" s="29"/>
      <c r="AA1652" s="29"/>
    </row>
    <row r="1653" spans="1:27" ht="15" customHeight="1" x14ac:dyDescent="0.25">
      <c r="A1653" s="26" t="s">
        <v>7282</v>
      </c>
      <c r="B1653" s="27" t="s">
        <v>102</v>
      </c>
      <c r="C1653" s="26" t="s">
        <v>3435</v>
      </c>
      <c r="D1653" s="27" t="s">
        <v>3436</v>
      </c>
      <c r="E1653" s="26" t="s">
        <v>3038</v>
      </c>
      <c r="F1653" s="27" t="s">
        <v>3429</v>
      </c>
      <c r="G1653" s="27" t="s">
        <v>13547</v>
      </c>
      <c r="H1653" s="27" t="s">
        <v>3398</v>
      </c>
      <c r="I1653" s="27" t="s">
        <v>13573</v>
      </c>
      <c r="J1653" s="27" t="s">
        <v>13574</v>
      </c>
      <c r="K1653" s="27" t="s">
        <v>13575</v>
      </c>
      <c r="L1653" s="27" t="s">
        <v>13576</v>
      </c>
      <c r="M1653" s="28" t="s">
        <v>161</v>
      </c>
      <c r="N1653" s="26" t="s">
        <v>13577</v>
      </c>
      <c r="O1653" s="26" t="s">
        <v>13578</v>
      </c>
      <c r="P1653" t="s">
        <v>13579</v>
      </c>
      <c r="Q1653" t="s">
        <v>13580</v>
      </c>
      <c r="R1653" s="26" t="s">
        <v>7831</v>
      </c>
      <c r="S1653" s="27" t="s">
        <v>127</v>
      </c>
      <c r="T1653" s="26" t="s">
        <v>7293</v>
      </c>
      <c r="U1653" s="27" t="s">
        <v>121</v>
      </c>
      <c r="V1653" s="26" t="s">
        <v>161</v>
      </c>
      <c r="W1653" s="27" t="s">
        <v>161</v>
      </c>
      <c r="X1653" s="26" t="s">
        <v>11398</v>
      </c>
      <c r="Y1653" s="27" t="s">
        <v>11399</v>
      </c>
      <c r="Z1653" s="29"/>
      <c r="AA1653" s="29"/>
    </row>
    <row r="1654" spans="1:27" ht="15" customHeight="1" x14ac:dyDescent="0.25">
      <c r="A1654" s="26" t="s">
        <v>7282</v>
      </c>
      <c r="B1654" s="27" t="s">
        <v>102</v>
      </c>
      <c r="C1654" s="26" t="s">
        <v>3435</v>
      </c>
      <c r="D1654" s="27" t="s">
        <v>3436</v>
      </c>
      <c r="E1654" s="26" t="s">
        <v>3038</v>
      </c>
      <c r="F1654" s="27" t="s">
        <v>3429</v>
      </c>
      <c r="G1654" s="27" t="s">
        <v>13547</v>
      </c>
      <c r="H1654" s="27" t="s">
        <v>3398</v>
      </c>
      <c r="I1654" s="27" t="s">
        <v>13581</v>
      </c>
      <c r="J1654" s="27" t="s">
        <v>13582</v>
      </c>
      <c r="K1654" s="27" t="s">
        <v>13583</v>
      </c>
      <c r="L1654" s="27" t="s">
        <v>13359</v>
      </c>
      <c r="M1654" s="28" t="s">
        <v>161</v>
      </c>
      <c r="N1654" s="26" t="s">
        <v>13584</v>
      </c>
      <c r="O1654" s="26" t="s">
        <v>13585</v>
      </c>
      <c r="P1654" t="s">
        <v>13586</v>
      </c>
      <c r="Q1654" t="s">
        <v>13587</v>
      </c>
      <c r="R1654" s="26" t="s">
        <v>10793</v>
      </c>
      <c r="S1654" s="27" t="s">
        <v>10794</v>
      </c>
      <c r="T1654" s="26" t="s">
        <v>7359</v>
      </c>
      <c r="U1654" s="27" t="s">
        <v>116</v>
      </c>
      <c r="V1654" s="26" t="s">
        <v>161</v>
      </c>
      <c r="W1654" s="27" t="s">
        <v>161</v>
      </c>
      <c r="X1654" s="26" t="s">
        <v>11398</v>
      </c>
      <c r="Y1654" s="27" t="s">
        <v>11399</v>
      </c>
      <c r="Z1654" s="29"/>
      <c r="AA1654" s="29"/>
    </row>
    <row r="1655" spans="1:27" ht="15" customHeight="1" x14ac:dyDescent="0.25">
      <c r="A1655" s="26" t="s">
        <v>7282</v>
      </c>
      <c r="B1655" s="27" t="s">
        <v>102</v>
      </c>
      <c r="C1655" s="26" t="s">
        <v>3435</v>
      </c>
      <c r="D1655" s="27" t="s">
        <v>3436</v>
      </c>
      <c r="E1655" s="26" t="s">
        <v>3038</v>
      </c>
      <c r="F1655" s="27" t="s">
        <v>3429</v>
      </c>
      <c r="G1655" s="27" t="s">
        <v>13547</v>
      </c>
      <c r="H1655" s="27" t="s">
        <v>3398</v>
      </c>
      <c r="I1655" s="27" t="s">
        <v>13588</v>
      </c>
      <c r="J1655" s="27" t="s">
        <v>13589</v>
      </c>
      <c r="K1655" s="27" t="s">
        <v>13590</v>
      </c>
      <c r="L1655" s="27" t="s">
        <v>161</v>
      </c>
      <c r="M1655" s="28" t="s">
        <v>161</v>
      </c>
      <c r="N1655" s="26" t="s">
        <v>13591</v>
      </c>
      <c r="O1655" s="26" t="s">
        <v>13592</v>
      </c>
      <c r="P1655" t="s">
        <v>13593</v>
      </c>
      <c r="Q1655" t="s">
        <v>13594</v>
      </c>
      <c r="R1655" s="26" t="s">
        <v>7882</v>
      </c>
      <c r="S1655" s="27" t="s">
        <v>116</v>
      </c>
      <c r="T1655" s="26" t="s">
        <v>7359</v>
      </c>
      <c r="U1655" s="27" t="s">
        <v>116</v>
      </c>
      <c r="V1655" s="26" t="s">
        <v>161</v>
      </c>
      <c r="W1655" s="27" t="s">
        <v>161</v>
      </c>
      <c r="X1655" s="26" t="s">
        <v>11398</v>
      </c>
      <c r="Y1655" s="27" t="s">
        <v>11399</v>
      </c>
      <c r="Z1655" s="29"/>
      <c r="AA1655" s="29"/>
    </row>
    <row r="1656" spans="1:27" ht="15" customHeight="1" x14ac:dyDescent="0.25">
      <c r="A1656" s="26" t="s">
        <v>7282</v>
      </c>
      <c r="B1656" s="27" t="s">
        <v>102</v>
      </c>
      <c r="C1656" s="26" t="s">
        <v>13595</v>
      </c>
      <c r="D1656" s="27" t="s">
        <v>13596</v>
      </c>
      <c r="E1656" s="26" t="s">
        <v>3038</v>
      </c>
      <c r="F1656" s="27" t="s">
        <v>605</v>
      </c>
      <c r="G1656" s="27" t="s">
        <v>13597</v>
      </c>
      <c r="H1656" s="27" t="s">
        <v>3296</v>
      </c>
      <c r="I1656" s="27" t="s">
        <v>13598</v>
      </c>
      <c r="J1656" s="27" t="s">
        <v>13599</v>
      </c>
      <c r="K1656" s="27" t="s">
        <v>13600</v>
      </c>
      <c r="L1656" s="27" t="s">
        <v>13601</v>
      </c>
      <c r="M1656" s="28" t="s">
        <v>13602</v>
      </c>
      <c r="N1656" s="26">
        <v>775228</v>
      </c>
      <c r="O1656" s="26" t="s">
        <v>13603</v>
      </c>
      <c r="P1656" t="s">
        <v>13604</v>
      </c>
      <c r="Q1656" t="s">
        <v>13605</v>
      </c>
      <c r="R1656" s="26" t="s">
        <v>7347</v>
      </c>
      <c r="S1656" s="27" t="s">
        <v>103</v>
      </c>
      <c r="T1656" s="26" t="s">
        <v>7336</v>
      </c>
      <c r="U1656" s="27" t="s">
        <v>103</v>
      </c>
      <c r="V1656" s="26" t="s">
        <v>161</v>
      </c>
      <c r="W1656" s="27" t="s">
        <v>161</v>
      </c>
      <c r="X1656" s="26" t="s">
        <v>161</v>
      </c>
      <c r="Y1656" s="27" t="s">
        <v>161</v>
      </c>
      <c r="Z1656" s="29"/>
      <c r="AA1656" s="29"/>
    </row>
    <row r="1657" spans="1:27" ht="15" customHeight="1" x14ac:dyDescent="0.25">
      <c r="A1657" s="26" t="s">
        <v>13606</v>
      </c>
      <c r="B1657" s="27" t="s">
        <v>129</v>
      </c>
      <c r="C1657" s="26" t="s">
        <v>602</v>
      </c>
      <c r="D1657" s="27" t="s">
        <v>603</v>
      </c>
      <c r="E1657" s="26" t="s">
        <v>604</v>
      </c>
      <c r="F1657" s="27" t="s">
        <v>605</v>
      </c>
      <c r="G1657" s="27" t="s">
        <v>13607</v>
      </c>
      <c r="H1657" s="27" t="s">
        <v>607</v>
      </c>
      <c r="I1657" s="27" t="s">
        <v>13608</v>
      </c>
      <c r="J1657" s="27" t="s">
        <v>13609</v>
      </c>
      <c r="K1657" s="27" t="s">
        <v>13610</v>
      </c>
      <c r="L1657" s="27" t="s">
        <v>161</v>
      </c>
      <c r="M1657" s="28" t="s">
        <v>13611</v>
      </c>
      <c r="N1657" s="26" t="s">
        <v>13612</v>
      </c>
      <c r="O1657" s="26" t="s">
        <v>13613</v>
      </c>
      <c r="P1657" t="s">
        <v>13614</v>
      </c>
      <c r="Q1657" t="s">
        <v>13615</v>
      </c>
      <c r="R1657" s="26" t="s">
        <v>13616</v>
      </c>
      <c r="S1657" s="27" t="s">
        <v>138</v>
      </c>
      <c r="T1657" s="26" t="s">
        <v>13617</v>
      </c>
      <c r="U1657" s="27" t="s">
        <v>136</v>
      </c>
      <c r="V1657" s="26" t="s">
        <v>161</v>
      </c>
      <c r="W1657" s="27" t="s">
        <v>161</v>
      </c>
      <c r="X1657" s="26" t="s">
        <v>13618</v>
      </c>
      <c r="Y1657" s="27" t="s">
        <v>13619</v>
      </c>
      <c r="Z1657" s="29" t="s">
        <v>599</v>
      </c>
      <c r="AA1657" s="29"/>
    </row>
    <row r="1658" spans="1:27" ht="15" customHeight="1" x14ac:dyDescent="0.25">
      <c r="A1658" s="26" t="s">
        <v>13606</v>
      </c>
      <c r="B1658" s="27" t="s">
        <v>129</v>
      </c>
      <c r="C1658" s="26" t="s">
        <v>602</v>
      </c>
      <c r="D1658" s="27" t="s">
        <v>603</v>
      </c>
      <c r="E1658" s="26" t="s">
        <v>604</v>
      </c>
      <c r="F1658" s="27" t="s">
        <v>605</v>
      </c>
      <c r="G1658" s="27" t="s">
        <v>13607</v>
      </c>
      <c r="H1658" s="27" t="s">
        <v>607</v>
      </c>
      <c r="I1658" s="27" t="s">
        <v>13620</v>
      </c>
      <c r="J1658" s="27" t="s">
        <v>13621</v>
      </c>
      <c r="K1658" s="27" t="s">
        <v>13622</v>
      </c>
      <c r="L1658" s="27" t="s">
        <v>161</v>
      </c>
      <c r="M1658" s="28" t="s">
        <v>13623</v>
      </c>
      <c r="N1658" s="26" t="s">
        <v>13624</v>
      </c>
      <c r="O1658" s="26" t="s">
        <v>13625</v>
      </c>
      <c r="P1658" t="s">
        <v>13626</v>
      </c>
      <c r="Q1658" t="s">
        <v>13627</v>
      </c>
      <c r="R1658" s="26" t="s">
        <v>13616</v>
      </c>
      <c r="S1658" s="27" t="s">
        <v>138</v>
      </c>
      <c r="T1658" s="26" t="s">
        <v>13617</v>
      </c>
      <c r="U1658" s="27" t="s">
        <v>136</v>
      </c>
      <c r="V1658" s="26" t="s">
        <v>161</v>
      </c>
      <c r="W1658" s="27" t="s">
        <v>161</v>
      </c>
      <c r="X1658" s="26" t="s">
        <v>13618</v>
      </c>
      <c r="Y1658" s="27" t="s">
        <v>13619</v>
      </c>
      <c r="Z1658" s="29"/>
      <c r="AA1658" s="29"/>
    </row>
    <row r="1659" spans="1:27" ht="15" customHeight="1" x14ac:dyDescent="0.25">
      <c r="A1659" s="26" t="s">
        <v>13606</v>
      </c>
      <c r="B1659" s="27" t="s">
        <v>129</v>
      </c>
      <c r="C1659" s="26" t="s">
        <v>602</v>
      </c>
      <c r="D1659" s="27" t="s">
        <v>603</v>
      </c>
      <c r="E1659" s="26" t="s">
        <v>604</v>
      </c>
      <c r="F1659" s="27" t="s">
        <v>605</v>
      </c>
      <c r="G1659" s="27" t="s">
        <v>646</v>
      </c>
      <c r="H1659" s="27" t="s">
        <v>647</v>
      </c>
      <c r="I1659" s="27" t="s">
        <v>13628</v>
      </c>
      <c r="J1659" s="27" t="s">
        <v>649</v>
      </c>
      <c r="K1659" s="27" t="s">
        <v>13629</v>
      </c>
      <c r="L1659" s="27" t="s">
        <v>161</v>
      </c>
      <c r="M1659" s="28" t="s">
        <v>13630</v>
      </c>
      <c r="N1659" s="26" t="s">
        <v>13631</v>
      </c>
      <c r="O1659" s="26" t="s">
        <v>13632</v>
      </c>
      <c r="P1659" t="s">
        <v>13633</v>
      </c>
      <c r="Q1659" t="s">
        <v>13634</v>
      </c>
      <c r="R1659" s="26" t="s">
        <v>13635</v>
      </c>
      <c r="S1659" s="27" t="s">
        <v>13636</v>
      </c>
      <c r="T1659" s="26" t="s">
        <v>13617</v>
      </c>
      <c r="U1659" s="27" t="s">
        <v>136</v>
      </c>
      <c r="V1659" s="26" t="s">
        <v>161</v>
      </c>
      <c r="W1659" s="27" t="s">
        <v>161</v>
      </c>
      <c r="X1659" s="26" t="s">
        <v>13618</v>
      </c>
      <c r="Y1659" s="27" t="s">
        <v>13619</v>
      </c>
      <c r="Z1659" s="29"/>
      <c r="AA1659" s="29"/>
    </row>
    <row r="1660" spans="1:27" ht="15" customHeight="1" x14ac:dyDescent="0.25">
      <c r="A1660" s="26" t="s">
        <v>13606</v>
      </c>
      <c r="B1660" s="27" t="s">
        <v>129</v>
      </c>
      <c r="C1660" s="26" t="s">
        <v>602</v>
      </c>
      <c r="D1660" s="27" t="s">
        <v>603</v>
      </c>
      <c r="E1660" s="26" t="s">
        <v>604</v>
      </c>
      <c r="F1660" s="27" t="s">
        <v>605</v>
      </c>
      <c r="G1660" s="27" t="s">
        <v>646</v>
      </c>
      <c r="H1660" s="27" t="s">
        <v>647</v>
      </c>
      <c r="I1660" s="27" t="s">
        <v>13637</v>
      </c>
      <c r="J1660" s="27" t="s">
        <v>649</v>
      </c>
      <c r="K1660" s="27" t="s">
        <v>13638</v>
      </c>
      <c r="L1660" s="27" t="s">
        <v>161</v>
      </c>
      <c r="M1660" s="28" t="s">
        <v>13639</v>
      </c>
      <c r="N1660" s="26" t="s">
        <v>13640</v>
      </c>
      <c r="O1660" s="26" t="s">
        <v>13641</v>
      </c>
      <c r="P1660" t="s">
        <v>13642</v>
      </c>
      <c r="Q1660" t="s">
        <v>13643</v>
      </c>
      <c r="R1660" s="26" t="s">
        <v>13644</v>
      </c>
      <c r="S1660" s="27" t="s">
        <v>13645</v>
      </c>
      <c r="T1660" s="26" t="s">
        <v>13617</v>
      </c>
      <c r="U1660" s="27" t="s">
        <v>136</v>
      </c>
      <c r="V1660" s="26" t="s">
        <v>161</v>
      </c>
      <c r="W1660" s="27" t="s">
        <v>161</v>
      </c>
      <c r="X1660" s="26" t="s">
        <v>13646</v>
      </c>
      <c r="Y1660" s="27" t="s">
        <v>13647</v>
      </c>
      <c r="Z1660" s="29"/>
      <c r="AA1660" s="29"/>
    </row>
    <row r="1661" spans="1:27" ht="15" customHeight="1" x14ac:dyDescent="0.25">
      <c r="A1661" s="26" t="s">
        <v>13606</v>
      </c>
      <c r="B1661" s="27" t="s">
        <v>129</v>
      </c>
      <c r="C1661" s="26" t="s">
        <v>602</v>
      </c>
      <c r="D1661" s="27" t="s">
        <v>603</v>
      </c>
      <c r="E1661" s="26" t="s">
        <v>604</v>
      </c>
      <c r="F1661" s="27" t="s">
        <v>605</v>
      </c>
      <c r="G1661" s="27" t="s">
        <v>646</v>
      </c>
      <c r="H1661" s="27" t="s">
        <v>647</v>
      </c>
      <c r="I1661" s="27" t="s">
        <v>13648</v>
      </c>
      <c r="J1661" s="27" t="s">
        <v>13649</v>
      </c>
      <c r="K1661" s="27" t="s">
        <v>13650</v>
      </c>
      <c r="L1661" s="27" t="s">
        <v>161</v>
      </c>
      <c r="M1661" s="28" t="s">
        <v>13651</v>
      </c>
      <c r="N1661" s="26" t="s">
        <v>13652</v>
      </c>
      <c r="O1661" s="26" t="s">
        <v>13653</v>
      </c>
      <c r="P1661" t="s">
        <v>13654</v>
      </c>
      <c r="Q1661" t="s">
        <v>13655</v>
      </c>
      <c r="R1661" s="26" t="s">
        <v>13656</v>
      </c>
      <c r="S1661" s="27" t="s">
        <v>133</v>
      </c>
      <c r="T1661" s="26" t="s">
        <v>9309</v>
      </c>
      <c r="U1661" s="27" t="s">
        <v>130</v>
      </c>
      <c r="V1661" s="26" t="s">
        <v>161</v>
      </c>
      <c r="W1661" s="27" t="s">
        <v>161</v>
      </c>
      <c r="X1661" s="26" t="s">
        <v>13657</v>
      </c>
      <c r="Y1661" s="27" t="s">
        <v>13658</v>
      </c>
      <c r="Z1661" s="29" t="s">
        <v>599</v>
      </c>
      <c r="AA1661" s="29"/>
    </row>
    <row r="1662" spans="1:27" ht="15" customHeight="1" x14ac:dyDescent="0.25">
      <c r="A1662" s="26" t="s">
        <v>13606</v>
      </c>
      <c r="B1662" s="27" t="s">
        <v>129</v>
      </c>
      <c r="C1662" s="26" t="s">
        <v>602</v>
      </c>
      <c r="D1662" s="27" t="s">
        <v>603</v>
      </c>
      <c r="E1662" s="26" t="s">
        <v>604</v>
      </c>
      <c r="F1662" s="27" t="s">
        <v>605</v>
      </c>
      <c r="G1662" s="27" t="s">
        <v>646</v>
      </c>
      <c r="H1662" s="27" t="s">
        <v>647</v>
      </c>
      <c r="I1662" s="27" t="s">
        <v>13659</v>
      </c>
      <c r="J1662" s="27" t="s">
        <v>13660</v>
      </c>
      <c r="K1662" s="27" t="s">
        <v>13661</v>
      </c>
      <c r="L1662" s="27" t="s">
        <v>161</v>
      </c>
      <c r="M1662" s="28" t="s">
        <v>13662</v>
      </c>
      <c r="N1662" s="26" t="s">
        <v>13663</v>
      </c>
      <c r="O1662" s="26" t="s">
        <v>13664</v>
      </c>
      <c r="P1662" t="s">
        <v>13665</v>
      </c>
      <c r="Q1662" t="s">
        <v>13666</v>
      </c>
      <c r="R1662" s="26" t="s">
        <v>13667</v>
      </c>
      <c r="S1662" s="27" t="s">
        <v>130</v>
      </c>
      <c r="T1662" s="26" t="s">
        <v>9309</v>
      </c>
      <c r="U1662" s="27" t="s">
        <v>130</v>
      </c>
      <c r="V1662" s="26" t="s">
        <v>161</v>
      </c>
      <c r="W1662" s="27" t="s">
        <v>161</v>
      </c>
      <c r="X1662" s="26" t="s">
        <v>13668</v>
      </c>
      <c r="Y1662" s="27" t="s">
        <v>13669</v>
      </c>
      <c r="Z1662" s="29"/>
      <c r="AA1662" s="29"/>
    </row>
    <row r="1663" spans="1:27" ht="15" customHeight="1" x14ac:dyDescent="0.25">
      <c r="A1663" s="26" t="s">
        <v>13606</v>
      </c>
      <c r="B1663" s="27" t="s">
        <v>129</v>
      </c>
      <c r="C1663" s="26" t="s">
        <v>602</v>
      </c>
      <c r="D1663" s="27" t="s">
        <v>603</v>
      </c>
      <c r="E1663" s="26" t="s">
        <v>604</v>
      </c>
      <c r="F1663" s="27" t="s">
        <v>605</v>
      </c>
      <c r="G1663" s="27" t="s">
        <v>646</v>
      </c>
      <c r="H1663" s="27" t="s">
        <v>647</v>
      </c>
      <c r="I1663" s="27" t="s">
        <v>13670</v>
      </c>
      <c r="J1663" s="27" t="s">
        <v>13671</v>
      </c>
      <c r="K1663" s="27" t="s">
        <v>13672</v>
      </c>
      <c r="L1663" s="27" t="s">
        <v>161</v>
      </c>
      <c r="M1663" s="28" t="s">
        <v>13673</v>
      </c>
      <c r="N1663" s="26" t="s">
        <v>13674</v>
      </c>
      <c r="O1663" s="26" t="s">
        <v>13675</v>
      </c>
      <c r="P1663" t="s">
        <v>13676</v>
      </c>
      <c r="Q1663" t="s">
        <v>13677</v>
      </c>
      <c r="R1663" s="26" t="s">
        <v>13667</v>
      </c>
      <c r="S1663" s="27" t="s">
        <v>130</v>
      </c>
      <c r="T1663" s="26" t="s">
        <v>9309</v>
      </c>
      <c r="U1663" s="27" t="s">
        <v>130</v>
      </c>
      <c r="V1663" s="26" t="s">
        <v>161</v>
      </c>
      <c r="W1663" s="27" t="s">
        <v>161</v>
      </c>
      <c r="X1663" s="26" t="s">
        <v>13668</v>
      </c>
      <c r="Y1663" s="27" t="s">
        <v>13669</v>
      </c>
      <c r="Z1663" s="29"/>
      <c r="AA1663" s="29" t="s">
        <v>645</v>
      </c>
    </row>
    <row r="1664" spans="1:27" ht="15" customHeight="1" x14ac:dyDescent="0.25">
      <c r="A1664" s="26" t="s">
        <v>13606</v>
      </c>
      <c r="B1664" s="27" t="s">
        <v>129</v>
      </c>
      <c r="C1664" s="26" t="s">
        <v>602</v>
      </c>
      <c r="D1664" s="27" t="s">
        <v>603</v>
      </c>
      <c r="E1664" s="26" t="s">
        <v>604</v>
      </c>
      <c r="F1664" s="27" t="s">
        <v>605</v>
      </c>
      <c r="G1664" s="27" t="s">
        <v>646</v>
      </c>
      <c r="H1664" s="27" t="s">
        <v>647</v>
      </c>
      <c r="I1664" s="27" t="s">
        <v>13678</v>
      </c>
      <c r="J1664" s="27" t="s">
        <v>3851</v>
      </c>
      <c r="K1664" s="27" t="s">
        <v>13679</v>
      </c>
      <c r="L1664" s="27" t="s">
        <v>161</v>
      </c>
      <c r="M1664" s="28" t="s">
        <v>13680</v>
      </c>
      <c r="N1664" s="26" t="s">
        <v>13681</v>
      </c>
      <c r="O1664" s="26" t="s">
        <v>13682</v>
      </c>
      <c r="P1664" t="s">
        <v>13683</v>
      </c>
      <c r="Q1664" t="s">
        <v>13684</v>
      </c>
      <c r="R1664" s="26" t="s">
        <v>13667</v>
      </c>
      <c r="S1664" s="27" t="s">
        <v>130</v>
      </c>
      <c r="T1664" s="26" t="s">
        <v>9309</v>
      </c>
      <c r="U1664" s="27" t="s">
        <v>130</v>
      </c>
      <c r="V1664" s="26" t="s">
        <v>161</v>
      </c>
      <c r="W1664" s="27" t="s">
        <v>161</v>
      </c>
      <c r="X1664" s="26" t="s">
        <v>13668</v>
      </c>
      <c r="Y1664" s="27" t="s">
        <v>13669</v>
      </c>
      <c r="Z1664" s="29" t="s">
        <v>599</v>
      </c>
      <c r="AA1664" s="29"/>
    </row>
    <row r="1665" spans="1:27" ht="15" customHeight="1" x14ac:dyDescent="0.25">
      <c r="A1665" s="26" t="s">
        <v>13606</v>
      </c>
      <c r="B1665" s="27" t="s">
        <v>129</v>
      </c>
      <c r="C1665" s="26" t="s">
        <v>602</v>
      </c>
      <c r="D1665" s="27" t="s">
        <v>603</v>
      </c>
      <c r="E1665" s="26" t="s">
        <v>604</v>
      </c>
      <c r="F1665" s="27" t="s">
        <v>605</v>
      </c>
      <c r="G1665" s="27" t="s">
        <v>646</v>
      </c>
      <c r="H1665" s="27" t="s">
        <v>647</v>
      </c>
      <c r="I1665" s="27" t="s">
        <v>13685</v>
      </c>
      <c r="J1665" s="27" t="s">
        <v>13686</v>
      </c>
      <c r="K1665" s="27" t="s">
        <v>13687</v>
      </c>
      <c r="L1665" s="27" t="s">
        <v>161</v>
      </c>
      <c r="M1665" s="28" t="s">
        <v>13688</v>
      </c>
      <c r="N1665" s="26" t="s">
        <v>13689</v>
      </c>
      <c r="O1665" s="26" t="s">
        <v>13690</v>
      </c>
      <c r="P1665" t="s">
        <v>13691</v>
      </c>
      <c r="Q1665" t="s">
        <v>13692</v>
      </c>
      <c r="R1665" s="26" t="s">
        <v>13667</v>
      </c>
      <c r="S1665" s="27" t="s">
        <v>130</v>
      </c>
      <c r="T1665" s="26" t="s">
        <v>9309</v>
      </c>
      <c r="U1665" s="27" t="s">
        <v>130</v>
      </c>
      <c r="V1665" s="26" t="s">
        <v>161</v>
      </c>
      <c r="W1665" s="27" t="s">
        <v>161</v>
      </c>
      <c r="X1665" s="26" t="s">
        <v>13668</v>
      </c>
      <c r="Y1665" s="27" t="s">
        <v>13669</v>
      </c>
      <c r="Z1665" s="29"/>
      <c r="AA1665" s="29" t="s">
        <v>645</v>
      </c>
    </row>
    <row r="1666" spans="1:27" ht="15" customHeight="1" x14ac:dyDescent="0.25">
      <c r="A1666" s="26" t="s">
        <v>13606</v>
      </c>
      <c r="B1666" s="27" t="s">
        <v>129</v>
      </c>
      <c r="C1666" s="26" t="s">
        <v>602</v>
      </c>
      <c r="D1666" s="27" t="s">
        <v>603</v>
      </c>
      <c r="E1666" s="26" t="s">
        <v>604</v>
      </c>
      <c r="F1666" s="27" t="s">
        <v>605</v>
      </c>
      <c r="G1666" s="27" t="s">
        <v>646</v>
      </c>
      <c r="H1666" s="27" t="s">
        <v>647</v>
      </c>
      <c r="I1666" s="27" t="s">
        <v>13693</v>
      </c>
      <c r="J1666" s="27" t="s">
        <v>649</v>
      </c>
      <c r="K1666" s="27" t="s">
        <v>13694</v>
      </c>
      <c r="L1666" s="27" t="s">
        <v>161</v>
      </c>
      <c r="M1666" s="28" t="s">
        <v>13695</v>
      </c>
      <c r="N1666" s="26" t="s">
        <v>13696</v>
      </c>
      <c r="O1666" s="26" t="s">
        <v>13697</v>
      </c>
      <c r="P1666" t="s">
        <v>13698</v>
      </c>
      <c r="Q1666" t="s">
        <v>13699</v>
      </c>
      <c r="R1666" s="26" t="s">
        <v>13700</v>
      </c>
      <c r="S1666" s="27" t="s">
        <v>184</v>
      </c>
      <c r="T1666" s="26" t="s">
        <v>13617</v>
      </c>
      <c r="U1666" s="27" t="s">
        <v>136</v>
      </c>
      <c r="V1666" s="26" t="s">
        <v>161</v>
      </c>
      <c r="W1666" s="27" t="s">
        <v>161</v>
      </c>
      <c r="X1666" s="26" t="s">
        <v>13646</v>
      </c>
      <c r="Y1666" s="27" t="s">
        <v>13647</v>
      </c>
      <c r="Z1666" s="29"/>
      <c r="AA1666" s="29"/>
    </row>
    <row r="1667" spans="1:27" ht="15" customHeight="1" x14ac:dyDescent="0.25">
      <c r="A1667" s="26" t="s">
        <v>13606</v>
      </c>
      <c r="B1667" s="27" t="s">
        <v>129</v>
      </c>
      <c r="C1667" s="26" t="s">
        <v>602</v>
      </c>
      <c r="D1667" s="27" t="s">
        <v>603</v>
      </c>
      <c r="E1667" s="26" t="s">
        <v>604</v>
      </c>
      <c r="F1667" s="27" t="s">
        <v>605</v>
      </c>
      <c r="G1667" s="27" t="s">
        <v>646</v>
      </c>
      <c r="H1667" s="27" t="s">
        <v>647</v>
      </c>
      <c r="I1667" s="27" t="s">
        <v>13701</v>
      </c>
      <c r="J1667" s="27" t="s">
        <v>649</v>
      </c>
      <c r="K1667" s="27" t="s">
        <v>13702</v>
      </c>
      <c r="L1667" s="27" t="s">
        <v>161</v>
      </c>
      <c r="M1667" s="28" t="s">
        <v>13703</v>
      </c>
      <c r="N1667" s="26" t="s">
        <v>13704</v>
      </c>
      <c r="O1667" s="26">
        <v>6749801</v>
      </c>
      <c r="P1667" t="s">
        <v>13705</v>
      </c>
      <c r="Q1667" t="s">
        <v>13706</v>
      </c>
      <c r="R1667" s="26" t="s">
        <v>13707</v>
      </c>
      <c r="S1667" s="27" t="s">
        <v>13708</v>
      </c>
      <c r="T1667" s="26" t="s">
        <v>13617</v>
      </c>
      <c r="U1667" s="27" t="s">
        <v>136</v>
      </c>
      <c r="V1667" s="26" t="s">
        <v>161</v>
      </c>
      <c r="W1667" s="27" t="s">
        <v>161</v>
      </c>
      <c r="X1667" s="26" t="s">
        <v>13646</v>
      </c>
      <c r="Y1667" s="27" t="s">
        <v>13647</v>
      </c>
      <c r="Z1667" s="29"/>
      <c r="AA1667" s="29"/>
    </row>
    <row r="1668" spans="1:27" ht="15" customHeight="1" x14ac:dyDescent="0.25">
      <c r="A1668" s="26" t="s">
        <v>13606</v>
      </c>
      <c r="B1668" s="27" t="s">
        <v>129</v>
      </c>
      <c r="C1668" s="26" t="s">
        <v>602</v>
      </c>
      <c r="D1668" s="27" t="s">
        <v>603</v>
      </c>
      <c r="E1668" s="26" t="s">
        <v>604</v>
      </c>
      <c r="F1668" s="27" t="s">
        <v>605</v>
      </c>
      <c r="G1668" s="27" t="s">
        <v>646</v>
      </c>
      <c r="H1668" s="27" t="s">
        <v>647</v>
      </c>
      <c r="I1668" s="27" t="s">
        <v>13709</v>
      </c>
      <c r="J1668" s="27" t="s">
        <v>649</v>
      </c>
      <c r="K1668" s="27" t="s">
        <v>13710</v>
      </c>
      <c r="L1668" s="27" t="s">
        <v>161</v>
      </c>
      <c r="M1668" s="28" t="s">
        <v>13711</v>
      </c>
      <c r="N1668" s="26" t="s">
        <v>13712</v>
      </c>
      <c r="O1668" s="26" t="s">
        <v>13713</v>
      </c>
      <c r="P1668" t="s">
        <v>13714</v>
      </c>
      <c r="Q1668" t="s">
        <v>13715</v>
      </c>
      <c r="R1668" s="26" t="s">
        <v>13716</v>
      </c>
      <c r="S1668" s="27" t="s">
        <v>204</v>
      </c>
      <c r="T1668" s="26" t="s">
        <v>13617</v>
      </c>
      <c r="U1668" s="27" t="s">
        <v>136</v>
      </c>
      <c r="V1668" s="26" t="s">
        <v>161</v>
      </c>
      <c r="W1668" s="27" t="s">
        <v>161</v>
      </c>
      <c r="X1668" s="26" t="s">
        <v>13646</v>
      </c>
      <c r="Y1668" s="27" t="s">
        <v>13647</v>
      </c>
      <c r="Z1668" s="29"/>
      <c r="AA1668" s="29"/>
    </row>
    <row r="1669" spans="1:27" ht="15" customHeight="1" x14ac:dyDescent="0.25">
      <c r="A1669" s="26" t="s">
        <v>13606</v>
      </c>
      <c r="B1669" s="27" t="s">
        <v>129</v>
      </c>
      <c r="C1669" s="26" t="s">
        <v>602</v>
      </c>
      <c r="D1669" s="27" t="s">
        <v>603</v>
      </c>
      <c r="E1669" s="26" t="s">
        <v>604</v>
      </c>
      <c r="F1669" s="27" t="s">
        <v>605</v>
      </c>
      <c r="G1669" s="27" t="s">
        <v>646</v>
      </c>
      <c r="H1669" s="27" t="s">
        <v>647</v>
      </c>
      <c r="I1669" s="27" t="s">
        <v>13717</v>
      </c>
      <c r="J1669" s="27" t="s">
        <v>13718</v>
      </c>
      <c r="K1669" s="27" t="s">
        <v>13719</v>
      </c>
      <c r="L1669" s="27" t="s">
        <v>161</v>
      </c>
      <c r="M1669" s="28" t="s">
        <v>13720</v>
      </c>
      <c r="N1669" s="26" t="s">
        <v>13721</v>
      </c>
      <c r="O1669" s="26" t="s">
        <v>13722</v>
      </c>
      <c r="P1669" t="s">
        <v>13723</v>
      </c>
      <c r="Q1669" t="s">
        <v>13724</v>
      </c>
      <c r="R1669" s="26" t="s">
        <v>13725</v>
      </c>
      <c r="S1669" s="27" t="s">
        <v>195</v>
      </c>
      <c r="T1669" s="26" t="s">
        <v>13617</v>
      </c>
      <c r="U1669" s="27" t="s">
        <v>136</v>
      </c>
      <c r="V1669" s="26" t="s">
        <v>161</v>
      </c>
      <c r="W1669" s="27" t="s">
        <v>161</v>
      </c>
      <c r="X1669" s="26" t="s">
        <v>13618</v>
      </c>
      <c r="Y1669" s="27" t="s">
        <v>13619</v>
      </c>
      <c r="Z1669" s="29"/>
      <c r="AA1669" s="29"/>
    </row>
    <row r="1670" spans="1:27" ht="15" customHeight="1" x14ac:dyDescent="0.25">
      <c r="A1670" s="26" t="s">
        <v>13606</v>
      </c>
      <c r="B1670" s="27" t="s">
        <v>129</v>
      </c>
      <c r="C1670" s="26" t="s">
        <v>602</v>
      </c>
      <c r="D1670" s="27" t="s">
        <v>603</v>
      </c>
      <c r="E1670" s="26" t="s">
        <v>604</v>
      </c>
      <c r="F1670" s="27" t="s">
        <v>605</v>
      </c>
      <c r="G1670" s="27" t="s">
        <v>646</v>
      </c>
      <c r="H1670" s="27" t="s">
        <v>647</v>
      </c>
      <c r="I1670" s="27" t="s">
        <v>13726</v>
      </c>
      <c r="J1670" s="27" t="s">
        <v>13727</v>
      </c>
      <c r="K1670" s="27" t="s">
        <v>13728</v>
      </c>
      <c r="L1670" s="27" t="s">
        <v>161</v>
      </c>
      <c r="M1670" s="28" t="s">
        <v>13729</v>
      </c>
      <c r="N1670" s="26" t="s">
        <v>13730</v>
      </c>
      <c r="O1670" s="26" t="s">
        <v>13731</v>
      </c>
      <c r="P1670" t="s">
        <v>13732</v>
      </c>
      <c r="Q1670" t="s">
        <v>13733</v>
      </c>
      <c r="R1670" s="26" t="s">
        <v>13616</v>
      </c>
      <c r="S1670" s="27" t="s">
        <v>138</v>
      </c>
      <c r="T1670" s="26" t="s">
        <v>13617</v>
      </c>
      <c r="U1670" s="27" t="s">
        <v>136</v>
      </c>
      <c r="V1670" s="26" t="s">
        <v>161</v>
      </c>
      <c r="W1670" s="27" t="s">
        <v>161</v>
      </c>
      <c r="X1670" s="26" t="s">
        <v>13618</v>
      </c>
      <c r="Y1670" s="27" t="s">
        <v>13619</v>
      </c>
      <c r="Z1670" s="29"/>
      <c r="AA1670" s="29"/>
    </row>
    <row r="1671" spans="1:27" ht="15" customHeight="1" x14ac:dyDescent="0.25">
      <c r="A1671" s="26" t="s">
        <v>13606</v>
      </c>
      <c r="B1671" s="27" t="s">
        <v>129</v>
      </c>
      <c r="C1671" s="26" t="s">
        <v>602</v>
      </c>
      <c r="D1671" s="27" t="s">
        <v>603</v>
      </c>
      <c r="E1671" s="26" t="s">
        <v>604</v>
      </c>
      <c r="F1671" s="27" t="s">
        <v>605</v>
      </c>
      <c r="G1671" s="27" t="s">
        <v>646</v>
      </c>
      <c r="H1671" s="27" t="s">
        <v>647</v>
      </c>
      <c r="I1671" s="27" t="s">
        <v>13734</v>
      </c>
      <c r="J1671" s="27" t="s">
        <v>13735</v>
      </c>
      <c r="K1671" s="27" t="s">
        <v>13736</v>
      </c>
      <c r="L1671" s="27" t="s">
        <v>161</v>
      </c>
      <c r="M1671" s="28" t="s">
        <v>13737</v>
      </c>
      <c r="N1671" s="26" t="s">
        <v>13738</v>
      </c>
      <c r="O1671" s="26" t="s">
        <v>13739</v>
      </c>
      <c r="P1671" t="s">
        <v>13740</v>
      </c>
      <c r="Q1671" t="s">
        <v>13741</v>
      </c>
      <c r="R1671" s="26" t="s">
        <v>13616</v>
      </c>
      <c r="S1671" s="27" t="s">
        <v>138</v>
      </c>
      <c r="T1671" s="26" t="s">
        <v>13617</v>
      </c>
      <c r="U1671" s="27" t="s">
        <v>136</v>
      </c>
      <c r="V1671" s="26" t="s">
        <v>161</v>
      </c>
      <c r="W1671" s="27" t="s">
        <v>161</v>
      </c>
      <c r="X1671" s="26" t="s">
        <v>13618</v>
      </c>
      <c r="Y1671" s="27" t="s">
        <v>13619</v>
      </c>
      <c r="Z1671" s="29" t="s">
        <v>599</v>
      </c>
      <c r="AA1671" s="29"/>
    </row>
    <row r="1672" spans="1:27" ht="15" customHeight="1" x14ac:dyDescent="0.25">
      <c r="A1672" s="26" t="s">
        <v>13606</v>
      </c>
      <c r="B1672" s="27" t="s">
        <v>129</v>
      </c>
      <c r="C1672" s="26" t="s">
        <v>602</v>
      </c>
      <c r="D1672" s="27" t="s">
        <v>603</v>
      </c>
      <c r="E1672" s="26" t="s">
        <v>604</v>
      </c>
      <c r="F1672" s="27" t="s">
        <v>605</v>
      </c>
      <c r="G1672" s="27" t="s">
        <v>646</v>
      </c>
      <c r="H1672" s="27" t="s">
        <v>647</v>
      </c>
      <c r="I1672" s="27" t="s">
        <v>13742</v>
      </c>
      <c r="J1672" s="27" t="s">
        <v>649</v>
      </c>
      <c r="K1672" s="27" t="s">
        <v>13743</v>
      </c>
      <c r="L1672" s="27" t="s">
        <v>13744</v>
      </c>
      <c r="M1672" s="28" t="s">
        <v>13745</v>
      </c>
      <c r="N1672" s="26" t="s">
        <v>13746</v>
      </c>
      <c r="O1672" s="26" t="s">
        <v>13747</v>
      </c>
      <c r="P1672" t="s">
        <v>13748</v>
      </c>
      <c r="Q1672" t="s">
        <v>13749</v>
      </c>
      <c r="R1672" s="26" t="s">
        <v>13750</v>
      </c>
      <c r="S1672" s="27" t="s">
        <v>233</v>
      </c>
      <c r="T1672" s="26" t="s">
        <v>9309</v>
      </c>
      <c r="U1672" s="27" t="s">
        <v>130</v>
      </c>
      <c r="V1672" s="26" t="s">
        <v>161</v>
      </c>
      <c r="W1672" s="27" t="s">
        <v>161</v>
      </c>
      <c r="X1672" s="26" t="s">
        <v>13668</v>
      </c>
      <c r="Y1672" s="27" t="s">
        <v>13669</v>
      </c>
      <c r="Z1672" s="29"/>
      <c r="AA1672" s="29"/>
    </row>
    <row r="1673" spans="1:27" ht="15" customHeight="1" x14ac:dyDescent="0.25">
      <c r="A1673" s="26" t="s">
        <v>13606</v>
      </c>
      <c r="B1673" s="27" t="s">
        <v>129</v>
      </c>
      <c r="C1673" s="26" t="s">
        <v>602</v>
      </c>
      <c r="D1673" s="27" t="s">
        <v>603</v>
      </c>
      <c r="E1673" s="26" t="s">
        <v>604</v>
      </c>
      <c r="F1673" s="27" t="s">
        <v>605</v>
      </c>
      <c r="G1673" s="27" t="s">
        <v>646</v>
      </c>
      <c r="H1673" s="27" t="s">
        <v>647</v>
      </c>
      <c r="I1673" s="27" t="s">
        <v>13751</v>
      </c>
      <c r="J1673" s="27" t="s">
        <v>724</v>
      </c>
      <c r="K1673" s="27" t="s">
        <v>13752</v>
      </c>
      <c r="L1673" s="27" t="s">
        <v>161</v>
      </c>
      <c r="M1673" s="28" t="s">
        <v>13753</v>
      </c>
      <c r="N1673" s="26" t="s">
        <v>13754</v>
      </c>
      <c r="O1673" s="26" t="s">
        <v>13755</v>
      </c>
      <c r="P1673" t="s">
        <v>13756</v>
      </c>
      <c r="Q1673" t="s">
        <v>13757</v>
      </c>
      <c r="R1673" s="26" t="s">
        <v>13667</v>
      </c>
      <c r="S1673" s="27" t="s">
        <v>130</v>
      </c>
      <c r="T1673" s="26" t="s">
        <v>9309</v>
      </c>
      <c r="U1673" s="27" t="s">
        <v>130</v>
      </c>
      <c r="V1673" s="26" t="s">
        <v>161</v>
      </c>
      <c r="W1673" s="27" t="s">
        <v>161</v>
      </c>
      <c r="X1673" s="26" t="s">
        <v>13668</v>
      </c>
      <c r="Y1673" s="27" t="s">
        <v>13669</v>
      </c>
      <c r="Z1673" s="29"/>
      <c r="AA1673" s="29"/>
    </row>
    <row r="1674" spans="1:27" ht="15" customHeight="1" x14ac:dyDescent="0.25">
      <c r="A1674" s="26" t="s">
        <v>13606</v>
      </c>
      <c r="B1674" s="27" t="s">
        <v>129</v>
      </c>
      <c r="C1674" s="26" t="s">
        <v>602</v>
      </c>
      <c r="D1674" s="27" t="s">
        <v>603</v>
      </c>
      <c r="E1674" s="26" t="s">
        <v>604</v>
      </c>
      <c r="F1674" s="27" t="s">
        <v>605</v>
      </c>
      <c r="G1674" s="27" t="s">
        <v>646</v>
      </c>
      <c r="H1674" s="27" t="s">
        <v>647</v>
      </c>
      <c r="I1674" s="27" t="s">
        <v>13758</v>
      </c>
      <c r="J1674" s="27" t="s">
        <v>13759</v>
      </c>
      <c r="K1674" s="27" t="s">
        <v>13760</v>
      </c>
      <c r="L1674" s="27" t="s">
        <v>161</v>
      </c>
      <c r="M1674" s="28" t="s">
        <v>13761</v>
      </c>
      <c r="N1674" s="26" t="s">
        <v>13762</v>
      </c>
      <c r="O1674" s="26" t="s">
        <v>13763</v>
      </c>
      <c r="P1674" t="s">
        <v>13764</v>
      </c>
      <c r="Q1674" t="s">
        <v>13765</v>
      </c>
      <c r="R1674" s="26" t="s">
        <v>13766</v>
      </c>
      <c r="S1674" s="27" t="s">
        <v>140</v>
      </c>
      <c r="T1674" s="26" t="s">
        <v>13617</v>
      </c>
      <c r="U1674" s="27" t="s">
        <v>136</v>
      </c>
      <c r="V1674" s="26" t="s">
        <v>161</v>
      </c>
      <c r="W1674" s="27" t="s">
        <v>161</v>
      </c>
      <c r="X1674" s="26" t="s">
        <v>13646</v>
      </c>
      <c r="Y1674" s="27" t="s">
        <v>13647</v>
      </c>
      <c r="Z1674" s="29"/>
      <c r="AA1674" s="29"/>
    </row>
    <row r="1675" spans="1:27" ht="15" customHeight="1" x14ac:dyDescent="0.25">
      <c r="A1675" s="26" t="s">
        <v>13606</v>
      </c>
      <c r="B1675" s="27" t="s">
        <v>129</v>
      </c>
      <c r="C1675" s="26" t="s">
        <v>602</v>
      </c>
      <c r="D1675" s="27" t="s">
        <v>603</v>
      </c>
      <c r="E1675" s="26" t="s">
        <v>604</v>
      </c>
      <c r="F1675" s="27" t="s">
        <v>605</v>
      </c>
      <c r="G1675" s="27" t="s">
        <v>646</v>
      </c>
      <c r="H1675" s="27" t="s">
        <v>647</v>
      </c>
      <c r="I1675" s="27" t="s">
        <v>13767</v>
      </c>
      <c r="J1675" s="27" t="s">
        <v>13768</v>
      </c>
      <c r="K1675" s="27" t="s">
        <v>13769</v>
      </c>
      <c r="L1675" s="27" t="s">
        <v>161</v>
      </c>
      <c r="M1675" s="28" t="s">
        <v>13770</v>
      </c>
      <c r="N1675" s="26" t="s">
        <v>13771</v>
      </c>
      <c r="O1675" s="26" t="s">
        <v>13772</v>
      </c>
      <c r="P1675" t="s">
        <v>13773</v>
      </c>
      <c r="Q1675" t="s">
        <v>13774</v>
      </c>
      <c r="R1675" s="26" t="s">
        <v>13725</v>
      </c>
      <c r="S1675" s="27" t="s">
        <v>195</v>
      </c>
      <c r="T1675" s="26" t="s">
        <v>13617</v>
      </c>
      <c r="U1675" s="27" t="s">
        <v>136</v>
      </c>
      <c r="V1675" s="26" t="s">
        <v>161</v>
      </c>
      <c r="W1675" s="27" t="s">
        <v>161</v>
      </c>
      <c r="X1675" s="26" t="s">
        <v>13618</v>
      </c>
      <c r="Y1675" s="27" t="s">
        <v>13619</v>
      </c>
      <c r="Z1675" s="29"/>
      <c r="AA1675" s="29"/>
    </row>
    <row r="1676" spans="1:27" ht="15" customHeight="1" x14ac:dyDescent="0.25">
      <c r="A1676" s="26" t="s">
        <v>13606</v>
      </c>
      <c r="B1676" s="27" t="s">
        <v>129</v>
      </c>
      <c r="C1676" s="26" t="s">
        <v>602</v>
      </c>
      <c r="D1676" s="27" t="s">
        <v>603</v>
      </c>
      <c r="E1676" s="26" t="s">
        <v>604</v>
      </c>
      <c r="F1676" s="27" t="s">
        <v>605</v>
      </c>
      <c r="G1676" s="27" t="s">
        <v>646</v>
      </c>
      <c r="H1676" s="27" t="s">
        <v>647</v>
      </c>
      <c r="I1676" s="27" t="s">
        <v>13775</v>
      </c>
      <c r="J1676" s="27" t="s">
        <v>649</v>
      </c>
      <c r="K1676" s="27" t="s">
        <v>13776</v>
      </c>
      <c r="L1676" s="27" t="s">
        <v>161</v>
      </c>
      <c r="M1676" s="28" t="s">
        <v>13777</v>
      </c>
      <c r="N1676" s="26" t="s">
        <v>13778</v>
      </c>
      <c r="O1676" s="26" t="s">
        <v>13779</v>
      </c>
      <c r="P1676" t="s">
        <v>13780</v>
      </c>
      <c r="Q1676" t="s">
        <v>13781</v>
      </c>
      <c r="R1676" s="26" t="s">
        <v>13782</v>
      </c>
      <c r="S1676" s="27" t="s">
        <v>13783</v>
      </c>
      <c r="T1676" s="26" t="s">
        <v>9309</v>
      </c>
      <c r="U1676" s="27" t="s">
        <v>130</v>
      </c>
      <c r="V1676" s="26" t="s">
        <v>161</v>
      </c>
      <c r="W1676" s="27" t="s">
        <v>161</v>
      </c>
      <c r="X1676" s="26" t="s">
        <v>13668</v>
      </c>
      <c r="Y1676" s="27" t="s">
        <v>13669</v>
      </c>
      <c r="Z1676" s="29"/>
      <c r="AA1676" s="29"/>
    </row>
    <row r="1677" spans="1:27" ht="15" customHeight="1" x14ac:dyDescent="0.25">
      <c r="A1677" s="26" t="s">
        <v>13606</v>
      </c>
      <c r="B1677" s="27" t="s">
        <v>129</v>
      </c>
      <c r="C1677" s="26" t="s">
        <v>602</v>
      </c>
      <c r="D1677" s="27" t="s">
        <v>603</v>
      </c>
      <c r="E1677" s="26" t="s">
        <v>604</v>
      </c>
      <c r="F1677" s="27" t="s">
        <v>605</v>
      </c>
      <c r="G1677" s="27" t="s">
        <v>646</v>
      </c>
      <c r="H1677" s="27" t="s">
        <v>647</v>
      </c>
      <c r="I1677" s="27" t="s">
        <v>13784</v>
      </c>
      <c r="J1677" s="27" t="s">
        <v>649</v>
      </c>
      <c r="K1677" s="27" t="s">
        <v>13785</v>
      </c>
      <c r="L1677" s="27" t="s">
        <v>161</v>
      </c>
      <c r="M1677" s="28" t="s">
        <v>13786</v>
      </c>
      <c r="N1677" s="26" t="s">
        <v>13787</v>
      </c>
      <c r="O1677" s="26" t="s">
        <v>13788</v>
      </c>
      <c r="P1677" t="s">
        <v>13789</v>
      </c>
      <c r="Q1677" t="s">
        <v>13790</v>
      </c>
      <c r="R1677" s="26" t="s">
        <v>13791</v>
      </c>
      <c r="S1677" s="27" t="s">
        <v>13792</v>
      </c>
      <c r="T1677" s="26" t="s">
        <v>9309</v>
      </c>
      <c r="U1677" s="27" t="s">
        <v>130</v>
      </c>
      <c r="V1677" s="26" t="s">
        <v>161</v>
      </c>
      <c r="W1677" s="27" t="s">
        <v>161</v>
      </c>
      <c r="X1677" s="26" t="s">
        <v>13668</v>
      </c>
      <c r="Y1677" s="27" t="s">
        <v>13669</v>
      </c>
      <c r="Z1677" s="29"/>
      <c r="AA1677" s="29"/>
    </row>
    <row r="1678" spans="1:27" ht="15" customHeight="1" x14ac:dyDescent="0.25">
      <c r="A1678" s="26" t="s">
        <v>13606</v>
      </c>
      <c r="B1678" s="27" t="s">
        <v>129</v>
      </c>
      <c r="C1678" s="26" t="s">
        <v>602</v>
      </c>
      <c r="D1678" s="27" t="s">
        <v>603</v>
      </c>
      <c r="E1678" s="26" t="s">
        <v>604</v>
      </c>
      <c r="F1678" s="27" t="s">
        <v>605</v>
      </c>
      <c r="G1678" s="27" t="s">
        <v>646</v>
      </c>
      <c r="H1678" s="27" t="s">
        <v>647</v>
      </c>
      <c r="I1678" s="27" t="s">
        <v>13793</v>
      </c>
      <c r="J1678" s="27" t="s">
        <v>13794</v>
      </c>
      <c r="K1678" s="27" t="s">
        <v>13795</v>
      </c>
      <c r="L1678" s="27" t="s">
        <v>161</v>
      </c>
      <c r="M1678" s="28" t="s">
        <v>13796</v>
      </c>
      <c r="N1678" s="26">
        <v>844894</v>
      </c>
      <c r="O1678" s="26" t="s">
        <v>13797</v>
      </c>
      <c r="P1678" t="s">
        <v>13798</v>
      </c>
      <c r="Q1678" t="s">
        <v>13799</v>
      </c>
      <c r="R1678" s="26" t="s">
        <v>13667</v>
      </c>
      <c r="S1678" s="27" t="s">
        <v>130</v>
      </c>
      <c r="T1678" s="26" t="s">
        <v>9309</v>
      </c>
      <c r="U1678" s="27" t="s">
        <v>130</v>
      </c>
      <c r="V1678" s="26" t="s">
        <v>161</v>
      </c>
      <c r="W1678" s="27" t="s">
        <v>161</v>
      </c>
      <c r="X1678" s="26" t="s">
        <v>13668</v>
      </c>
      <c r="Y1678" s="27" t="s">
        <v>13669</v>
      </c>
      <c r="Z1678" s="29" t="s">
        <v>599</v>
      </c>
      <c r="AA1678" s="29"/>
    </row>
    <row r="1679" spans="1:27" ht="15" customHeight="1" x14ac:dyDescent="0.25">
      <c r="A1679" s="26" t="s">
        <v>13606</v>
      </c>
      <c r="B1679" s="27" t="s">
        <v>129</v>
      </c>
      <c r="C1679" s="26" t="s">
        <v>602</v>
      </c>
      <c r="D1679" s="27" t="s">
        <v>603</v>
      </c>
      <c r="E1679" s="26" t="s">
        <v>604</v>
      </c>
      <c r="F1679" s="27" t="s">
        <v>605</v>
      </c>
      <c r="G1679" s="27" t="s">
        <v>646</v>
      </c>
      <c r="H1679" s="27" t="s">
        <v>647</v>
      </c>
      <c r="I1679" s="27" t="s">
        <v>13800</v>
      </c>
      <c r="J1679" s="27" t="s">
        <v>13801</v>
      </c>
      <c r="K1679" s="27" t="s">
        <v>13802</v>
      </c>
      <c r="L1679" s="27" t="s">
        <v>161</v>
      </c>
      <c r="M1679" s="28" t="s">
        <v>13803</v>
      </c>
      <c r="N1679" s="26" t="s">
        <v>13804</v>
      </c>
      <c r="O1679" s="26" t="s">
        <v>13805</v>
      </c>
      <c r="P1679" t="s">
        <v>13806</v>
      </c>
      <c r="Q1679" t="s">
        <v>13807</v>
      </c>
      <c r="R1679" s="26" t="s">
        <v>13808</v>
      </c>
      <c r="S1679" s="27" t="s">
        <v>13809</v>
      </c>
      <c r="T1679" s="26" t="s">
        <v>13617</v>
      </c>
      <c r="U1679" s="27" t="s">
        <v>136</v>
      </c>
      <c r="V1679" s="26" t="s">
        <v>161</v>
      </c>
      <c r="W1679" s="27" t="s">
        <v>161</v>
      </c>
      <c r="X1679" s="26" t="s">
        <v>13646</v>
      </c>
      <c r="Y1679" s="27" t="s">
        <v>13647</v>
      </c>
      <c r="Z1679" s="29"/>
      <c r="AA1679" s="29"/>
    </row>
    <row r="1680" spans="1:27" ht="15" customHeight="1" x14ac:dyDescent="0.25">
      <c r="A1680" s="26" t="s">
        <v>13606</v>
      </c>
      <c r="B1680" s="27" t="s">
        <v>129</v>
      </c>
      <c r="C1680" s="26" t="s">
        <v>602</v>
      </c>
      <c r="D1680" s="27" t="s">
        <v>603</v>
      </c>
      <c r="E1680" s="26" t="s">
        <v>604</v>
      </c>
      <c r="F1680" s="27" t="s">
        <v>605</v>
      </c>
      <c r="G1680" s="27" t="s">
        <v>646</v>
      </c>
      <c r="H1680" s="27" t="s">
        <v>647</v>
      </c>
      <c r="I1680" s="27" t="s">
        <v>13810</v>
      </c>
      <c r="J1680" s="27" t="s">
        <v>13811</v>
      </c>
      <c r="K1680" s="27" t="s">
        <v>13812</v>
      </c>
      <c r="L1680" s="27" t="s">
        <v>161</v>
      </c>
      <c r="M1680" s="28" t="s">
        <v>13813</v>
      </c>
      <c r="N1680" s="26" t="s">
        <v>13814</v>
      </c>
      <c r="O1680" s="26" t="s">
        <v>13815</v>
      </c>
      <c r="P1680" t="s">
        <v>13816</v>
      </c>
      <c r="Q1680" t="s">
        <v>13817</v>
      </c>
      <c r="R1680" s="26" t="s">
        <v>13818</v>
      </c>
      <c r="S1680" s="27" t="s">
        <v>210</v>
      </c>
      <c r="T1680" s="26" t="s">
        <v>13617</v>
      </c>
      <c r="U1680" s="27" t="s">
        <v>136</v>
      </c>
      <c r="V1680" s="26" t="s">
        <v>161</v>
      </c>
      <c r="W1680" s="27" t="s">
        <v>161</v>
      </c>
      <c r="X1680" s="26" t="s">
        <v>13618</v>
      </c>
      <c r="Y1680" s="27" t="s">
        <v>13619</v>
      </c>
      <c r="Z1680" s="29"/>
      <c r="AA1680" s="29"/>
    </row>
    <row r="1681" spans="1:27" ht="15" customHeight="1" x14ac:dyDescent="0.25">
      <c r="A1681" s="26" t="s">
        <v>13606</v>
      </c>
      <c r="B1681" s="27" t="s">
        <v>129</v>
      </c>
      <c r="C1681" s="26" t="s">
        <v>602</v>
      </c>
      <c r="D1681" s="27" t="s">
        <v>603</v>
      </c>
      <c r="E1681" s="26" t="s">
        <v>604</v>
      </c>
      <c r="F1681" s="27" t="s">
        <v>605</v>
      </c>
      <c r="G1681" s="27" t="s">
        <v>646</v>
      </c>
      <c r="H1681" s="27" t="s">
        <v>647</v>
      </c>
      <c r="I1681" s="27" t="s">
        <v>13819</v>
      </c>
      <c r="J1681" s="27" t="s">
        <v>13820</v>
      </c>
      <c r="K1681" s="27" t="s">
        <v>13821</v>
      </c>
      <c r="L1681" s="27" t="s">
        <v>161</v>
      </c>
      <c r="M1681" s="28" t="s">
        <v>13822</v>
      </c>
      <c r="N1681" s="26" t="s">
        <v>13823</v>
      </c>
      <c r="O1681" s="26" t="s">
        <v>13824</v>
      </c>
      <c r="P1681" t="s">
        <v>13825</v>
      </c>
      <c r="Q1681" t="s">
        <v>13826</v>
      </c>
      <c r="R1681" s="26" t="s">
        <v>13656</v>
      </c>
      <c r="S1681" s="27" t="s">
        <v>133</v>
      </c>
      <c r="T1681" s="26" t="s">
        <v>9309</v>
      </c>
      <c r="U1681" s="27" t="s">
        <v>130</v>
      </c>
      <c r="V1681" s="26" t="s">
        <v>161</v>
      </c>
      <c r="W1681" s="27" t="s">
        <v>161</v>
      </c>
      <c r="X1681" s="26" t="s">
        <v>13657</v>
      </c>
      <c r="Y1681" s="27" t="s">
        <v>13658</v>
      </c>
      <c r="Z1681" s="29"/>
      <c r="AA1681" s="29"/>
    </row>
    <row r="1682" spans="1:27" ht="15" customHeight="1" x14ac:dyDescent="0.25">
      <c r="A1682" s="26" t="s">
        <v>13606</v>
      </c>
      <c r="B1682" s="27" t="s">
        <v>129</v>
      </c>
      <c r="C1682" s="26" t="s">
        <v>602</v>
      </c>
      <c r="D1682" s="27" t="s">
        <v>603</v>
      </c>
      <c r="E1682" s="26" t="s">
        <v>604</v>
      </c>
      <c r="F1682" s="27" t="s">
        <v>605</v>
      </c>
      <c r="G1682" s="27" t="s">
        <v>646</v>
      </c>
      <c r="H1682" s="27" t="s">
        <v>647</v>
      </c>
      <c r="I1682" s="27" t="s">
        <v>13827</v>
      </c>
      <c r="J1682" s="27" t="s">
        <v>13828</v>
      </c>
      <c r="K1682" s="27" t="s">
        <v>13829</v>
      </c>
      <c r="L1682" s="27" t="s">
        <v>161</v>
      </c>
      <c r="M1682" s="28" t="s">
        <v>13830</v>
      </c>
      <c r="N1682" s="26" t="s">
        <v>13831</v>
      </c>
      <c r="O1682" s="26">
        <v>6769450</v>
      </c>
      <c r="P1682" t="s">
        <v>13832</v>
      </c>
      <c r="Q1682" t="s">
        <v>13833</v>
      </c>
      <c r="R1682" s="26" t="s">
        <v>13834</v>
      </c>
      <c r="S1682" s="27" t="s">
        <v>198</v>
      </c>
      <c r="T1682" s="26" t="s">
        <v>13617</v>
      </c>
      <c r="U1682" s="27" t="s">
        <v>136</v>
      </c>
      <c r="V1682" s="26" t="s">
        <v>161</v>
      </c>
      <c r="W1682" s="27" t="s">
        <v>161</v>
      </c>
      <c r="X1682" s="26" t="s">
        <v>13646</v>
      </c>
      <c r="Y1682" s="27" t="s">
        <v>13647</v>
      </c>
      <c r="Z1682" s="29"/>
      <c r="AA1682" s="29"/>
    </row>
    <row r="1683" spans="1:27" ht="15" customHeight="1" x14ac:dyDescent="0.25">
      <c r="A1683" s="26" t="s">
        <v>13606</v>
      </c>
      <c r="B1683" s="27" t="s">
        <v>129</v>
      </c>
      <c r="C1683" s="26" t="s">
        <v>602</v>
      </c>
      <c r="D1683" s="27" t="s">
        <v>603</v>
      </c>
      <c r="E1683" s="26" t="s">
        <v>604</v>
      </c>
      <c r="F1683" s="27" t="s">
        <v>605</v>
      </c>
      <c r="G1683" s="27" t="s">
        <v>646</v>
      </c>
      <c r="H1683" s="27" t="s">
        <v>647</v>
      </c>
      <c r="I1683" s="27" t="s">
        <v>13835</v>
      </c>
      <c r="J1683" s="27" t="s">
        <v>13836</v>
      </c>
      <c r="K1683" s="27" t="s">
        <v>13837</v>
      </c>
      <c r="L1683" s="27" t="s">
        <v>161</v>
      </c>
      <c r="M1683" s="28" t="s">
        <v>13838</v>
      </c>
      <c r="N1683" s="26" t="s">
        <v>13839</v>
      </c>
      <c r="O1683" s="26" t="s">
        <v>13840</v>
      </c>
      <c r="P1683" t="s">
        <v>13841</v>
      </c>
      <c r="Q1683" t="s">
        <v>13842</v>
      </c>
      <c r="R1683" s="26" t="s">
        <v>13843</v>
      </c>
      <c r="S1683" s="27" t="s">
        <v>201</v>
      </c>
      <c r="T1683" s="26" t="s">
        <v>13617</v>
      </c>
      <c r="U1683" s="27" t="s">
        <v>136</v>
      </c>
      <c r="V1683" s="26" t="s">
        <v>161</v>
      </c>
      <c r="W1683" s="27" t="s">
        <v>161</v>
      </c>
      <c r="X1683" s="26" t="s">
        <v>13657</v>
      </c>
      <c r="Y1683" s="27" t="s">
        <v>13658</v>
      </c>
      <c r="Z1683" s="29"/>
      <c r="AA1683" s="29"/>
    </row>
    <row r="1684" spans="1:27" ht="15" customHeight="1" x14ac:dyDescent="0.25">
      <c r="A1684" s="26" t="s">
        <v>13606</v>
      </c>
      <c r="B1684" s="27" t="s">
        <v>129</v>
      </c>
      <c r="C1684" s="26" t="s">
        <v>602</v>
      </c>
      <c r="D1684" s="27" t="s">
        <v>603</v>
      </c>
      <c r="E1684" s="26" t="s">
        <v>604</v>
      </c>
      <c r="F1684" s="27" t="s">
        <v>605</v>
      </c>
      <c r="G1684" s="27" t="s">
        <v>646</v>
      </c>
      <c r="H1684" s="27" t="s">
        <v>647</v>
      </c>
      <c r="I1684" s="27" t="s">
        <v>13844</v>
      </c>
      <c r="J1684" s="27" t="s">
        <v>649</v>
      </c>
      <c r="K1684" s="27" t="s">
        <v>13845</v>
      </c>
      <c r="L1684" s="27" t="s">
        <v>161</v>
      </c>
      <c r="M1684" s="28" t="s">
        <v>13846</v>
      </c>
      <c r="N1684" s="26" t="s">
        <v>13847</v>
      </c>
      <c r="O1684" s="26" t="s">
        <v>13848</v>
      </c>
      <c r="P1684" t="s">
        <v>13849</v>
      </c>
      <c r="Q1684" t="s">
        <v>13850</v>
      </c>
      <c r="R1684" s="26" t="s">
        <v>13851</v>
      </c>
      <c r="S1684" s="27" t="s">
        <v>13852</v>
      </c>
      <c r="T1684" s="26" t="s">
        <v>13617</v>
      </c>
      <c r="U1684" s="27" t="s">
        <v>136</v>
      </c>
      <c r="V1684" s="26" t="s">
        <v>161</v>
      </c>
      <c r="W1684" s="27" t="s">
        <v>161</v>
      </c>
      <c r="X1684" s="26" t="s">
        <v>13618</v>
      </c>
      <c r="Y1684" s="27" t="s">
        <v>13619</v>
      </c>
      <c r="Z1684" s="29"/>
      <c r="AA1684" s="29"/>
    </row>
    <row r="1685" spans="1:27" ht="15" customHeight="1" x14ac:dyDescent="0.25">
      <c r="A1685" s="26" t="s">
        <v>13606</v>
      </c>
      <c r="B1685" s="27" t="s">
        <v>129</v>
      </c>
      <c r="C1685" s="26" t="s">
        <v>602</v>
      </c>
      <c r="D1685" s="27" t="s">
        <v>603</v>
      </c>
      <c r="E1685" s="26" t="s">
        <v>604</v>
      </c>
      <c r="F1685" s="27" t="s">
        <v>605</v>
      </c>
      <c r="G1685" s="27" t="s">
        <v>646</v>
      </c>
      <c r="H1685" s="27" t="s">
        <v>647</v>
      </c>
      <c r="I1685" s="27" t="s">
        <v>13853</v>
      </c>
      <c r="J1685" s="27" t="s">
        <v>13854</v>
      </c>
      <c r="K1685" s="27" t="s">
        <v>13855</v>
      </c>
      <c r="L1685" s="27" t="s">
        <v>161</v>
      </c>
      <c r="M1685" s="28" t="s">
        <v>13856</v>
      </c>
      <c r="N1685" s="26">
        <v>850804</v>
      </c>
      <c r="O1685" s="26" t="s">
        <v>13857</v>
      </c>
      <c r="P1685" t="s">
        <v>13858</v>
      </c>
      <c r="Q1685" t="s">
        <v>13859</v>
      </c>
      <c r="R1685" s="26" t="s">
        <v>13860</v>
      </c>
      <c r="S1685" s="27" t="s">
        <v>13861</v>
      </c>
      <c r="T1685" s="26" t="s">
        <v>9309</v>
      </c>
      <c r="U1685" s="27" t="s">
        <v>130</v>
      </c>
      <c r="V1685" s="26" t="s">
        <v>161</v>
      </c>
      <c r="W1685" s="27" t="s">
        <v>161</v>
      </c>
      <c r="X1685" s="26" t="s">
        <v>13657</v>
      </c>
      <c r="Y1685" s="27" t="s">
        <v>13658</v>
      </c>
      <c r="Z1685" s="29"/>
      <c r="AA1685" s="29"/>
    </row>
    <row r="1686" spans="1:27" ht="15" customHeight="1" x14ac:dyDescent="0.25">
      <c r="A1686" s="26" t="s">
        <v>13606</v>
      </c>
      <c r="B1686" s="27" t="s">
        <v>129</v>
      </c>
      <c r="C1686" s="26" t="s">
        <v>602</v>
      </c>
      <c r="D1686" s="27" t="s">
        <v>603</v>
      </c>
      <c r="E1686" s="26" t="s">
        <v>604</v>
      </c>
      <c r="F1686" s="27" t="s">
        <v>605</v>
      </c>
      <c r="G1686" s="27" t="s">
        <v>646</v>
      </c>
      <c r="H1686" s="27" t="s">
        <v>647</v>
      </c>
      <c r="I1686" s="27" t="s">
        <v>13862</v>
      </c>
      <c r="J1686" s="27" t="s">
        <v>13863</v>
      </c>
      <c r="K1686" s="27" t="s">
        <v>13864</v>
      </c>
      <c r="L1686" s="27" t="s">
        <v>161</v>
      </c>
      <c r="M1686" s="28" t="s">
        <v>13865</v>
      </c>
      <c r="N1686" s="26" t="s">
        <v>13866</v>
      </c>
      <c r="O1686" s="26" t="s">
        <v>13867</v>
      </c>
      <c r="P1686" t="s">
        <v>13868</v>
      </c>
      <c r="Q1686" t="s">
        <v>13869</v>
      </c>
      <c r="R1686" s="26" t="s">
        <v>13616</v>
      </c>
      <c r="S1686" s="27" t="s">
        <v>138</v>
      </c>
      <c r="T1686" s="26" t="s">
        <v>13617</v>
      </c>
      <c r="U1686" s="27" t="s">
        <v>136</v>
      </c>
      <c r="V1686" s="26" t="s">
        <v>161</v>
      </c>
      <c r="W1686" s="27" t="s">
        <v>161</v>
      </c>
      <c r="X1686" s="26" t="s">
        <v>13618</v>
      </c>
      <c r="Y1686" s="27" t="s">
        <v>13619</v>
      </c>
      <c r="Z1686" s="29"/>
      <c r="AA1686" s="29"/>
    </row>
    <row r="1687" spans="1:27" ht="15" customHeight="1" x14ac:dyDescent="0.25">
      <c r="A1687" s="26" t="s">
        <v>13606</v>
      </c>
      <c r="B1687" s="27" t="s">
        <v>129</v>
      </c>
      <c r="C1687" s="26" t="s">
        <v>602</v>
      </c>
      <c r="D1687" s="27" t="s">
        <v>603</v>
      </c>
      <c r="E1687" s="26" t="s">
        <v>604</v>
      </c>
      <c r="F1687" s="27" t="s">
        <v>605</v>
      </c>
      <c r="G1687" s="27" t="s">
        <v>646</v>
      </c>
      <c r="H1687" s="27" t="s">
        <v>647</v>
      </c>
      <c r="I1687" s="27" t="s">
        <v>13870</v>
      </c>
      <c r="J1687" s="27" t="s">
        <v>13871</v>
      </c>
      <c r="K1687" s="27" t="s">
        <v>13872</v>
      </c>
      <c r="L1687" s="27" t="s">
        <v>161</v>
      </c>
      <c r="M1687" s="28" t="s">
        <v>13873</v>
      </c>
      <c r="N1687" s="26" t="s">
        <v>13874</v>
      </c>
      <c r="O1687" s="26" t="s">
        <v>13875</v>
      </c>
      <c r="P1687" t="s">
        <v>13876</v>
      </c>
      <c r="Q1687" t="s">
        <v>13877</v>
      </c>
      <c r="R1687" s="26" t="s">
        <v>13878</v>
      </c>
      <c r="S1687" s="27" t="s">
        <v>13879</v>
      </c>
      <c r="T1687" s="26" t="s">
        <v>13617</v>
      </c>
      <c r="U1687" s="27" t="s">
        <v>136</v>
      </c>
      <c r="V1687" s="26" t="s">
        <v>161</v>
      </c>
      <c r="W1687" s="27" t="s">
        <v>161</v>
      </c>
      <c r="X1687" s="26" t="s">
        <v>13618</v>
      </c>
      <c r="Y1687" s="27" t="s">
        <v>13619</v>
      </c>
      <c r="Z1687" s="29"/>
      <c r="AA1687" s="29"/>
    </row>
    <row r="1688" spans="1:27" ht="15" customHeight="1" x14ac:dyDescent="0.25">
      <c r="A1688" s="26" t="s">
        <v>13606</v>
      </c>
      <c r="B1688" s="27" t="s">
        <v>129</v>
      </c>
      <c r="C1688" s="26" t="s">
        <v>602</v>
      </c>
      <c r="D1688" s="27" t="s">
        <v>603</v>
      </c>
      <c r="E1688" s="26" t="s">
        <v>604</v>
      </c>
      <c r="F1688" s="27" t="s">
        <v>605</v>
      </c>
      <c r="G1688" s="27" t="s">
        <v>646</v>
      </c>
      <c r="H1688" s="27" t="s">
        <v>647</v>
      </c>
      <c r="I1688" s="27" t="s">
        <v>13880</v>
      </c>
      <c r="J1688" s="27" t="s">
        <v>649</v>
      </c>
      <c r="K1688" s="27" t="s">
        <v>13881</v>
      </c>
      <c r="L1688" s="27" t="s">
        <v>161</v>
      </c>
      <c r="M1688" s="28" t="s">
        <v>13882</v>
      </c>
      <c r="N1688" s="26" t="s">
        <v>13883</v>
      </c>
      <c r="O1688" s="26" t="s">
        <v>13884</v>
      </c>
      <c r="P1688" t="s">
        <v>13885</v>
      </c>
      <c r="Q1688" t="s">
        <v>13886</v>
      </c>
      <c r="R1688" s="26" t="s">
        <v>13887</v>
      </c>
      <c r="S1688" s="27" t="s">
        <v>13888</v>
      </c>
      <c r="T1688" s="26" t="s">
        <v>9309</v>
      </c>
      <c r="U1688" s="27" t="s">
        <v>130</v>
      </c>
      <c r="V1688" s="26" t="s">
        <v>161</v>
      </c>
      <c r="W1688" s="27" t="s">
        <v>161</v>
      </c>
      <c r="X1688" s="26" t="s">
        <v>13668</v>
      </c>
      <c r="Y1688" s="27" t="s">
        <v>13669</v>
      </c>
      <c r="Z1688" s="29"/>
      <c r="AA1688" s="29"/>
    </row>
    <row r="1689" spans="1:27" ht="15" customHeight="1" x14ac:dyDescent="0.25">
      <c r="A1689" s="26" t="s">
        <v>13606</v>
      </c>
      <c r="B1689" s="27" t="s">
        <v>129</v>
      </c>
      <c r="C1689" s="26" t="s">
        <v>602</v>
      </c>
      <c r="D1689" s="27" t="s">
        <v>603</v>
      </c>
      <c r="E1689" s="26" t="s">
        <v>604</v>
      </c>
      <c r="F1689" s="27" t="s">
        <v>605</v>
      </c>
      <c r="G1689" s="27" t="s">
        <v>646</v>
      </c>
      <c r="H1689" s="27" t="s">
        <v>647</v>
      </c>
      <c r="I1689" s="27" t="s">
        <v>13889</v>
      </c>
      <c r="J1689" s="27" t="s">
        <v>649</v>
      </c>
      <c r="K1689" s="27" t="s">
        <v>13890</v>
      </c>
      <c r="L1689" s="27" t="s">
        <v>161</v>
      </c>
      <c r="M1689" s="28" t="s">
        <v>13891</v>
      </c>
      <c r="N1689" s="26" t="s">
        <v>13892</v>
      </c>
      <c r="O1689" s="26" t="s">
        <v>13893</v>
      </c>
      <c r="P1689" t="s">
        <v>13894</v>
      </c>
      <c r="Q1689" t="s">
        <v>13895</v>
      </c>
      <c r="R1689" s="26" t="s">
        <v>13896</v>
      </c>
      <c r="S1689" s="27" t="s">
        <v>13897</v>
      </c>
      <c r="T1689" s="26" t="s">
        <v>13617</v>
      </c>
      <c r="U1689" s="27" t="s">
        <v>136</v>
      </c>
      <c r="V1689" s="26" t="s">
        <v>161</v>
      </c>
      <c r="W1689" s="27" t="s">
        <v>161</v>
      </c>
      <c r="X1689" s="26" t="s">
        <v>13646</v>
      </c>
      <c r="Y1689" s="27" t="s">
        <v>13647</v>
      </c>
      <c r="Z1689" s="29"/>
      <c r="AA1689" s="29"/>
    </row>
    <row r="1690" spans="1:27" ht="15" customHeight="1" x14ac:dyDescent="0.25">
      <c r="A1690" s="26" t="s">
        <v>13606</v>
      </c>
      <c r="B1690" s="27" t="s">
        <v>129</v>
      </c>
      <c r="C1690" s="26" t="s">
        <v>602</v>
      </c>
      <c r="D1690" s="27" t="s">
        <v>603</v>
      </c>
      <c r="E1690" s="26" t="s">
        <v>604</v>
      </c>
      <c r="F1690" s="27" t="s">
        <v>605</v>
      </c>
      <c r="G1690" s="27" t="s">
        <v>646</v>
      </c>
      <c r="H1690" s="27" t="s">
        <v>647</v>
      </c>
      <c r="I1690" s="27" t="s">
        <v>13898</v>
      </c>
      <c r="J1690" s="27" t="s">
        <v>649</v>
      </c>
      <c r="K1690" s="27" t="s">
        <v>13899</v>
      </c>
      <c r="L1690" s="27" t="s">
        <v>161</v>
      </c>
      <c r="M1690" s="28" t="s">
        <v>13900</v>
      </c>
      <c r="N1690" s="26" t="s">
        <v>13901</v>
      </c>
      <c r="O1690" s="26" t="s">
        <v>13902</v>
      </c>
      <c r="P1690" t="s">
        <v>13903</v>
      </c>
      <c r="Q1690" t="s">
        <v>13904</v>
      </c>
      <c r="R1690" s="26" t="s">
        <v>13905</v>
      </c>
      <c r="S1690" s="27" t="s">
        <v>13906</v>
      </c>
      <c r="T1690" s="26" t="s">
        <v>13617</v>
      </c>
      <c r="U1690" s="27" t="s">
        <v>136</v>
      </c>
      <c r="V1690" s="26" t="s">
        <v>161</v>
      </c>
      <c r="W1690" s="27" t="s">
        <v>161</v>
      </c>
      <c r="X1690" s="26" t="s">
        <v>13618</v>
      </c>
      <c r="Y1690" s="27" t="s">
        <v>13619</v>
      </c>
      <c r="Z1690" s="29"/>
      <c r="AA1690" s="29"/>
    </row>
    <row r="1691" spans="1:27" ht="15" customHeight="1" x14ac:dyDescent="0.25">
      <c r="A1691" s="26" t="s">
        <v>13606</v>
      </c>
      <c r="B1691" s="27" t="s">
        <v>129</v>
      </c>
      <c r="C1691" s="26" t="s">
        <v>602</v>
      </c>
      <c r="D1691" s="27" t="s">
        <v>603</v>
      </c>
      <c r="E1691" s="26" t="s">
        <v>604</v>
      </c>
      <c r="F1691" s="27" t="s">
        <v>605</v>
      </c>
      <c r="G1691" s="27" t="s">
        <v>646</v>
      </c>
      <c r="H1691" s="27" t="s">
        <v>647</v>
      </c>
      <c r="I1691" s="27" t="s">
        <v>13907</v>
      </c>
      <c r="J1691" s="27" t="s">
        <v>649</v>
      </c>
      <c r="K1691" s="27" t="s">
        <v>13908</v>
      </c>
      <c r="L1691" s="27" t="s">
        <v>161</v>
      </c>
      <c r="M1691" s="28" t="s">
        <v>13909</v>
      </c>
      <c r="N1691" s="26" t="s">
        <v>13910</v>
      </c>
      <c r="O1691" s="26" t="s">
        <v>13911</v>
      </c>
      <c r="P1691" t="s">
        <v>13912</v>
      </c>
      <c r="Q1691" t="s">
        <v>13913</v>
      </c>
      <c r="R1691" s="26" t="s">
        <v>13914</v>
      </c>
      <c r="S1691" s="27" t="s">
        <v>13915</v>
      </c>
      <c r="T1691" s="26" t="s">
        <v>13617</v>
      </c>
      <c r="U1691" s="27" t="s">
        <v>136</v>
      </c>
      <c r="V1691" s="26" t="s">
        <v>161</v>
      </c>
      <c r="W1691" s="27" t="s">
        <v>161</v>
      </c>
      <c r="X1691" s="26" t="s">
        <v>13618</v>
      </c>
      <c r="Y1691" s="27" t="s">
        <v>13619</v>
      </c>
      <c r="Z1691" s="29"/>
      <c r="AA1691" s="29"/>
    </row>
    <row r="1692" spans="1:27" ht="15" customHeight="1" x14ac:dyDescent="0.25">
      <c r="A1692" s="26" t="s">
        <v>13606</v>
      </c>
      <c r="B1692" s="27" t="s">
        <v>129</v>
      </c>
      <c r="C1692" s="26" t="s">
        <v>602</v>
      </c>
      <c r="D1692" s="27" t="s">
        <v>603</v>
      </c>
      <c r="E1692" s="26" t="s">
        <v>604</v>
      </c>
      <c r="F1692" s="27" t="s">
        <v>605</v>
      </c>
      <c r="G1692" s="27" t="s">
        <v>646</v>
      </c>
      <c r="H1692" s="27" t="s">
        <v>647</v>
      </c>
      <c r="I1692" s="27" t="s">
        <v>13916</v>
      </c>
      <c r="J1692" s="27" t="s">
        <v>649</v>
      </c>
      <c r="K1692" s="27" t="s">
        <v>13917</v>
      </c>
      <c r="L1692" s="27" t="s">
        <v>13918</v>
      </c>
      <c r="M1692" s="28" t="s">
        <v>13919</v>
      </c>
      <c r="N1692" s="26" t="s">
        <v>13920</v>
      </c>
      <c r="O1692" s="26" t="s">
        <v>13921</v>
      </c>
      <c r="P1692" t="s">
        <v>13922</v>
      </c>
      <c r="Q1692" t="s">
        <v>13923</v>
      </c>
      <c r="R1692" s="26" t="s">
        <v>13924</v>
      </c>
      <c r="S1692" s="27" t="s">
        <v>13925</v>
      </c>
      <c r="T1692" s="26" t="s">
        <v>9309</v>
      </c>
      <c r="U1692" s="27" t="s">
        <v>130</v>
      </c>
      <c r="V1692" s="26" t="s">
        <v>161</v>
      </c>
      <c r="W1692" s="27" t="s">
        <v>161</v>
      </c>
      <c r="X1692" s="26" t="s">
        <v>13668</v>
      </c>
      <c r="Y1692" s="27" t="s">
        <v>13669</v>
      </c>
      <c r="Z1692" s="29"/>
      <c r="AA1692" s="29"/>
    </row>
    <row r="1693" spans="1:27" ht="15" customHeight="1" x14ac:dyDescent="0.25">
      <c r="A1693" s="26" t="s">
        <v>13606</v>
      </c>
      <c r="B1693" s="27" t="s">
        <v>129</v>
      </c>
      <c r="C1693" s="26" t="s">
        <v>602</v>
      </c>
      <c r="D1693" s="27" t="s">
        <v>603</v>
      </c>
      <c r="E1693" s="26" t="s">
        <v>604</v>
      </c>
      <c r="F1693" s="27" t="s">
        <v>605</v>
      </c>
      <c r="G1693" s="27" t="s">
        <v>646</v>
      </c>
      <c r="H1693" s="27" t="s">
        <v>647</v>
      </c>
      <c r="I1693" s="27" t="s">
        <v>13926</v>
      </c>
      <c r="J1693" s="27" t="s">
        <v>649</v>
      </c>
      <c r="K1693" s="27" t="s">
        <v>13927</v>
      </c>
      <c r="L1693" s="27" t="s">
        <v>161</v>
      </c>
      <c r="M1693" s="28" t="s">
        <v>13928</v>
      </c>
      <c r="N1693" s="26" t="s">
        <v>13929</v>
      </c>
      <c r="O1693" s="26" t="s">
        <v>13930</v>
      </c>
      <c r="P1693" t="s">
        <v>13931</v>
      </c>
      <c r="Q1693" t="s">
        <v>13932</v>
      </c>
      <c r="R1693" s="26" t="s">
        <v>13933</v>
      </c>
      <c r="S1693" s="27" t="s">
        <v>13934</v>
      </c>
      <c r="T1693" s="26" t="s">
        <v>13617</v>
      </c>
      <c r="U1693" s="27" t="s">
        <v>136</v>
      </c>
      <c r="V1693" s="26" t="s">
        <v>161</v>
      </c>
      <c r="W1693" s="27" t="s">
        <v>161</v>
      </c>
      <c r="X1693" s="26" t="s">
        <v>13618</v>
      </c>
      <c r="Y1693" s="27" t="s">
        <v>13619</v>
      </c>
      <c r="Z1693" s="29"/>
      <c r="AA1693" s="29"/>
    </row>
    <row r="1694" spans="1:27" ht="15" customHeight="1" x14ac:dyDescent="0.25">
      <c r="A1694" s="26" t="s">
        <v>13606</v>
      </c>
      <c r="B1694" s="27" t="s">
        <v>129</v>
      </c>
      <c r="C1694" s="26" t="s">
        <v>602</v>
      </c>
      <c r="D1694" s="27" t="s">
        <v>603</v>
      </c>
      <c r="E1694" s="26" t="s">
        <v>604</v>
      </c>
      <c r="F1694" s="27" t="s">
        <v>605</v>
      </c>
      <c r="G1694" s="27" t="s">
        <v>646</v>
      </c>
      <c r="H1694" s="27" t="s">
        <v>647</v>
      </c>
      <c r="I1694" s="27" t="s">
        <v>13935</v>
      </c>
      <c r="J1694" s="27" t="s">
        <v>649</v>
      </c>
      <c r="K1694" s="27" t="s">
        <v>13936</v>
      </c>
      <c r="L1694" s="27" t="s">
        <v>161</v>
      </c>
      <c r="M1694" s="28" t="s">
        <v>13937</v>
      </c>
      <c r="N1694" s="26" t="s">
        <v>13938</v>
      </c>
      <c r="O1694" s="26" t="s">
        <v>13939</v>
      </c>
      <c r="P1694" t="s">
        <v>13940</v>
      </c>
      <c r="Q1694" t="s">
        <v>13941</v>
      </c>
      <c r="R1694" s="26" t="s">
        <v>13942</v>
      </c>
      <c r="S1694" s="27" t="s">
        <v>13943</v>
      </c>
      <c r="T1694" s="26" t="s">
        <v>13617</v>
      </c>
      <c r="U1694" s="27" t="s">
        <v>136</v>
      </c>
      <c r="V1694" s="26" t="s">
        <v>161</v>
      </c>
      <c r="W1694" s="27" t="s">
        <v>161</v>
      </c>
      <c r="X1694" s="26" t="s">
        <v>13646</v>
      </c>
      <c r="Y1694" s="27" t="s">
        <v>13647</v>
      </c>
      <c r="Z1694" s="29"/>
      <c r="AA1694" s="29"/>
    </row>
    <row r="1695" spans="1:27" ht="15" customHeight="1" x14ac:dyDescent="0.25">
      <c r="A1695" s="26" t="s">
        <v>13606</v>
      </c>
      <c r="B1695" s="27" t="s">
        <v>129</v>
      </c>
      <c r="C1695" s="26" t="s">
        <v>602</v>
      </c>
      <c r="D1695" s="27" t="s">
        <v>603</v>
      </c>
      <c r="E1695" s="26" t="s">
        <v>604</v>
      </c>
      <c r="F1695" s="27" t="s">
        <v>605</v>
      </c>
      <c r="G1695" s="27" t="s">
        <v>1011</v>
      </c>
      <c r="H1695" s="27" t="s">
        <v>647</v>
      </c>
      <c r="I1695" s="27" t="s">
        <v>13944</v>
      </c>
      <c r="J1695" s="27" t="s">
        <v>1093</v>
      </c>
      <c r="K1695" s="27" t="s">
        <v>13945</v>
      </c>
      <c r="L1695" s="27" t="s">
        <v>161</v>
      </c>
      <c r="M1695" s="28" t="s">
        <v>13946</v>
      </c>
      <c r="N1695" s="26" t="s">
        <v>13947</v>
      </c>
      <c r="O1695" s="26" t="s">
        <v>13948</v>
      </c>
      <c r="P1695" t="s">
        <v>13949</v>
      </c>
      <c r="Q1695" t="s">
        <v>13950</v>
      </c>
      <c r="R1695" s="26" t="s">
        <v>13951</v>
      </c>
      <c r="S1695" s="27" t="s">
        <v>13952</v>
      </c>
      <c r="T1695" s="26" t="s">
        <v>13617</v>
      </c>
      <c r="U1695" s="27" t="s">
        <v>136</v>
      </c>
      <c r="V1695" s="26" t="s">
        <v>161</v>
      </c>
      <c r="W1695" s="27" t="s">
        <v>161</v>
      </c>
      <c r="X1695" s="26" t="s">
        <v>13646</v>
      </c>
      <c r="Y1695" s="27" t="s">
        <v>13647</v>
      </c>
      <c r="Z1695" s="29"/>
      <c r="AA1695" s="29"/>
    </row>
    <row r="1696" spans="1:27" ht="15" customHeight="1" x14ac:dyDescent="0.25">
      <c r="A1696" s="26" t="s">
        <v>13606</v>
      </c>
      <c r="B1696" s="27" t="s">
        <v>129</v>
      </c>
      <c r="C1696" s="26" t="s">
        <v>602</v>
      </c>
      <c r="D1696" s="27" t="s">
        <v>603</v>
      </c>
      <c r="E1696" s="26" t="s">
        <v>604</v>
      </c>
      <c r="F1696" s="27" t="s">
        <v>605</v>
      </c>
      <c r="G1696" s="27" t="s">
        <v>1011</v>
      </c>
      <c r="H1696" s="27" t="s">
        <v>647</v>
      </c>
      <c r="I1696" s="27" t="s">
        <v>13953</v>
      </c>
      <c r="J1696" s="27" t="s">
        <v>13954</v>
      </c>
      <c r="K1696" s="27" t="s">
        <v>13955</v>
      </c>
      <c r="L1696" s="27" t="s">
        <v>161</v>
      </c>
      <c r="M1696" s="28" t="s">
        <v>13956</v>
      </c>
      <c r="N1696" s="26" t="s">
        <v>13957</v>
      </c>
      <c r="O1696" s="26">
        <v>6818094</v>
      </c>
      <c r="P1696" t="s">
        <v>13958</v>
      </c>
      <c r="Q1696" t="s">
        <v>13959</v>
      </c>
      <c r="R1696" s="26" t="s">
        <v>13656</v>
      </c>
      <c r="S1696" s="27" t="s">
        <v>133</v>
      </c>
      <c r="T1696" s="26" t="s">
        <v>9309</v>
      </c>
      <c r="U1696" s="27" t="s">
        <v>130</v>
      </c>
      <c r="V1696" s="26" t="s">
        <v>161</v>
      </c>
      <c r="W1696" s="27" t="s">
        <v>161</v>
      </c>
      <c r="X1696" s="26" t="s">
        <v>13657</v>
      </c>
      <c r="Y1696" s="27" t="s">
        <v>13658</v>
      </c>
      <c r="Z1696" s="29"/>
      <c r="AA1696" s="29"/>
    </row>
    <row r="1697" spans="1:27" ht="15" customHeight="1" x14ac:dyDescent="0.25">
      <c r="A1697" s="26" t="s">
        <v>13606</v>
      </c>
      <c r="B1697" s="27" t="s">
        <v>129</v>
      </c>
      <c r="C1697" s="26" t="s">
        <v>602</v>
      </c>
      <c r="D1697" s="27" t="s">
        <v>603</v>
      </c>
      <c r="E1697" s="26" t="s">
        <v>604</v>
      </c>
      <c r="F1697" s="27" t="s">
        <v>605</v>
      </c>
      <c r="G1697" s="27" t="s">
        <v>1011</v>
      </c>
      <c r="H1697" s="27" t="s">
        <v>647</v>
      </c>
      <c r="I1697" s="27" t="s">
        <v>13960</v>
      </c>
      <c r="J1697" s="27" t="s">
        <v>1093</v>
      </c>
      <c r="K1697" s="27" t="s">
        <v>13961</v>
      </c>
      <c r="L1697" s="27" t="s">
        <v>161</v>
      </c>
      <c r="M1697" s="28" t="s">
        <v>13962</v>
      </c>
      <c r="N1697" s="26">
        <v>860394</v>
      </c>
      <c r="O1697" s="26" t="s">
        <v>13963</v>
      </c>
      <c r="P1697" t="s">
        <v>13964</v>
      </c>
      <c r="Q1697" t="s">
        <v>13965</v>
      </c>
      <c r="R1697" s="26" t="s">
        <v>13966</v>
      </c>
      <c r="S1697" s="27" t="s">
        <v>13967</v>
      </c>
      <c r="T1697" s="26" t="s">
        <v>9309</v>
      </c>
      <c r="U1697" s="27" t="s">
        <v>130</v>
      </c>
      <c r="V1697" s="26" t="s">
        <v>161</v>
      </c>
      <c r="W1697" s="27" t="s">
        <v>161</v>
      </c>
      <c r="X1697" s="26" t="s">
        <v>13657</v>
      </c>
      <c r="Y1697" s="27" t="s">
        <v>13658</v>
      </c>
      <c r="Z1697" s="29"/>
      <c r="AA1697" s="29"/>
    </row>
    <row r="1698" spans="1:27" ht="15" customHeight="1" x14ac:dyDescent="0.25">
      <c r="A1698" s="26" t="s">
        <v>13606</v>
      </c>
      <c r="B1698" s="27" t="s">
        <v>129</v>
      </c>
      <c r="C1698" s="26" t="s">
        <v>602</v>
      </c>
      <c r="D1698" s="27" t="s">
        <v>603</v>
      </c>
      <c r="E1698" s="26" t="s">
        <v>604</v>
      </c>
      <c r="F1698" s="27" t="s">
        <v>605</v>
      </c>
      <c r="G1698" s="27" t="s">
        <v>1011</v>
      </c>
      <c r="H1698" s="27" t="s">
        <v>647</v>
      </c>
      <c r="I1698" s="27" t="s">
        <v>13968</v>
      </c>
      <c r="J1698" s="27" t="s">
        <v>1093</v>
      </c>
      <c r="K1698" s="27" t="s">
        <v>13969</v>
      </c>
      <c r="L1698" s="27" t="s">
        <v>161</v>
      </c>
      <c r="M1698" s="28" t="s">
        <v>13970</v>
      </c>
      <c r="N1698" s="26" t="s">
        <v>13971</v>
      </c>
      <c r="O1698" s="26" t="s">
        <v>13972</v>
      </c>
      <c r="P1698" t="s">
        <v>13973</v>
      </c>
      <c r="Q1698" t="s">
        <v>13974</v>
      </c>
      <c r="R1698" s="26" t="s">
        <v>13975</v>
      </c>
      <c r="S1698" s="27" t="s">
        <v>13976</v>
      </c>
      <c r="T1698" s="26" t="s">
        <v>13617</v>
      </c>
      <c r="U1698" s="27" t="s">
        <v>136</v>
      </c>
      <c r="V1698" s="26" t="s">
        <v>161</v>
      </c>
      <c r="W1698" s="27" t="s">
        <v>161</v>
      </c>
      <c r="X1698" s="26" t="s">
        <v>13646</v>
      </c>
      <c r="Y1698" s="27" t="s">
        <v>13647</v>
      </c>
      <c r="Z1698" s="29"/>
      <c r="AA1698" s="29"/>
    </row>
    <row r="1699" spans="1:27" ht="15" customHeight="1" x14ac:dyDescent="0.25">
      <c r="A1699" s="26" t="s">
        <v>13606</v>
      </c>
      <c r="B1699" s="27" t="s">
        <v>129</v>
      </c>
      <c r="C1699" s="26" t="s">
        <v>602</v>
      </c>
      <c r="D1699" s="27" t="s">
        <v>603</v>
      </c>
      <c r="E1699" s="26" t="s">
        <v>604</v>
      </c>
      <c r="F1699" s="27" t="s">
        <v>605</v>
      </c>
      <c r="G1699" s="27" t="s">
        <v>1011</v>
      </c>
      <c r="H1699" s="27" t="s">
        <v>647</v>
      </c>
      <c r="I1699" s="27" t="s">
        <v>13977</v>
      </c>
      <c r="J1699" s="27" t="s">
        <v>1093</v>
      </c>
      <c r="K1699" s="27" t="s">
        <v>13978</v>
      </c>
      <c r="L1699" s="27" t="s">
        <v>161</v>
      </c>
      <c r="M1699" s="28" t="s">
        <v>13979</v>
      </c>
      <c r="N1699" s="26" t="s">
        <v>13980</v>
      </c>
      <c r="O1699" s="26" t="s">
        <v>13981</v>
      </c>
      <c r="P1699" t="s">
        <v>13982</v>
      </c>
      <c r="Q1699" t="s">
        <v>13983</v>
      </c>
      <c r="R1699" s="26" t="s">
        <v>13984</v>
      </c>
      <c r="S1699" s="27" t="s">
        <v>13985</v>
      </c>
      <c r="T1699" s="26" t="s">
        <v>13617</v>
      </c>
      <c r="U1699" s="27" t="s">
        <v>136</v>
      </c>
      <c r="V1699" s="26" t="s">
        <v>161</v>
      </c>
      <c r="W1699" s="27" t="s">
        <v>161</v>
      </c>
      <c r="X1699" s="26" t="s">
        <v>13646</v>
      </c>
      <c r="Y1699" s="27" t="s">
        <v>13647</v>
      </c>
      <c r="Z1699" s="29"/>
      <c r="AA1699" s="29"/>
    </row>
    <row r="1700" spans="1:27" ht="15" customHeight="1" x14ac:dyDescent="0.25">
      <c r="A1700" s="26" t="s">
        <v>13606</v>
      </c>
      <c r="B1700" s="27" t="s">
        <v>129</v>
      </c>
      <c r="C1700" s="26" t="s">
        <v>602</v>
      </c>
      <c r="D1700" s="27" t="s">
        <v>603</v>
      </c>
      <c r="E1700" s="26" t="s">
        <v>604</v>
      </c>
      <c r="F1700" s="27" t="s">
        <v>605</v>
      </c>
      <c r="G1700" s="27" t="s">
        <v>1011</v>
      </c>
      <c r="H1700" s="27" t="s">
        <v>647</v>
      </c>
      <c r="I1700" s="27" t="s">
        <v>13986</v>
      </c>
      <c r="J1700" s="27" t="s">
        <v>1093</v>
      </c>
      <c r="K1700" s="27" t="s">
        <v>13987</v>
      </c>
      <c r="L1700" s="27" t="s">
        <v>161</v>
      </c>
      <c r="M1700" s="28" t="s">
        <v>13988</v>
      </c>
      <c r="N1700" s="26" t="s">
        <v>13989</v>
      </c>
      <c r="O1700" s="26" t="s">
        <v>13990</v>
      </c>
      <c r="P1700" t="s">
        <v>13991</v>
      </c>
      <c r="Q1700" t="s">
        <v>13992</v>
      </c>
      <c r="R1700" s="26" t="s">
        <v>13993</v>
      </c>
      <c r="S1700" s="27" t="s">
        <v>13994</v>
      </c>
      <c r="T1700" s="26" t="s">
        <v>13617</v>
      </c>
      <c r="U1700" s="27" t="s">
        <v>136</v>
      </c>
      <c r="V1700" s="26" t="s">
        <v>161</v>
      </c>
      <c r="W1700" s="27" t="s">
        <v>161</v>
      </c>
      <c r="X1700" s="26" t="s">
        <v>13646</v>
      </c>
      <c r="Y1700" s="27" t="s">
        <v>13647</v>
      </c>
      <c r="Z1700" s="29"/>
      <c r="AA1700" s="29"/>
    </row>
    <row r="1701" spans="1:27" ht="15" customHeight="1" x14ac:dyDescent="0.25">
      <c r="A1701" s="26" t="s">
        <v>13606</v>
      </c>
      <c r="B1701" s="27" t="s">
        <v>129</v>
      </c>
      <c r="C1701" s="26" t="s">
        <v>602</v>
      </c>
      <c r="D1701" s="27" t="s">
        <v>603</v>
      </c>
      <c r="E1701" s="26" t="s">
        <v>604</v>
      </c>
      <c r="F1701" s="27" t="s">
        <v>605</v>
      </c>
      <c r="G1701" s="27" t="s">
        <v>1011</v>
      </c>
      <c r="H1701" s="27" t="s">
        <v>647</v>
      </c>
      <c r="I1701" s="27" t="s">
        <v>13995</v>
      </c>
      <c r="J1701" s="27" t="s">
        <v>1093</v>
      </c>
      <c r="K1701" s="27" t="s">
        <v>13996</v>
      </c>
      <c r="L1701" s="27" t="s">
        <v>161</v>
      </c>
      <c r="M1701" s="28" t="s">
        <v>13997</v>
      </c>
      <c r="N1701" s="26">
        <v>879158</v>
      </c>
      <c r="O1701" s="26">
        <v>6742092</v>
      </c>
      <c r="P1701" t="s">
        <v>13998</v>
      </c>
      <c r="Q1701" t="s">
        <v>13999</v>
      </c>
      <c r="R1701" s="26" t="s">
        <v>14000</v>
      </c>
      <c r="S1701" s="27" t="s">
        <v>14001</v>
      </c>
      <c r="T1701" s="26" t="s">
        <v>13617</v>
      </c>
      <c r="U1701" s="27" t="s">
        <v>136</v>
      </c>
      <c r="V1701" s="26" t="s">
        <v>161</v>
      </c>
      <c r="W1701" s="27" t="s">
        <v>161</v>
      </c>
      <c r="X1701" s="26" t="s">
        <v>13646</v>
      </c>
      <c r="Y1701" s="27" t="s">
        <v>13647</v>
      </c>
      <c r="Z1701" s="29"/>
      <c r="AA1701" s="29"/>
    </row>
    <row r="1702" spans="1:27" ht="15" customHeight="1" x14ac:dyDescent="0.25">
      <c r="A1702" s="26" t="s">
        <v>13606</v>
      </c>
      <c r="B1702" s="27" t="s">
        <v>129</v>
      </c>
      <c r="C1702" s="26" t="s">
        <v>602</v>
      </c>
      <c r="D1702" s="27" t="s">
        <v>603</v>
      </c>
      <c r="E1702" s="26" t="s">
        <v>604</v>
      </c>
      <c r="F1702" s="27" t="s">
        <v>605</v>
      </c>
      <c r="G1702" s="27" t="s">
        <v>1011</v>
      </c>
      <c r="H1702" s="27" t="s">
        <v>647</v>
      </c>
      <c r="I1702" s="27" t="s">
        <v>14002</v>
      </c>
      <c r="J1702" s="27" t="s">
        <v>14003</v>
      </c>
      <c r="K1702" s="27" t="s">
        <v>14004</v>
      </c>
      <c r="L1702" s="27" t="s">
        <v>161</v>
      </c>
      <c r="M1702" s="28" t="s">
        <v>14005</v>
      </c>
      <c r="N1702" s="26">
        <v>873450</v>
      </c>
      <c r="O1702" s="26" t="s">
        <v>14006</v>
      </c>
      <c r="P1702" t="s">
        <v>14007</v>
      </c>
      <c r="Q1702" t="s">
        <v>14008</v>
      </c>
      <c r="R1702" s="26" t="s">
        <v>13942</v>
      </c>
      <c r="S1702" s="27" t="s">
        <v>13943</v>
      </c>
      <c r="T1702" s="26" t="s">
        <v>13617</v>
      </c>
      <c r="U1702" s="27" t="s">
        <v>136</v>
      </c>
      <c r="V1702" s="26" t="s">
        <v>161</v>
      </c>
      <c r="W1702" s="27" t="s">
        <v>161</v>
      </c>
      <c r="X1702" s="26" t="s">
        <v>13646</v>
      </c>
      <c r="Y1702" s="27" t="s">
        <v>13647</v>
      </c>
      <c r="Z1702" s="29"/>
      <c r="AA1702" s="29"/>
    </row>
    <row r="1703" spans="1:27" ht="15" customHeight="1" x14ac:dyDescent="0.25">
      <c r="A1703" s="26" t="s">
        <v>13606</v>
      </c>
      <c r="B1703" s="27" t="s">
        <v>129</v>
      </c>
      <c r="C1703" s="26" t="s">
        <v>602</v>
      </c>
      <c r="D1703" s="27" t="s">
        <v>603</v>
      </c>
      <c r="E1703" s="26" t="s">
        <v>604</v>
      </c>
      <c r="F1703" s="27" t="s">
        <v>605</v>
      </c>
      <c r="G1703" s="27" t="s">
        <v>1011</v>
      </c>
      <c r="H1703" s="27" t="s">
        <v>647</v>
      </c>
      <c r="I1703" s="27" t="s">
        <v>14009</v>
      </c>
      <c r="J1703" s="27" t="s">
        <v>1093</v>
      </c>
      <c r="K1703" s="27" t="s">
        <v>14010</v>
      </c>
      <c r="L1703" s="27" t="s">
        <v>161</v>
      </c>
      <c r="M1703" s="28" t="s">
        <v>14011</v>
      </c>
      <c r="N1703" s="26" t="s">
        <v>14012</v>
      </c>
      <c r="O1703" s="26" t="s">
        <v>14013</v>
      </c>
      <c r="P1703" t="s">
        <v>14014</v>
      </c>
      <c r="Q1703" t="s">
        <v>14015</v>
      </c>
      <c r="R1703" s="26" t="s">
        <v>14016</v>
      </c>
      <c r="S1703" s="27" t="s">
        <v>14017</v>
      </c>
      <c r="T1703" s="26" t="s">
        <v>13617</v>
      </c>
      <c r="U1703" s="27" t="s">
        <v>136</v>
      </c>
      <c r="V1703" s="26" t="s">
        <v>161</v>
      </c>
      <c r="W1703" s="27" t="s">
        <v>161</v>
      </c>
      <c r="X1703" s="26" t="s">
        <v>13646</v>
      </c>
      <c r="Y1703" s="27" t="s">
        <v>13647</v>
      </c>
      <c r="Z1703" s="29"/>
      <c r="AA1703" s="29"/>
    </row>
    <row r="1704" spans="1:27" ht="15" customHeight="1" x14ac:dyDescent="0.25">
      <c r="A1704" s="26" t="s">
        <v>13606</v>
      </c>
      <c r="B1704" s="27" t="s">
        <v>129</v>
      </c>
      <c r="C1704" s="26" t="s">
        <v>602</v>
      </c>
      <c r="D1704" s="27" t="s">
        <v>603</v>
      </c>
      <c r="E1704" s="26" t="s">
        <v>604</v>
      </c>
      <c r="F1704" s="27" t="s">
        <v>605</v>
      </c>
      <c r="G1704" s="27" t="s">
        <v>1011</v>
      </c>
      <c r="H1704" s="27" t="s">
        <v>647</v>
      </c>
      <c r="I1704" s="27" t="s">
        <v>14018</v>
      </c>
      <c r="J1704" s="27" t="s">
        <v>1093</v>
      </c>
      <c r="K1704" s="27" t="s">
        <v>14019</v>
      </c>
      <c r="L1704" s="27" t="s">
        <v>161</v>
      </c>
      <c r="M1704" s="28" t="s">
        <v>14020</v>
      </c>
      <c r="N1704" s="26">
        <v>868518</v>
      </c>
      <c r="O1704" s="26" t="s">
        <v>14021</v>
      </c>
      <c r="P1704" t="s">
        <v>14022</v>
      </c>
      <c r="Q1704" t="s">
        <v>14023</v>
      </c>
      <c r="R1704" s="26" t="s">
        <v>14024</v>
      </c>
      <c r="S1704" s="27" t="s">
        <v>14025</v>
      </c>
      <c r="T1704" s="26" t="s">
        <v>13617</v>
      </c>
      <c r="U1704" s="27" t="s">
        <v>136</v>
      </c>
      <c r="V1704" s="26" t="s">
        <v>161</v>
      </c>
      <c r="W1704" s="27" t="s">
        <v>161</v>
      </c>
      <c r="X1704" s="26" t="s">
        <v>13646</v>
      </c>
      <c r="Y1704" s="27" t="s">
        <v>13647</v>
      </c>
      <c r="Z1704" s="29"/>
      <c r="AA1704" s="29"/>
    </row>
    <row r="1705" spans="1:27" ht="15" customHeight="1" x14ac:dyDescent="0.25">
      <c r="A1705" s="26" t="s">
        <v>13606</v>
      </c>
      <c r="B1705" s="27" t="s">
        <v>129</v>
      </c>
      <c r="C1705" s="26" t="s">
        <v>602</v>
      </c>
      <c r="D1705" s="27" t="s">
        <v>603</v>
      </c>
      <c r="E1705" s="26" t="s">
        <v>604</v>
      </c>
      <c r="F1705" s="27" t="s">
        <v>605</v>
      </c>
      <c r="G1705" s="27" t="s">
        <v>1011</v>
      </c>
      <c r="H1705" s="27" t="s">
        <v>647</v>
      </c>
      <c r="I1705" s="27" t="s">
        <v>14026</v>
      </c>
      <c r="J1705" s="27" t="s">
        <v>14027</v>
      </c>
      <c r="K1705" s="27" t="s">
        <v>14028</v>
      </c>
      <c r="L1705" s="27" t="s">
        <v>161</v>
      </c>
      <c r="M1705" s="28" t="s">
        <v>14029</v>
      </c>
      <c r="N1705" s="26" t="s">
        <v>14030</v>
      </c>
      <c r="O1705" s="26">
        <v>6837141</v>
      </c>
      <c r="P1705" t="s">
        <v>14031</v>
      </c>
      <c r="Q1705" t="s">
        <v>14032</v>
      </c>
      <c r="R1705" s="26" t="s">
        <v>14033</v>
      </c>
      <c r="S1705" s="27" t="s">
        <v>14034</v>
      </c>
      <c r="T1705" s="26" t="s">
        <v>9309</v>
      </c>
      <c r="U1705" s="27" t="s">
        <v>130</v>
      </c>
      <c r="V1705" s="26" t="s">
        <v>161</v>
      </c>
      <c r="W1705" s="27" t="s">
        <v>161</v>
      </c>
      <c r="X1705" s="26" t="s">
        <v>13668</v>
      </c>
      <c r="Y1705" s="27" t="s">
        <v>13669</v>
      </c>
      <c r="Z1705" s="29"/>
      <c r="AA1705" s="29"/>
    </row>
    <row r="1706" spans="1:27" ht="15" customHeight="1" x14ac:dyDescent="0.25">
      <c r="A1706" s="26" t="s">
        <v>13606</v>
      </c>
      <c r="B1706" s="27" t="s">
        <v>129</v>
      </c>
      <c r="C1706" s="26" t="s">
        <v>602</v>
      </c>
      <c r="D1706" s="27" t="s">
        <v>603</v>
      </c>
      <c r="E1706" s="26" t="s">
        <v>604</v>
      </c>
      <c r="F1706" s="27" t="s">
        <v>605</v>
      </c>
      <c r="G1706" s="27" t="s">
        <v>1011</v>
      </c>
      <c r="H1706" s="27" t="s">
        <v>647</v>
      </c>
      <c r="I1706" s="27" t="s">
        <v>14035</v>
      </c>
      <c r="J1706" s="27" t="s">
        <v>1093</v>
      </c>
      <c r="K1706" s="27" t="s">
        <v>14036</v>
      </c>
      <c r="L1706" s="27" t="s">
        <v>161</v>
      </c>
      <c r="M1706" s="28" t="s">
        <v>14037</v>
      </c>
      <c r="N1706" s="26" t="s">
        <v>14038</v>
      </c>
      <c r="O1706" s="26" t="s">
        <v>14039</v>
      </c>
      <c r="P1706" t="s">
        <v>14040</v>
      </c>
      <c r="Q1706" t="s">
        <v>14041</v>
      </c>
      <c r="R1706" s="26" t="s">
        <v>14042</v>
      </c>
      <c r="S1706" s="27" t="s">
        <v>14043</v>
      </c>
      <c r="T1706" s="26" t="s">
        <v>13617</v>
      </c>
      <c r="U1706" s="27" t="s">
        <v>136</v>
      </c>
      <c r="V1706" s="26" t="s">
        <v>161</v>
      </c>
      <c r="W1706" s="27" t="s">
        <v>161</v>
      </c>
      <c r="X1706" s="26" t="s">
        <v>13646</v>
      </c>
      <c r="Y1706" s="27" t="s">
        <v>13647</v>
      </c>
      <c r="Z1706" s="29"/>
      <c r="AA1706" s="29"/>
    </row>
    <row r="1707" spans="1:27" ht="15" customHeight="1" x14ac:dyDescent="0.25">
      <c r="A1707" s="26" t="s">
        <v>13606</v>
      </c>
      <c r="B1707" s="27" t="s">
        <v>129</v>
      </c>
      <c r="C1707" s="26" t="s">
        <v>602</v>
      </c>
      <c r="D1707" s="27" t="s">
        <v>603</v>
      </c>
      <c r="E1707" s="26" t="s">
        <v>604</v>
      </c>
      <c r="F1707" s="27" t="s">
        <v>605</v>
      </c>
      <c r="G1707" s="27" t="s">
        <v>1011</v>
      </c>
      <c r="H1707" s="27" t="s">
        <v>647</v>
      </c>
      <c r="I1707" s="27" t="s">
        <v>14044</v>
      </c>
      <c r="J1707" s="27" t="s">
        <v>1093</v>
      </c>
      <c r="K1707" s="27" t="s">
        <v>14045</v>
      </c>
      <c r="L1707" s="27" t="s">
        <v>161</v>
      </c>
      <c r="M1707" s="28" t="s">
        <v>14046</v>
      </c>
      <c r="N1707" s="26" t="s">
        <v>14047</v>
      </c>
      <c r="O1707" s="26" t="s">
        <v>14048</v>
      </c>
      <c r="P1707" t="s">
        <v>14049</v>
      </c>
      <c r="Q1707" t="s">
        <v>14050</v>
      </c>
      <c r="R1707" s="26" t="s">
        <v>14051</v>
      </c>
      <c r="S1707" s="27" t="s">
        <v>14052</v>
      </c>
      <c r="T1707" s="26" t="s">
        <v>13617</v>
      </c>
      <c r="U1707" s="27" t="s">
        <v>136</v>
      </c>
      <c r="V1707" s="26" t="s">
        <v>161</v>
      </c>
      <c r="W1707" s="27" t="s">
        <v>161</v>
      </c>
      <c r="X1707" s="26" t="s">
        <v>13646</v>
      </c>
      <c r="Y1707" s="27" t="s">
        <v>13647</v>
      </c>
      <c r="Z1707" s="29"/>
      <c r="AA1707" s="29"/>
    </row>
    <row r="1708" spans="1:27" ht="15" customHeight="1" x14ac:dyDescent="0.25">
      <c r="A1708" s="26" t="s">
        <v>13606</v>
      </c>
      <c r="B1708" s="27" t="s">
        <v>129</v>
      </c>
      <c r="C1708" s="26" t="s">
        <v>602</v>
      </c>
      <c r="D1708" s="27" t="s">
        <v>603</v>
      </c>
      <c r="E1708" s="26" t="s">
        <v>604</v>
      </c>
      <c r="F1708" s="27" t="s">
        <v>605</v>
      </c>
      <c r="G1708" s="27" t="s">
        <v>1011</v>
      </c>
      <c r="H1708" s="27" t="s">
        <v>647</v>
      </c>
      <c r="I1708" s="27" t="s">
        <v>14053</v>
      </c>
      <c r="J1708" s="27" t="s">
        <v>1093</v>
      </c>
      <c r="K1708" s="27" t="s">
        <v>14054</v>
      </c>
      <c r="L1708" s="27" t="s">
        <v>161</v>
      </c>
      <c r="M1708" s="28" t="s">
        <v>14055</v>
      </c>
      <c r="N1708" s="26" t="s">
        <v>14056</v>
      </c>
      <c r="O1708" s="26" t="s">
        <v>14057</v>
      </c>
      <c r="P1708" t="s">
        <v>14058</v>
      </c>
      <c r="Q1708" t="s">
        <v>14059</v>
      </c>
      <c r="R1708" s="26" t="s">
        <v>14060</v>
      </c>
      <c r="S1708" s="27" t="s">
        <v>14061</v>
      </c>
      <c r="T1708" s="26" t="s">
        <v>13617</v>
      </c>
      <c r="U1708" s="27" t="s">
        <v>136</v>
      </c>
      <c r="V1708" s="26" t="s">
        <v>161</v>
      </c>
      <c r="W1708" s="27" t="s">
        <v>161</v>
      </c>
      <c r="X1708" s="26" t="s">
        <v>13646</v>
      </c>
      <c r="Y1708" s="27" t="s">
        <v>13647</v>
      </c>
      <c r="Z1708" s="29"/>
      <c r="AA1708" s="29"/>
    </row>
    <row r="1709" spans="1:27" ht="15" customHeight="1" x14ac:dyDescent="0.25">
      <c r="A1709" s="26" t="s">
        <v>13606</v>
      </c>
      <c r="B1709" s="27" t="s">
        <v>129</v>
      </c>
      <c r="C1709" s="26" t="s">
        <v>602</v>
      </c>
      <c r="D1709" s="27" t="s">
        <v>603</v>
      </c>
      <c r="E1709" s="26" t="s">
        <v>604</v>
      </c>
      <c r="F1709" s="27" t="s">
        <v>605</v>
      </c>
      <c r="G1709" s="27" t="s">
        <v>1011</v>
      </c>
      <c r="H1709" s="27" t="s">
        <v>647</v>
      </c>
      <c r="I1709" s="27" t="s">
        <v>14062</v>
      </c>
      <c r="J1709" s="27" t="s">
        <v>14063</v>
      </c>
      <c r="K1709" s="27" t="s">
        <v>14064</v>
      </c>
      <c r="L1709" s="27" t="s">
        <v>161</v>
      </c>
      <c r="M1709" s="28" t="s">
        <v>14065</v>
      </c>
      <c r="N1709" s="26" t="s">
        <v>14066</v>
      </c>
      <c r="O1709" s="26" t="s">
        <v>14067</v>
      </c>
      <c r="P1709" t="s">
        <v>14068</v>
      </c>
      <c r="Q1709" t="s">
        <v>14069</v>
      </c>
      <c r="R1709" s="26" t="s">
        <v>14070</v>
      </c>
      <c r="S1709" s="27" t="s">
        <v>14071</v>
      </c>
      <c r="T1709" s="26" t="s">
        <v>13617</v>
      </c>
      <c r="U1709" s="27" t="s">
        <v>136</v>
      </c>
      <c r="V1709" s="26" t="s">
        <v>161</v>
      </c>
      <c r="W1709" s="27" t="s">
        <v>161</v>
      </c>
      <c r="X1709" s="26" t="s">
        <v>13646</v>
      </c>
      <c r="Y1709" s="27" t="s">
        <v>13647</v>
      </c>
      <c r="Z1709" s="29"/>
      <c r="AA1709" s="29"/>
    </row>
    <row r="1710" spans="1:27" ht="15" customHeight="1" x14ac:dyDescent="0.25">
      <c r="A1710" s="26" t="s">
        <v>13606</v>
      </c>
      <c r="B1710" s="27" t="s">
        <v>129</v>
      </c>
      <c r="C1710" s="26" t="s">
        <v>602</v>
      </c>
      <c r="D1710" s="27" t="s">
        <v>603</v>
      </c>
      <c r="E1710" s="26" t="s">
        <v>604</v>
      </c>
      <c r="F1710" s="27" t="s">
        <v>605</v>
      </c>
      <c r="G1710" s="27" t="s">
        <v>1011</v>
      </c>
      <c r="H1710" s="27" t="s">
        <v>647</v>
      </c>
      <c r="I1710" s="27" t="s">
        <v>14072</v>
      </c>
      <c r="J1710" s="27" t="s">
        <v>1093</v>
      </c>
      <c r="K1710" s="27" t="s">
        <v>14073</v>
      </c>
      <c r="L1710" s="27" t="s">
        <v>161</v>
      </c>
      <c r="M1710" s="28" t="s">
        <v>14074</v>
      </c>
      <c r="N1710" s="26" t="s">
        <v>14075</v>
      </c>
      <c r="O1710" s="26" t="s">
        <v>14076</v>
      </c>
      <c r="P1710" t="s">
        <v>14077</v>
      </c>
      <c r="Q1710" t="s">
        <v>14078</v>
      </c>
      <c r="R1710" s="26" t="s">
        <v>14079</v>
      </c>
      <c r="S1710" s="27" t="s">
        <v>14080</v>
      </c>
      <c r="T1710" s="26" t="s">
        <v>13617</v>
      </c>
      <c r="U1710" s="27" t="s">
        <v>136</v>
      </c>
      <c r="V1710" s="26" t="s">
        <v>161</v>
      </c>
      <c r="W1710" s="27" t="s">
        <v>161</v>
      </c>
      <c r="X1710" s="26" t="s">
        <v>13618</v>
      </c>
      <c r="Y1710" s="27" t="s">
        <v>13619</v>
      </c>
      <c r="Z1710" s="29"/>
      <c r="AA1710" s="29"/>
    </row>
    <row r="1711" spans="1:27" ht="15" customHeight="1" x14ac:dyDescent="0.25">
      <c r="A1711" s="26" t="s">
        <v>13606</v>
      </c>
      <c r="B1711" s="27" t="s">
        <v>129</v>
      </c>
      <c r="C1711" s="26" t="s">
        <v>602</v>
      </c>
      <c r="D1711" s="27" t="s">
        <v>603</v>
      </c>
      <c r="E1711" s="26" t="s">
        <v>604</v>
      </c>
      <c r="F1711" s="27" t="s">
        <v>605</v>
      </c>
      <c r="G1711" s="27" t="s">
        <v>1011</v>
      </c>
      <c r="H1711" s="27" t="s">
        <v>647</v>
      </c>
      <c r="I1711" s="27" t="s">
        <v>14081</v>
      </c>
      <c r="J1711" s="27" t="s">
        <v>9811</v>
      </c>
      <c r="K1711" s="27" t="s">
        <v>14082</v>
      </c>
      <c r="L1711" s="27" t="s">
        <v>161</v>
      </c>
      <c r="M1711" s="28" t="s">
        <v>14083</v>
      </c>
      <c r="N1711" s="26" t="s">
        <v>14084</v>
      </c>
      <c r="O1711" s="26" t="s">
        <v>14085</v>
      </c>
      <c r="P1711" t="s">
        <v>14086</v>
      </c>
      <c r="Q1711" t="s">
        <v>14087</v>
      </c>
      <c r="R1711" s="26" t="s">
        <v>13616</v>
      </c>
      <c r="S1711" s="27" t="s">
        <v>138</v>
      </c>
      <c r="T1711" s="26" t="s">
        <v>13617</v>
      </c>
      <c r="U1711" s="27" t="s">
        <v>136</v>
      </c>
      <c r="V1711" s="26" t="s">
        <v>161</v>
      </c>
      <c r="W1711" s="27" t="s">
        <v>161</v>
      </c>
      <c r="X1711" s="26" t="s">
        <v>13618</v>
      </c>
      <c r="Y1711" s="27" t="s">
        <v>13619</v>
      </c>
      <c r="Z1711" s="29"/>
      <c r="AA1711" s="29"/>
    </row>
    <row r="1712" spans="1:27" ht="15" customHeight="1" x14ac:dyDescent="0.25">
      <c r="A1712" s="26" t="s">
        <v>13606</v>
      </c>
      <c r="B1712" s="27" t="s">
        <v>129</v>
      </c>
      <c r="C1712" s="26" t="s">
        <v>602</v>
      </c>
      <c r="D1712" s="27" t="s">
        <v>603</v>
      </c>
      <c r="E1712" s="26" t="s">
        <v>604</v>
      </c>
      <c r="F1712" s="27" t="s">
        <v>605</v>
      </c>
      <c r="G1712" s="27" t="s">
        <v>1011</v>
      </c>
      <c r="H1712" s="27" t="s">
        <v>647</v>
      </c>
      <c r="I1712" s="27" t="s">
        <v>14088</v>
      </c>
      <c r="J1712" s="27" t="s">
        <v>1093</v>
      </c>
      <c r="K1712" s="27" t="s">
        <v>14089</v>
      </c>
      <c r="L1712" s="27" t="s">
        <v>161</v>
      </c>
      <c r="M1712" s="28" t="s">
        <v>14090</v>
      </c>
      <c r="N1712" s="26">
        <v>874952</v>
      </c>
      <c r="O1712" s="26" t="s">
        <v>14091</v>
      </c>
      <c r="P1712" t="s">
        <v>14092</v>
      </c>
      <c r="Q1712" t="s">
        <v>14093</v>
      </c>
      <c r="R1712" s="26" t="s">
        <v>14094</v>
      </c>
      <c r="S1712" s="27" t="s">
        <v>14095</v>
      </c>
      <c r="T1712" s="26" t="s">
        <v>13617</v>
      </c>
      <c r="U1712" s="27" t="s">
        <v>136</v>
      </c>
      <c r="V1712" s="26" t="s">
        <v>161</v>
      </c>
      <c r="W1712" s="27" t="s">
        <v>161</v>
      </c>
      <c r="X1712" s="26" t="s">
        <v>13618</v>
      </c>
      <c r="Y1712" s="27" t="s">
        <v>13619</v>
      </c>
      <c r="Z1712" s="29"/>
      <c r="AA1712" s="29"/>
    </row>
    <row r="1713" spans="1:27" ht="15" customHeight="1" x14ac:dyDescent="0.25">
      <c r="A1713" s="26" t="s">
        <v>13606</v>
      </c>
      <c r="B1713" s="27" t="s">
        <v>129</v>
      </c>
      <c r="C1713" s="26" t="s">
        <v>602</v>
      </c>
      <c r="D1713" s="27" t="s">
        <v>603</v>
      </c>
      <c r="E1713" s="26" t="s">
        <v>604</v>
      </c>
      <c r="F1713" s="27" t="s">
        <v>605</v>
      </c>
      <c r="G1713" s="27" t="s">
        <v>1011</v>
      </c>
      <c r="H1713" s="27" t="s">
        <v>647</v>
      </c>
      <c r="I1713" s="27" t="s">
        <v>14096</v>
      </c>
      <c r="J1713" s="27" t="s">
        <v>14097</v>
      </c>
      <c r="K1713" s="27" t="s">
        <v>14098</v>
      </c>
      <c r="L1713" s="27" t="s">
        <v>161</v>
      </c>
      <c r="M1713" s="28" t="s">
        <v>14099</v>
      </c>
      <c r="N1713" s="26" t="s">
        <v>14100</v>
      </c>
      <c r="O1713" s="26" t="s">
        <v>14101</v>
      </c>
      <c r="P1713" t="s">
        <v>14102</v>
      </c>
      <c r="Q1713" t="s">
        <v>14103</v>
      </c>
      <c r="R1713" s="26" t="s">
        <v>13616</v>
      </c>
      <c r="S1713" s="27" t="s">
        <v>138</v>
      </c>
      <c r="T1713" s="26" t="s">
        <v>13617</v>
      </c>
      <c r="U1713" s="27" t="s">
        <v>136</v>
      </c>
      <c r="V1713" s="26" t="s">
        <v>161</v>
      </c>
      <c r="W1713" s="27" t="s">
        <v>161</v>
      </c>
      <c r="X1713" s="26" t="s">
        <v>13618</v>
      </c>
      <c r="Y1713" s="27" t="s">
        <v>13619</v>
      </c>
      <c r="Z1713" s="29"/>
      <c r="AA1713" s="29"/>
    </row>
    <row r="1714" spans="1:27" ht="15" customHeight="1" x14ac:dyDescent="0.25">
      <c r="A1714" s="26" t="s">
        <v>13606</v>
      </c>
      <c r="B1714" s="27" t="s">
        <v>129</v>
      </c>
      <c r="C1714" s="26" t="s">
        <v>602</v>
      </c>
      <c r="D1714" s="27" t="s">
        <v>603</v>
      </c>
      <c r="E1714" s="26" t="s">
        <v>604</v>
      </c>
      <c r="F1714" s="27" t="s">
        <v>605</v>
      </c>
      <c r="G1714" s="27" t="s">
        <v>1011</v>
      </c>
      <c r="H1714" s="27" t="s">
        <v>647</v>
      </c>
      <c r="I1714" s="27" t="s">
        <v>14104</v>
      </c>
      <c r="J1714" s="27" t="s">
        <v>1093</v>
      </c>
      <c r="K1714" s="27" t="s">
        <v>14105</v>
      </c>
      <c r="L1714" s="27" t="s">
        <v>161</v>
      </c>
      <c r="M1714" s="28" t="s">
        <v>14106</v>
      </c>
      <c r="N1714" s="26" t="s">
        <v>14107</v>
      </c>
      <c r="O1714" s="26" t="s">
        <v>14108</v>
      </c>
      <c r="P1714" t="s">
        <v>14109</v>
      </c>
      <c r="Q1714" t="s">
        <v>14110</v>
      </c>
      <c r="R1714" s="26" t="s">
        <v>14111</v>
      </c>
      <c r="S1714" s="27" t="s">
        <v>14112</v>
      </c>
      <c r="T1714" s="26" t="s">
        <v>13617</v>
      </c>
      <c r="U1714" s="27" t="s">
        <v>136</v>
      </c>
      <c r="V1714" s="26" t="s">
        <v>161</v>
      </c>
      <c r="W1714" s="27" t="s">
        <v>161</v>
      </c>
      <c r="X1714" s="26" t="s">
        <v>13618</v>
      </c>
      <c r="Y1714" s="27" t="s">
        <v>13619</v>
      </c>
      <c r="Z1714" s="29"/>
      <c r="AA1714" s="29"/>
    </row>
    <row r="1715" spans="1:27" ht="15" customHeight="1" x14ac:dyDescent="0.25">
      <c r="A1715" s="26" t="s">
        <v>13606</v>
      </c>
      <c r="B1715" s="27" t="s">
        <v>129</v>
      </c>
      <c r="C1715" s="26" t="s">
        <v>602</v>
      </c>
      <c r="D1715" s="27" t="s">
        <v>603</v>
      </c>
      <c r="E1715" s="26" t="s">
        <v>604</v>
      </c>
      <c r="F1715" s="27" t="s">
        <v>605</v>
      </c>
      <c r="G1715" s="27" t="s">
        <v>1011</v>
      </c>
      <c r="H1715" s="27" t="s">
        <v>647</v>
      </c>
      <c r="I1715" s="27" t="s">
        <v>14113</v>
      </c>
      <c r="J1715" s="27" t="s">
        <v>1093</v>
      </c>
      <c r="K1715" s="27" t="s">
        <v>14114</v>
      </c>
      <c r="L1715" s="27" t="s">
        <v>161</v>
      </c>
      <c r="M1715" s="28" t="s">
        <v>14115</v>
      </c>
      <c r="N1715" s="26" t="s">
        <v>14116</v>
      </c>
      <c r="O1715" s="26" t="s">
        <v>14117</v>
      </c>
      <c r="P1715" t="s">
        <v>14118</v>
      </c>
      <c r="Q1715" t="s">
        <v>14119</v>
      </c>
      <c r="R1715" s="26" t="s">
        <v>13878</v>
      </c>
      <c r="S1715" s="27" t="s">
        <v>13879</v>
      </c>
      <c r="T1715" s="26" t="s">
        <v>13617</v>
      </c>
      <c r="U1715" s="27" t="s">
        <v>136</v>
      </c>
      <c r="V1715" s="26" t="s">
        <v>161</v>
      </c>
      <c r="W1715" s="27" t="s">
        <v>161</v>
      </c>
      <c r="X1715" s="26" t="s">
        <v>13618</v>
      </c>
      <c r="Y1715" s="27" t="s">
        <v>13619</v>
      </c>
      <c r="Z1715" s="29"/>
      <c r="AA1715" s="29"/>
    </row>
    <row r="1716" spans="1:27" ht="15" customHeight="1" x14ac:dyDescent="0.25">
      <c r="A1716" s="26" t="s">
        <v>13606</v>
      </c>
      <c r="B1716" s="27" t="s">
        <v>129</v>
      </c>
      <c r="C1716" s="26" t="s">
        <v>602</v>
      </c>
      <c r="D1716" s="27" t="s">
        <v>603</v>
      </c>
      <c r="E1716" s="26" t="s">
        <v>604</v>
      </c>
      <c r="F1716" s="27" t="s">
        <v>605</v>
      </c>
      <c r="G1716" s="27" t="s">
        <v>1011</v>
      </c>
      <c r="H1716" s="27" t="s">
        <v>647</v>
      </c>
      <c r="I1716" s="27" t="s">
        <v>14120</v>
      </c>
      <c r="J1716" s="27" t="s">
        <v>1093</v>
      </c>
      <c r="K1716" s="27" t="s">
        <v>14121</v>
      </c>
      <c r="L1716" s="27" t="s">
        <v>161</v>
      </c>
      <c r="M1716" s="28" t="s">
        <v>14122</v>
      </c>
      <c r="N1716" s="26" t="s">
        <v>14123</v>
      </c>
      <c r="O1716" s="26" t="s">
        <v>14124</v>
      </c>
      <c r="P1716" t="s">
        <v>14125</v>
      </c>
      <c r="Q1716" t="s">
        <v>14126</v>
      </c>
      <c r="R1716" s="26" t="s">
        <v>14127</v>
      </c>
      <c r="S1716" s="27" t="s">
        <v>14128</v>
      </c>
      <c r="T1716" s="26" t="s">
        <v>13617</v>
      </c>
      <c r="U1716" s="27" t="s">
        <v>136</v>
      </c>
      <c r="V1716" s="26" t="s">
        <v>161</v>
      </c>
      <c r="W1716" s="27" t="s">
        <v>161</v>
      </c>
      <c r="X1716" s="26" t="s">
        <v>13618</v>
      </c>
      <c r="Y1716" s="27" t="s">
        <v>13619</v>
      </c>
      <c r="Z1716" s="29"/>
      <c r="AA1716" s="29"/>
    </row>
    <row r="1717" spans="1:27" ht="15" customHeight="1" x14ac:dyDescent="0.25">
      <c r="A1717" s="26" t="s">
        <v>13606</v>
      </c>
      <c r="B1717" s="27" t="s">
        <v>129</v>
      </c>
      <c r="C1717" s="26" t="s">
        <v>602</v>
      </c>
      <c r="D1717" s="27" t="s">
        <v>603</v>
      </c>
      <c r="E1717" s="26" t="s">
        <v>604</v>
      </c>
      <c r="F1717" s="27" t="s">
        <v>605</v>
      </c>
      <c r="G1717" s="27" t="s">
        <v>1011</v>
      </c>
      <c r="H1717" s="27" t="s">
        <v>647</v>
      </c>
      <c r="I1717" s="27" t="s">
        <v>14129</v>
      </c>
      <c r="J1717" s="27" t="s">
        <v>14130</v>
      </c>
      <c r="K1717" s="27" t="s">
        <v>14131</v>
      </c>
      <c r="L1717" s="27" t="s">
        <v>161</v>
      </c>
      <c r="M1717" s="28" t="s">
        <v>14132</v>
      </c>
      <c r="N1717" s="26" t="s">
        <v>14133</v>
      </c>
      <c r="O1717" s="26" t="s">
        <v>14134</v>
      </c>
      <c r="P1717" t="s">
        <v>14135</v>
      </c>
      <c r="Q1717" t="s">
        <v>14136</v>
      </c>
      <c r="R1717" s="26" t="s">
        <v>13667</v>
      </c>
      <c r="S1717" s="27" t="s">
        <v>130</v>
      </c>
      <c r="T1717" s="26" t="s">
        <v>9309</v>
      </c>
      <c r="U1717" s="27" t="s">
        <v>130</v>
      </c>
      <c r="V1717" s="26" t="s">
        <v>161</v>
      </c>
      <c r="W1717" s="27" t="s">
        <v>161</v>
      </c>
      <c r="X1717" s="26" t="s">
        <v>13668</v>
      </c>
      <c r="Y1717" s="27" t="s">
        <v>13669</v>
      </c>
      <c r="Z1717" s="29"/>
      <c r="AA1717" s="29"/>
    </row>
    <row r="1718" spans="1:27" ht="15" customHeight="1" x14ac:dyDescent="0.25">
      <c r="A1718" s="26" t="s">
        <v>13606</v>
      </c>
      <c r="B1718" s="27" t="s">
        <v>129</v>
      </c>
      <c r="C1718" s="26" t="s">
        <v>602</v>
      </c>
      <c r="D1718" s="27" t="s">
        <v>603</v>
      </c>
      <c r="E1718" s="26" t="s">
        <v>604</v>
      </c>
      <c r="F1718" s="27" t="s">
        <v>605</v>
      </c>
      <c r="G1718" s="27" t="s">
        <v>1011</v>
      </c>
      <c r="H1718" s="27" t="s">
        <v>647</v>
      </c>
      <c r="I1718" s="27" t="s">
        <v>14137</v>
      </c>
      <c r="J1718" s="27" t="s">
        <v>14138</v>
      </c>
      <c r="K1718" s="27" t="s">
        <v>14139</v>
      </c>
      <c r="L1718" s="27" t="s">
        <v>161</v>
      </c>
      <c r="M1718" s="28" t="s">
        <v>14140</v>
      </c>
      <c r="N1718" s="26" t="s">
        <v>14141</v>
      </c>
      <c r="O1718" s="26" t="s">
        <v>14142</v>
      </c>
      <c r="P1718" t="s">
        <v>14143</v>
      </c>
      <c r="Q1718" t="s">
        <v>14144</v>
      </c>
      <c r="R1718" s="26" t="s">
        <v>13667</v>
      </c>
      <c r="S1718" s="27" t="s">
        <v>130</v>
      </c>
      <c r="T1718" s="26" t="s">
        <v>9309</v>
      </c>
      <c r="U1718" s="27" t="s">
        <v>130</v>
      </c>
      <c r="V1718" s="26" t="s">
        <v>161</v>
      </c>
      <c r="W1718" s="27" t="s">
        <v>161</v>
      </c>
      <c r="X1718" s="26" t="s">
        <v>13668</v>
      </c>
      <c r="Y1718" s="27" t="s">
        <v>13669</v>
      </c>
      <c r="Z1718" s="29"/>
      <c r="AA1718" s="29"/>
    </row>
    <row r="1719" spans="1:27" ht="15" customHeight="1" x14ac:dyDescent="0.25">
      <c r="A1719" s="26" t="s">
        <v>13606</v>
      </c>
      <c r="B1719" s="27" t="s">
        <v>129</v>
      </c>
      <c r="C1719" s="26" t="s">
        <v>602</v>
      </c>
      <c r="D1719" s="27" t="s">
        <v>603</v>
      </c>
      <c r="E1719" s="26" t="s">
        <v>604</v>
      </c>
      <c r="F1719" s="27" t="s">
        <v>605</v>
      </c>
      <c r="G1719" s="27" t="s">
        <v>1011</v>
      </c>
      <c r="H1719" s="27" t="s">
        <v>647</v>
      </c>
      <c r="I1719" s="27" t="s">
        <v>14145</v>
      </c>
      <c r="J1719" s="27" t="s">
        <v>1093</v>
      </c>
      <c r="K1719" s="27" t="s">
        <v>14146</v>
      </c>
      <c r="L1719" s="27" t="s">
        <v>161</v>
      </c>
      <c r="M1719" s="28" t="s">
        <v>14147</v>
      </c>
      <c r="N1719" s="26" t="s">
        <v>14148</v>
      </c>
      <c r="O1719" s="26" t="s">
        <v>14149</v>
      </c>
      <c r="P1719" t="s">
        <v>14150</v>
      </c>
      <c r="Q1719" t="s">
        <v>14151</v>
      </c>
      <c r="R1719" s="26" t="s">
        <v>14152</v>
      </c>
      <c r="S1719" s="27" t="s">
        <v>14153</v>
      </c>
      <c r="T1719" s="26" t="s">
        <v>9309</v>
      </c>
      <c r="U1719" s="27" t="s">
        <v>130</v>
      </c>
      <c r="V1719" s="26" t="s">
        <v>161</v>
      </c>
      <c r="W1719" s="27" t="s">
        <v>161</v>
      </c>
      <c r="X1719" s="26" t="s">
        <v>13668</v>
      </c>
      <c r="Y1719" s="27" t="s">
        <v>13669</v>
      </c>
      <c r="Z1719" s="29"/>
      <c r="AA1719" s="29"/>
    </row>
    <row r="1720" spans="1:27" ht="15" customHeight="1" x14ac:dyDescent="0.25">
      <c r="A1720" s="26" t="s">
        <v>13606</v>
      </c>
      <c r="B1720" s="27" t="s">
        <v>129</v>
      </c>
      <c r="C1720" s="26" t="s">
        <v>602</v>
      </c>
      <c r="D1720" s="27" t="s">
        <v>603</v>
      </c>
      <c r="E1720" s="26" t="s">
        <v>604</v>
      </c>
      <c r="F1720" s="27" t="s">
        <v>605</v>
      </c>
      <c r="G1720" s="27" t="s">
        <v>1011</v>
      </c>
      <c r="H1720" s="27" t="s">
        <v>647</v>
      </c>
      <c r="I1720" s="27" t="s">
        <v>14154</v>
      </c>
      <c r="J1720" s="27" t="s">
        <v>1093</v>
      </c>
      <c r="K1720" s="27" t="s">
        <v>14155</v>
      </c>
      <c r="L1720" s="27" t="s">
        <v>161</v>
      </c>
      <c r="M1720" s="28" t="s">
        <v>14156</v>
      </c>
      <c r="N1720" s="26" t="s">
        <v>14157</v>
      </c>
      <c r="O1720" s="26" t="s">
        <v>14158</v>
      </c>
      <c r="P1720" t="s">
        <v>14159</v>
      </c>
      <c r="Q1720" t="s">
        <v>14160</v>
      </c>
      <c r="R1720" s="26" t="s">
        <v>14161</v>
      </c>
      <c r="S1720" s="27" t="s">
        <v>14162</v>
      </c>
      <c r="T1720" s="26" t="s">
        <v>9309</v>
      </c>
      <c r="U1720" s="27" t="s">
        <v>130</v>
      </c>
      <c r="V1720" s="26" t="s">
        <v>161</v>
      </c>
      <c r="W1720" s="27" t="s">
        <v>161</v>
      </c>
      <c r="X1720" s="26" t="s">
        <v>13668</v>
      </c>
      <c r="Y1720" s="27" t="s">
        <v>13669</v>
      </c>
      <c r="Z1720" s="29"/>
      <c r="AA1720" s="29"/>
    </row>
    <row r="1721" spans="1:27" ht="15" customHeight="1" x14ac:dyDescent="0.25">
      <c r="A1721" s="26" t="s">
        <v>13606</v>
      </c>
      <c r="B1721" s="27" t="s">
        <v>129</v>
      </c>
      <c r="C1721" s="26" t="s">
        <v>602</v>
      </c>
      <c r="D1721" s="27" t="s">
        <v>603</v>
      </c>
      <c r="E1721" s="26" t="s">
        <v>604</v>
      </c>
      <c r="F1721" s="27" t="s">
        <v>605</v>
      </c>
      <c r="G1721" s="27" t="s">
        <v>1011</v>
      </c>
      <c r="H1721" s="27" t="s">
        <v>647</v>
      </c>
      <c r="I1721" s="27" t="s">
        <v>14163</v>
      </c>
      <c r="J1721" s="27" t="s">
        <v>1093</v>
      </c>
      <c r="K1721" s="27" t="s">
        <v>14164</v>
      </c>
      <c r="L1721" s="27" t="s">
        <v>161</v>
      </c>
      <c r="M1721" s="28" t="s">
        <v>14165</v>
      </c>
      <c r="N1721" s="26">
        <v>827613</v>
      </c>
      <c r="O1721" s="26" t="s">
        <v>14166</v>
      </c>
      <c r="P1721" t="s">
        <v>14167</v>
      </c>
      <c r="Q1721" t="s">
        <v>14168</v>
      </c>
      <c r="R1721" s="26" t="s">
        <v>14169</v>
      </c>
      <c r="S1721" s="27" t="s">
        <v>14170</v>
      </c>
      <c r="T1721" s="26" t="s">
        <v>9309</v>
      </c>
      <c r="U1721" s="27" t="s">
        <v>130</v>
      </c>
      <c r="V1721" s="26" t="s">
        <v>161</v>
      </c>
      <c r="W1721" s="27" t="s">
        <v>161</v>
      </c>
      <c r="X1721" s="26" t="s">
        <v>13668</v>
      </c>
      <c r="Y1721" s="27" t="s">
        <v>13669</v>
      </c>
      <c r="Z1721" s="29"/>
      <c r="AA1721" s="29"/>
    </row>
    <row r="1722" spans="1:27" ht="15" customHeight="1" x14ac:dyDescent="0.25">
      <c r="A1722" s="26" t="s">
        <v>13606</v>
      </c>
      <c r="B1722" s="27" t="s">
        <v>129</v>
      </c>
      <c r="C1722" s="26" t="s">
        <v>602</v>
      </c>
      <c r="D1722" s="27" t="s">
        <v>603</v>
      </c>
      <c r="E1722" s="26" t="s">
        <v>604</v>
      </c>
      <c r="F1722" s="27" t="s">
        <v>605</v>
      </c>
      <c r="G1722" s="27" t="s">
        <v>1011</v>
      </c>
      <c r="H1722" s="27" t="s">
        <v>647</v>
      </c>
      <c r="I1722" s="27" t="s">
        <v>14171</v>
      </c>
      <c r="J1722" s="27" t="s">
        <v>1093</v>
      </c>
      <c r="K1722" s="27" t="s">
        <v>14172</v>
      </c>
      <c r="L1722" s="27" t="s">
        <v>161</v>
      </c>
      <c r="M1722" s="28" t="s">
        <v>14173</v>
      </c>
      <c r="N1722" s="26" t="s">
        <v>14174</v>
      </c>
      <c r="O1722" s="26" t="s">
        <v>14175</v>
      </c>
      <c r="P1722" t="s">
        <v>14176</v>
      </c>
      <c r="Q1722" t="s">
        <v>14177</v>
      </c>
      <c r="R1722" s="26" t="s">
        <v>14178</v>
      </c>
      <c r="S1722" s="27" t="s">
        <v>14179</v>
      </c>
      <c r="T1722" s="26" t="s">
        <v>9309</v>
      </c>
      <c r="U1722" s="27" t="s">
        <v>130</v>
      </c>
      <c r="V1722" s="26" t="s">
        <v>161</v>
      </c>
      <c r="W1722" s="27" t="s">
        <v>161</v>
      </c>
      <c r="X1722" s="26" t="s">
        <v>13668</v>
      </c>
      <c r="Y1722" s="27" t="s">
        <v>13669</v>
      </c>
      <c r="Z1722" s="29"/>
      <c r="AA1722" s="29"/>
    </row>
    <row r="1723" spans="1:27" ht="15" customHeight="1" x14ac:dyDescent="0.25">
      <c r="A1723" s="26" t="s">
        <v>13606</v>
      </c>
      <c r="B1723" s="27" t="s">
        <v>129</v>
      </c>
      <c r="C1723" s="26" t="s">
        <v>602</v>
      </c>
      <c r="D1723" s="27" t="s">
        <v>603</v>
      </c>
      <c r="E1723" s="26" t="s">
        <v>604</v>
      </c>
      <c r="F1723" s="27" t="s">
        <v>605</v>
      </c>
      <c r="G1723" s="27" t="s">
        <v>1011</v>
      </c>
      <c r="H1723" s="27" t="s">
        <v>647</v>
      </c>
      <c r="I1723" s="27" t="s">
        <v>14180</v>
      </c>
      <c r="J1723" s="27" t="s">
        <v>14181</v>
      </c>
      <c r="K1723" s="27" t="s">
        <v>14182</v>
      </c>
      <c r="L1723" s="27" t="s">
        <v>161</v>
      </c>
      <c r="M1723" s="28" t="s">
        <v>14183</v>
      </c>
      <c r="N1723" s="26" t="s">
        <v>14184</v>
      </c>
      <c r="O1723" s="26" t="s">
        <v>14185</v>
      </c>
      <c r="P1723" t="s">
        <v>14186</v>
      </c>
      <c r="Q1723" t="s">
        <v>14187</v>
      </c>
      <c r="R1723" s="26" t="s">
        <v>13667</v>
      </c>
      <c r="S1723" s="27" t="s">
        <v>130</v>
      </c>
      <c r="T1723" s="26" t="s">
        <v>9309</v>
      </c>
      <c r="U1723" s="27" t="s">
        <v>130</v>
      </c>
      <c r="V1723" s="26" t="s">
        <v>161</v>
      </c>
      <c r="W1723" s="27" t="s">
        <v>161</v>
      </c>
      <c r="X1723" s="26" t="s">
        <v>13668</v>
      </c>
      <c r="Y1723" s="27" t="s">
        <v>13669</v>
      </c>
      <c r="Z1723" s="29"/>
      <c r="AA1723" s="29" t="s">
        <v>645</v>
      </c>
    </row>
    <row r="1724" spans="1:27" ht="15" customHeight="1" x14ac:dyDescent="0.25">
      <c r="A1724" s="26" t="s">
        <v>13606</v>
      </c>
      <c r="B1724" s="27" t="s">
        <v>129</v>
      </c>
      <c r="C1724" s="26" t="s">
        <v>602</v>
      </c>
      <c r="D1724" s="27" t="s">
        <v>603</v>
      </c>
      <c r="E1724" s="26" t="s">
        <v>604</v>
      </c>
      <c r="F1724" s="27" t="s">
        <v>605</v>
      </c>
      <c r="G1724" s="27" t="s">
        <v>1011</v>
      </c>
      <c r="H1724" s="27" t="s">
        <v>647</v>
      </c>
      <c r="I1724" s="27" t="s">
        <v>14188</v>
      </c>
      <c r="J1724" s="27" t="s">
        <v>9410</v>
      </c>
      <c r="K1724" s="27" t="s">
        <v>14189</v>
      </c>
      <c r="L1724" s="27" t="s">
        <v>161</v>
      </c>
      <c r="M1724" s="28" t="s">
        <v>14190</v>
      </c>
      <c r="N1724" s="26" t="s">
        <v>13681</v>
      </c>
      <c r="O1724" s="26" t="s">
        <v>13682</v>
      </c>
      <c r="P1724" t="s">
        <v>13683</v>
      </c>
      <c r="Q1724" t="s">
        <v>13684</v>
      </c>
      <c r="R1724" s="26" t="s">
        <v>13667</v>
      </c>
      <c r="S1724" s="27" t="s">
        <v>130</v>
      </c>
      <c r="T1724" s="26" t="s">
        <v>9309</v>
      </c>
      <c r="U1724" s="27" t="s">
        <v>130</v>
      </c>
      <c r="V1724" s="26" t="s">
        <v>161</v>
      </c>
      <c r="W1724" s="27" t="s">
        <v>161</v>
      </c>
      <c r="X1724" s="26" t="s">
        <v>13668</v>
      </c>
      <c r="Y1724" s="27" t="s">
        <v>13669</v>
      </c>
      <c r="Z1724" s="29" t="s">
        <v>599</v>
      </c>
      <c r="AA1724" s="29"/>
    </row>
    <row r="1725" spans="1:27" ht="15" customHeight="1" x14ac:dyDescent="0.25">
      <c r="A1725" s="26" t="s">
        <v>13606</v>
      </c>
      <c r="B1725" s="27" t="s">
        <v>129</v>
      </c>
      <c r="C1725" s="26" t="s">
        <v>602</v>
      </c>
      <c r="D1725" s="27" t="s">
        <v>603</v>
      </c>
      <c r="E1725" s="26" t="s">
        <v>604</v>
      </c>
      <c r="F1725" s="27" t="s">
        <v>605</v>
      </c>
      <c r="G1725" s="27" t="s">
        <v>1011</v>
      </c>
      <c r="H1725" s="27" t="s">
        <v>647</v>
      </c>
      <c r="I1725" s="27" t="s">
        <v>14191</v>
      </c>
      <c r="J1725" s="27" t="s">
        <v>9223</v>
      </c>
      <c r="K1725" s="27" t="s">
        <v>14192</v>
      </c>
      <c r="L1725" s="27" t="s">
        <v>161</v>
      </c>
      <c r="M1725" s="28" t="s">
        <v>14193</v>
      </c>
      <c r="N1725" s="26" t="s">
        <v>14194</v>
      </c>
      <c r="O1725" s="26" t="s">
        <v>14195</v>
      </c>
      <c r="P1725" t="s">
        <v>14196</v>
      </c>
      <c r="Q1725" t="s">
        <v>14197</v>
      </c>
      <c r="R1725" s="26" t="s">
        <v>13667</v>
      </c>
      <c r="S1725" s="27" t="s">
        <v>130</v>
      </c>
      <c r="T1725" s="26" t="s">
        <v>9309</v>
      </c>
      <c r="U1725" s="27" t="s">
        <v>130</v>
      </c>
      <c r="V1725" s="26" t="s">
        <v>161</v>
      </c>
      <c r="W1725" s="27" t="s">
        <v>161</v>
      </c>
      <c r="X1725" s="26" t="s">
        <v>13668</v>
      </c>
      <c r="Y1725" s="27" t="s">
        <v>13669</v>
      </c>
      <c r="Z1725" s="29"/>
      <c r="AA1725" s="29" t="s">
        <v>645</v>
      </c>
    </row>
    <row r="1726" spans="1:27" ht="15" customHeight="1" x14ac:dyDescent="0.25">
      <c r="A1726" s="26" t="s">
        <v>13606</v>
      </c>
      <c r="B1726" s="27" t="s">
        <v>129</v>
      </c>
      <c r="C1726" s="26" t="s">
        <v>602</v>
      </c>
      <c r="D1726" s="27" t="s">
        <v>603</v>
      </c>
      <c r="E1726" s="26" t="s">
        <v>604</v>
      </c>
      <c r="F1726" s="27" t="s">
        <v>605</v>
      </c>
      <c r="G1726" s="27" t="s">
        <v>1011</v>
      </c>
      <c r="H1726" s="27" t="s">
        <v>647</v>
      </c>
      <c r="I1726" s="27" t="s">
        <v>14198</v>
      </c>
      <c r="J1726" s="27" t="s">
        <v>14199</v>
      </c>
      <c r="K1726" s="27" t="s">
        <v>14200</v>
      </c>
      <c r="L1726" s="27" t="s">
        <v>161</v>
      </c>
      <c r="M1726" s="28" t="s">
        <v>14201</v>
      </c>
      <c r="N1726" s="26" t="s">
        <v>14202</v>
      </c>
      <c r="O1726" s="26" t="s">
        <v>14203</v>
      </c>
      <c r="P1726" t="s">
        <v>14204</v>
      </c>
      <c r="Q1726" t="s">
        <v>14205</v>
      </c>
      <c r="R1726" s="26" t="s">
        <v>13766</v>
      </c>
      <c r="S1726" s="27" t="s">
        <v>140</v>
      </c>
      <c r="T1726" s="26" t="s">
        <v>13617</v>
      </c>
      <c r="U1726" s="27" t="s">
        <v>136</v>
      </c>
      <c r="V1726" s="26" t="s">
        <v>161</v>
      </c>
      <c r="W1726" s="27" t="s">
        <v>161</v>
      </c>
      <c r="X1726" s="26" t="s">
        <v>13646</v>
      </c>
      <c r="Y1726" s="27" t="s">
        <v>13647</v>
      </c>
      <c r="Z1726" s="29"/>
      <c r="AA1726" s="29"/>
    </row>
    <row r="1727" spans="1:27" ht="15" customHeight="1" x14ac:dyDescent="0.25">
      <c r="A1727" s="26" t="s">
        <v>13606</v>
      </c>
      <c r="B1727" s="27" t="s">
        <v>129</v>
      </c>
      <c r="C1727" s="26" t="s">
        <v>602</v>
      </c>
      <c r="D1727" s="27" t="s">
        <v>603</v>
      </c>
      <c r="E1727" s="26" t="s">
        <v>604</v>
      </c>
      <c r="F1727" s="27" t="s">
        <v>605</v>
      </c>
      <c r="G1727" s="27" t="s">
        <v>1011</v>
      </c>
      <c r="H1727" s="27" t="s">
        <v>647</v>
      </c>
      <c r="I1727" s="27" t="s">
        <v>14206</v>
      </c>
      <c r="J1727" s="27" t="s">
        <v>14207</v>
      </c>
      <c r="K1727" s="27" t="s">
        <v>14208</v>
      </c>
      <c r="L1727" s="27" t="s">
        <v>161</v>
      </c>
      <c r="M1727" s="28" t="s">
        <v>14209</v>
      </c>
      <c r="N1727" s="26" t="s">
        <v>14210</v>
      </c>
      <c r="O1727" s="26" t="s">
        <v>14211</v>
      </c>
      <c r="P1727" t="s">
        <v>14212</v>
      </c>
      <c r="Q1727" t="s">
        <v>14213</v>
      </c>
      <c r="R1727" s="26" t="s">
        <v>13656</v>
      </c>
      <c r="S1727" s="27" t="s">
        <v>133</v>
      </c>
      <c r="T1727" s="26" t="s">
        <v>9309</v>
      </c>
      <c r="U1727" s="27" t="s">
        <v>130</v>
      </c>
      <c r="V1727" s="26" t="s">
        <v>161</v>
      </c>
      <c r="W1727" s="27" t="s">
        <v>161</v>
      </c>
      <c r="X1727" s="26" t="s">
        <v>13657</v>
      </c>
      <c r="Y1727" s="27" t="s">
        <v>13658</v>
      </c>
      <c r="Z1727" s="29" t="s">
        <v>599</v>
      </c>
      <c r="AA1727" s="29"/>
    </row>
    <row r="1728" spans="1:27" ht="15" customHeight="1" x14ac:dyDescent="0.25">
      <c r="A1728" s="26" t="s">
        <v>13606</v>
      </c>
      <c r="B1728" s="27" t="s">
        <v>129</v>
      </c>
      <c r="C1728" s="26" t="s">
        <v>602</v>
      </c>
      <c r="D1728" s="27" t="s">
        <v>603</v>
      </c>
      <c r="E1728" s="26" t="s">
        <v>604</v>
      </c>
      <c r="F1728" s="27" t="s">
        <v>605</v>
      </c>
      <c r="G1728" s="27" t="s">
        <v>1011</v>
      </c>
      <c r="H1728" s="27" t="s">
        <v>647</v>
      </c>
      <c r="I1728" s="27" t="s">
        <v>14214</v>
      </c>
      <c r="J1728" s="27" t="s">
        <v>14215</v>
      </c>
      <c r="K1728" s="27" t="s">
        <v>14216</v>
      </c>
      <c r="L1728" s="27" t="s">
        <v>161</v>
      </c>
      <c r="M1728" s="28" t="s">
        <v>14217</v>
      </c>
      <c r="N1728" s="26" t="s">
        <v>14218</v>
      </c>
      <c r="O1728" s="26" t="s">
        <v>14219</v>
      </c>
      <c r="P1728" t="s">
        <v>14220</v>
      </c>
      <c r="Q1728" t="s">
        <v>14221</v>
      </c>
      <c r="R1728" s="26" t="s">
        <v>13834</v>
      </c>
      <c r="S1728" s="27" t="s">
        <v>198</v>
      </c>
      <c r="T1728" s="26" t="s">
        <v>13617</v>
      </c>
      <c r="U1728" s="27" t="s">
        <v>136</v>
      </c>
      <c r="V1728" s="26" t="s">
        <v>161</v>
      </c>
      <c r="W1728" s="27" t="s">
        <v>161</v>
      </c>
      <c r="X1728" s="26" t="s">
        <v>13646</v>
      </c>
      <c r="Y1728" s="27" t="s">
        <v>13647</v>
      </c>
      <c r="Z1728" s="29"/>
      <c r="AA1728" s="29"/>
    </row>
    <row r="1729" spans="1:27" ht="15" customHeight="1" x14ac:dyDescent="0.25">
      <c r="A1729" s="26" t="s">
        <v>13606</v>
      </c>
      <c r="B1729" s="27" t="s">
        <v>129</v>
      </c>
      <c r="C1729" s="26" t="s">
        <v>602</v>
      </c>
      <c r="D1729" s="27" t="s">
        <v>603</v>
      </c>
      <c r="E1729" s="26" t="s">
        <v>604</v>
      </c>
      <c r="F1729" s="27" t="s">
        <v>605</v>
      </c>
      <c r="G1729" s="27" t="s">
        <v>1011</v>
      </c>
      <c r="H1729" s="27" t="s">
        <v>647</v>
      </c>
      <c r="I1729" s="27" t="s">
        <v>14222</v>
      </c>
      <c r="J1729" s="27" t="s">
        <v>14223</v>
      </c>
      <c r="K1729" s="27" t="s">
        <v>14224</v>
      </c>
      <c r="L1729" s="27" t="s">
        <v>161</v>
      </c>
      <c r="M1729" s="28" t="s">
        <v>14225</v>
      </c>
      <c r="N1729" s="26" t="s">
        <v>14226</v>
      </c>
      <c r="O1729" s="26" t="s">
        <v>14227</v>
      </c>
      <c r="P1729" t="s">
        <v>14228</v>
      </c>
      <c r="Q1729" t="s">
        <v>14229</v>
      </c>
      <c r="R1729" s="26" t="s">
        <v>13616</v>
      </c>
      <c r="S1729" s="27" t="s">
        <v>138</v>
      </c>
      <c r="T1729" s="26" t="s">
        <v>13617</v>
      </c>
      <c r="U1729" s="27" t="s">
        <v>136</v>
      </c>
      <c r="V1729" s="26" t="s">
        <v>161</v>
      </c>
      <c r="W1729" s="27" t="s">
        <v>161</v>
      </c>
      <c r="X1729" s="26" t="s">
        <v>13618</v>
      </c>
      <c r="Y1729" s="27" t="s">
        <v>13619</v>
      </c>
      <c r="Z1729" s="29" t="s">
        <v>599</v>
      </c>
      <c r="AA1729" s="29"/>
    </row>
    <row r="1730" spans="1:27" ht="15" customHeight="1" x14ac:dyDescent="0.25">
      <c r="A1730" s="26" t="s">
        <v>13606</v>
      </c>
      <c r="B1730" s="27" t="s">
        <v>129</v>
      </c>
      <c r="C1730" s="26" t="s">
        <v>602</v>
      </c>
      <c r="D1730" s="27" t="s">
        <v>603</v>
      </c>
      <c r="E1730" s="26" t="s">
        <v>604</v>
      </c>
      <c r="F1730" s="27" t="s">
        <v>605</v>
      </c>
      <c r="G1730" s="27" t="s">
        <v>1011</v>
      </c>
      <c r="H1730" s="27" t="s">
        <v>647</v>
      </c>
      <c r="I1730" s="27" t="s">
        <v>14230</v>
      </c>
      <c r="J1730" s="27" t="s">
        <v>14231</v>
      </c>
      <c r="K1730" s="27" t="s">
        <v>14232</v>
      </c>
      <c r="L1730" s="27" t="s">
        <v>161</v>
      </c>
      <c r="M1730" s="28" t="s">
        <v>14233</v>
      </c>
      <c r="N1730" s="26" t="s">
        <v>14234</v>
      </c>
      <c r="O1730" s="26" t="s">
        <v>14235</v>
      </c>
      <c r="P1730" t="s">
        <v>14236</v>
      </c>
      <c r="Q1730" t="s">
        <v>14237</v>
      </c>
      <c r="R1730" s="26" t="s">
        <v>13860</v>
      </c>
      <c r="S1730" s="27" t="s">
        <v>13861</v>
      </c>
      <c r="T1730" s="26" t="s">
        <v>9309</v>
      </c>
      <c r="U1730" s="27" t="s">
        <v>130</v>
      </c>
      <c r="V1730" s="26" t="s">
        <v>161</v>
      </c>
      <c r="W1730" s="27" t="s">
        <v>161</v>
      </c>
      <c r="X1730" s="26" t="s">
        <v>13657</v>
      </c>
      <c r="Y1730" s="27" t="s">
        <v>13658</v>
      </c>
      <c r="Z1730" s="29"/>
      <c r="AA1730" s="29"/>
    </row>
    <row r="1731" spans="1:27" ht="15" customHeight="1" x14ac:dyDescent="0.25">
      <c r="A1731" s="26" t="s">
        <v>13606</v>
      </c>
      <c r="B1731" s="27" t="s">
        <v>129</v>
      </c>
      <c r="C1731" s="26" t="s">
        <v>602</v>
      </c>
      <c r="D1731" s="27" t="s">
        <v>603</v>
      </c>
      <c r="E1731" s="26" t="s">
        <v>604</v>
      </c>
      <c r="F1731" s="27" t="s">
        <v>605</v>
      </c>
      <c r="G1731" s="27" t="s">
        <v>1011</v>
      </c>
      <c r="H1731" s="27" t="s">
        <v>647</v>
      </c>
      <c r="I1731" s="27" t="s">
        <v>14238</v>
      </c>
      <c r="J1731" s="27" t="s">
        <v>14239</v>
      </c>
      <c r="K1731" s="27" t="s">
        <v>14240</v>
      </c>
      <c r="L1731" s="27" t="s">
        <v>161</v>
      </c>
      <c r="M1731" s="28" t="s">
        <v>14241</v>
      </c>
      <c r="N1731" s="26">
        <v>844894</v>
      </c>
      <c r="O1731" s="26" t="s">
        <v>13797</v>
      </c>
      <c r="P1731" t="s">
        <v>13798</v>
      </c>
      <c r="Q1731" t="s">
        <v>13799</v>
      </c>
      <c r="R1731" s="26" t="s">
        <v>13667</v>
      </c>
      <c r="S1731" s="27" t="s">
        <v>130</v>
      </c>
      <c r="T1731" s="26" t="s">
        <v>9309</v>
      </c>
      <c r="U1731" s="27" t="s">
        <v>130</v>
      </c>
      <c r="V1731" s="26" t="s">
        <v>161</v>
      </c>
      <c r="W1731" s="27" t="s">
        <v>161</v>
      </c>
      <c r="X1731" s="26" t="s">
        <v>13668</v>
      </c>
      <c r="Y1731" s="27" t="s">
        <v>13669</v>
      </c>
      <c r="Z1731" s="29" t="s">
        <v>599</v>
      </c>
      <c r="AA1731" s="29"/>
    </row>
    <row r="1732" spans="1:27" ht="15" customHeight="1" x14ac:dyDescent="0.25">
      <c r="A1732" s="26" t="s">
        <v>13606</v>
      </c>
      <c r="B1732" s="27" t="s">
        <v>129</v>
      </c>
      <c r="C1732" s="26" t="s">
        <v>602</v>
      </c>
      <c r="D1732" s="27" t="s">
        <v>603</v>
      </c>
      <c r="E1732" s="26" t="s">
        <v>604</v>
      </c>
      <c r="F1732" s="27" t="s">
        <v>605</v>
      </c>
      <c r="G1732" s="27" t="s">
        <v>1011</v>
      </c>
      <c r="H1732" s="27" t="s">
        <v>647</v>
      </c>
      <c r="I1732" s="27" t="s">
        <v>14242</v>
      </c>
      <c r="J1732" s="27" t="s">
        <v>1093</v>
      </c>
      <c r="K1732" s="27" t="s">
        <v>14243</v>
      </c>
      <c r="L1732" s="27" t="s">
        <v>14243</v>
      </c>
      <c r="M1732" s="28" t="s">
        <v>14244</v>
      </c>
      <c r="N1732" s="26" t="s">
        <v>14245</v>
      </c>
      <c r="O1732" s="26" t="s">
        <v>14246</v>
      </c>
      <c r="P1732" t="s">
        <v>14247</v>
      </c>
      <c r="Q1732" t="s">
        <v>14248</v>
      </c>
      <c r="R1732" s="26" t="s">
        <v>13851</v>
      </c>
      <c r="S1732" s="27" t="s">
        <v>13852</v>
      </c>
      <c r="T1732" s="26" t="s">
        <v>13617</v>
      </c>
      <c r="U1732" s="27" t="s">
        <v>136</v>
      </c>
      <c r="V1732" s="26" t="s">
        <v>161</v>
      </c>
      <c r="W1732" s="27" t="s">
        <v>161</v>
      </c>
      <c r="X1732" s="26" t="s">
        <v>13618</v>
      </c>
      <c r="Y1732" s="27" t="s">
        <v>13619</v>
      </c>
      <c r="Z1732" s="29"/>
      <c r="AA1732" s="29"/>
    </row>
    <row r="1733" spans="1:27" ht="15" customHeight="1" x14ac:dyDescent="0.25">
      <c r="A1733" s="26" t="s">
        <v>13606</v>
      </c>
      <c r="B1733" s="27" t="s">
        <v>129</v>
      </c>
      <c r="C1733" s="26" t="s">
        <v>602</v>
      </c>
      <c r="D1733" s="27" t="s">
        <v>603</v>
      </c>
      <c r="E1733" s="26" t="s">
        <v>604</v>
      </c>
      <c r="F1733" s="27" t="s">
        <v>605</v>
      </c>
      <c r="G1733" s="27" t="s">
        <v>1011</v>
      </c>
      <c r="H1733" s="27" t="s">
        <v>647</v>
      </c>
      <c r="I1733" s="27" t="s">
        <v>14249</v>
      </c>
      <c r="J1733" s="27" t="s">
        <v>1093</v>
      </c>
      <c r="K1733" s="27" t="s">
        <v>14250</v>
      </c>
      <c r="L1733" s="27" t="s">
        <v>161</v>
      </c>
      <c r="M1733" s="28" t="s">
        <v>14251</v>
      </c>
      <c r="N1733" s="26" t="s">
        <v>14252</v>
      </c>
      <c r="O1733" s="26" t="s">
        <v>14253</v>
      </c>
      <c r="P1733" t="s">
        <v>14254</v>
      </c>
      <c r="Q1733" t="s">
        <v>14255</v>
      </c>
      <c r="R1733" s="26" t="s">
        <v>13791</v>
      </c>
      <c r="S1733" s="27" t="s">
        <v>13792</v>
      </c>
      <c r="T1733" s="26" t="s">
        <v>9309</v>
      </c>
      <c r="U1733" s="27" t="s">
        <v>130</v>
      </c>
      <c r="V1733" s="26" t="s">
        <v>161</v>
      </c>
      <c r="W1733" s="27" t="s">
        <v>161</v>
      </c>
      <c r="X1733" s="26" t="s">
        <v>13668</v>
      </c>
      <c r="Y1733" s="27" t="s">
        <v>13669</v>
      </c>
      <c r="Z1733" s="29"/>
      <c r="AA1733" s="29"/>
    </row>
    <row r="1734" spans="1:27" ht="15" customHeight="1" x14ac:dyDescent="0.25">
      <c r="A1734" s="26" t="s">
        <v>13606</v>
      </c>
      <c r="B1734" s="27" t="s">
        <v>129</v>
      </c>
      <c r="C1734" s="26" t="s">
        <v>602</v>
      </c>
      <c r="D1734" s="27" t="s">
        <v>603</v>
      </c>
      <c r="E1734" s="26" t="s">
        <v>604</v>
      </c>
      <c r="F1734" s="27" t="s">
        <v>605</v>
      </c>
      <c r="G1734" s="27" t="s">
        <v>1011</v>
      </c>
      <c r="H1734" s="27" t="s">
        <v>647</v>
      </c>
      <c r="I1734" s="27" t="s">
        <v>14256</v>
      </c>
      <c r="J1734" s="27" t="s">
        <v>1093</v>
      </c>
      <c r="K1734" s="27" t="s">
        <v>14257</v>
      </c>
      <c r="L1734" s="27" t="s">
        <v>161</v>
      </c>
      <c r="M1734" s="28" t="s">
        <v>14258</v>
      </c>
      <c r="N1734" s="26" t="s">
        <v>14259</v>
      </c>
      <c r="O1734" s="26" t="s">
        <v>14260</v>
      </c>
      <c r="P1734" t="s">
        <v>14261</v>
      </c>
      <c r="Q1734" t="s">
        <v>14262</v>
      </c>
      <c r="R1734" s="26" t="s">
        <v>13887</v>
      </c>
      <c r="S1734" s="27" t="s">
        <v>13888</v>
      </c>
      <c r="T1734" s="26" t="s">
        <v>9309</v>
      </c>
      <c r="U1734" s="27" t="s">
        <v>130</v>
      </c>
      <c r="V1734" s="26" t="s">
        <v>161</v>
      </c>
      <c r="W1734" s="27" t="s">
        <v>161</v>
      </c>
      <c r="X1734" s="26" t="s">
        <v>13668</v>
      </c>
      <c r="Y1734" s="27" t="s">
        <v>13669</v>
      </c>
      <c r="Z1734" s="29"/>
      <c r="AA1734" s="29"/>
    </row>
    <row r="1735" spans="1:27" ht="15" customHeight="1" x14ac:dyDescent="0.25">
      <c r="A1735" s="26" t="s">
        <v>13606</v>
      </c>
      <c r="B1735" s="27" t="s">
        <v>129</v>
      </c>
      <c r="C1735" s="26" t="s">
        <v>602</v>
      </c>
      <c r="D1735" s="27" t="s">
        <v>603</v>
      </c>
      <c r="E1735" s="26" t="s">
        <v>604</v>
      </c>
      <c r="F1735" s="27" t="s">
        <v>605</v>
      </c>
      <c r="G1735" s="27" t="s">
        <v>1011</v>
      </c>
      <c r="H1735" s="27" t="s">
        <v>647</v>
      </c>
      <c r="I1735" s="27" t="s">
        <v>14263</v>
      </c>
      <c r="J1735" s="27" t="s">
        <v>1093</v>
      </c>
      <c r="K1735" s="27" t="s">
        <v>14264</v>
      </c>
      <c r="L1735" s="27" t="s">
        <v>161</v>
      </c>
      <c r="M1735" s="28" t="s">
        <v>14265</v>
      </c>
      <c r="N1735" s="26" t="s">
        <v>14266</v>
      </c>
      <c r="O1735" s="26" t="s">
        <v>14267</v>
      </c>
      <c r="P1735" t="s">
        <v>14268</v>
      </c>
      <c r="Q1735" t="s">
        <v>14269</v>
      </c>
      <c r="R1735" s="26" t="s">
        <v>13808</v>
      </c>
      <c r="S1735" s="27" t="s">
        <v>13809</v>
      </c>
      <c r="T1735" s="26" t="s">
        <v>13617</v>
      </c>
      <c r="U1735" s="27" t="s">
        <v>136</v>
      </c>
      <c r="V1735" s="26" t="s">
        <v>161</v>
      </c>
      <c r="W1735" s="27" t="s">
        <v>161</v>
      </c>
      <c r="X1735" s="26" t="s">
        <v>13646</v>
      </c>
      <c r="Y1735" s="27" t="s">
        <v>13647</v>
      </c>
      <c r="Z1735" s="29"/>
      <c r="AA1735" s="29"/>
    </row>
    <row r="1736" spans="1:27" ht="15" customHeight="1" x14ac:dyDescent="0.25">
      <c r="A1736" s="26" t="s">
        <v>13606</v>
      </c>
      <c r="B1736" s="27" t="s">
        <v>129</v>
      </c>
      <c r="C1736" s="26" t="s">
        <v>602</v>
      </c>
      <c r="D1736" s="27" t="s">
        <v>603</v>
      </c>
      <c r="E1736" s="26" t="s">
        <v>604</v>
      </c>
      <c r="F1736" s="27" t="s">
        <v>605</v>
      </c>
      <c r="G1736" s="27" t="s">
        <v>1011</v>
      </c>
      <c r="H1736" s="27" t="s">
        <v>647</v>
      </c>
      <c r="I1736" s="27" t="s">
        <v>14270</v>
      </c>
      <c r="J1736" s="27" t="s">
        <v>14271</v>
      </c>
      <c r="K1736" s="27" t="s">
        <v>14272</v>
      </c>
      <c r="L1736" s="27" t="s">
        <v>161</v>
      </c>
      <c r="M1736" s="28" t="s">
        <v>14273</v>
      </c>
      <c r="N1736" s="26" t="s">
        <v>13631</v>
      </c>
      <c r="O1736" s="26" t="s">
        <v>13632</v>
      </c>
      <c r="P1736" t="s">
        <v>13633</v>
      </c>
      <c r="Q1736" t="s">
        <v>13634</v>
      </c>
      <c r="R1736" s="26" t="s">
        <v>13635</v>
      </c>
      <c r="S1736" s="27" t="s">
        <v>13636</v>
      </c>
      <c r="T1736" s="26" t="s">
        <v>13617</v>
      </c>
      <c r="U1736" s="27" t="s">
        <v>136</v>
      </c>
      <c r="V1736" s="26" t="s">
        <v>161</v>
      </c>
      <c r="W1736" s="27" t="s">
        <v>161</v>
      </c>
      <c r="X1736" s="26" t="s">
        <v>13618</v>
      </c>
      <c r="Y1736" s="27" t="s">
        <v>13619</v>
      </c>
      <c r="Z1736" s="29"/>
      <c r="AA1736" s="29"/>
    </row>
    <row r="1737" spans="1:27" ht="15" customHeight="1" x14ac:dyDescent="0.25">
      <c r="A1737" s="26" t="s">
        <v>13606</v>
      </c>
      <c r="B1737" s="27" t="s">
        <v>129</v>
      </c>
      <c r="C1737" s="26" t="s">
        <v>602</v>
      </c>
      <c r="D1737" s="27" t="s">
        <v>603</v>
      </c>
      <c r="E1737" s="26" t="s">
        <v>604</v>
      </c>
      <c r="F1737" s="27" t="s">
        <v>605</v>
      </c>
      <c r="G1737" s="27" t="s">
        <v>1011</v>
      </c>
      <c r="H1737" s="27" t="s">
        <v>647</v>
      </c>
      <c r="I1737" s="27" t="s">
        <v>14274</v>
      </c>
      <c r="J1737" s="27" t="s">
        <v>1093</v>
      </c>
      <c r="K1737" s="27" t="s">
        <v>14275</v>
      </c>
      <c r="L1737" s="27" t="s">
        <v>161</v>
      </c>
      <c r="M1737" s="28" t="s">
        <v>14276</v>
      </c>
      <c r="N1737" s="26" t="s">
        <v>14277</v>
      </c>
      <c r="O1737" s="26" t="s">
        <v>14278</v>
      </c>
      <c r="P1737" t="s">
        <v>14279</v>
      </c>
      <c r="Q1737" t="s">
        <v>14280</v>
      </c>
      <c r="R1737" s="26" t="s">
        <v>13700</v>
      </c>
      <c r="S1737" s="27" t="s">
        <v>184</v>
      </c>
      <c r="T1737" s="26" t="s">
        <v>13617</v>
      </c>
      <c r="U1737" s="27" t="s">
        <v>136</v>
      </c>
      <c r="V1737" s="26" t="s">
        <v>161</v>
      </c>
      <c r="W1737" s="27" t="s">
        <v>161</v>
      </c>
      <c r="X1737" s="26" t="s">
        <v>13646</v>
      </c>
      <c r="Y1737" s="27" t="s">
        <v>13647</v>
      </c>
      <c r="Z1737" s="29"/>
      <c r="AA1737" s="29"/>
    </row>
    <row r="1738" spans="1:27" ht="15" customHeight="1" x14ac:dyDescent="0.25">
      <c r="A1738" s="26" t="s">
        <v>13606</v>
      </c>
      <c r="B1738" s="27" t="s">
        <v>129</v>
      </c>
      <c r="C1738" s="26" t="s">
        <v>602</v>
      </c>
      <c r="D1738" s="27" t="s">
        <v>603</v>
      </c>
      <c r="E1738" s="26" t="s">
        <v>604</v>
      </c>
      <c r="F1738" s="27" t="s">
        <v>605</v>
      </c>
      <c r="G1738" s="27" t="s">
        <v>1011</v>
      </c>
      <c r="H1738" s="27" t="s">
        <v>647</v>
      </c>
      <c r="I1738" s="27" t="s">
        <v>14281</v>
      </c>
      <c r="J1738" s="27" t="s">
        <v>14282</v>
      </c>
      <c r="K1738" s="27" t="s">
        <v>14283</v>
      </c>
      <c r="L1738" s="27" t="s">
        <v>161</v>
      </c>
      <c r="M1738" s="28" t="s">
        <v>14284</v>
      </c>
      <c r="N1738" s="26" t="s">
        <v>14285</v>
      </c>
      <c r="O1738" s="26" t="s">
        <v>14286</v>
      </c>
      <c r="P1738" t="s">
        <v>14287</v>
      </c>
      <c r="Q1738" t="s">
        <v>14288</v>
      </c>
      <c r="R1738" s="26" t="s">
        <v>13716</v>
      </c>
      <c r="S1738" s="27" t="s">
        <v>204</v>
      </c>
      <c r="T1738" s="26" t="s">
        <v>13617</v>
      </c>
      <c r="U1738" s="27" t="s">
        <v>136</v>
      </c>
      <c r="V1738" s="26" t="s">
        <v>161</v>
      </c>
      <c r="W1738" s="27" t="s">
        <v>161</v>
      </c>
      <c r="X1738" s="26" t="s">
        <v>13646</v>
      </c>
      <c r="Y1738" s="27" t="s">
        <v>13647</v>
      </c>
      <c r="Z1738" s="29"/>
      <c r="AA1738" s="29"/>
    </row>
    <row r="1739" spans="1:27" ht="15" customHeight="1" x14ac:dyDescent="0.25">
      <c r="A1739" s="26" t="s">
        <v>13606</v>
      </c>
      <c r="B1739" s="27" t="s">
        <v>129</v>
      </c>
      <c r="C1739" s="26" t="s">
        <v>602</v>
      </c>
      <c r="D1739" s="27" t="s">
        <v>603</v>
      </c>
      <c r="E1739" s="26" t="s">
        <v>604</v>
      </c>
      <c r="F1739" s="27" t="s">
        <v>605</v>
      </c>
      <c r="G1739" s="27" t="s">
        <v>1011</v>
      </c>
      <c r="H1739" s="27" t="s">
        <v>647</v>
      </c>
      <c r="I1739" s="27" t="s">
        <v>14289</v>
      </c>
      <c r="J1739" s="27" t="s">
        <v>1093</v>
      </c>
      <c r="K1739" s="27" t="s">
        <v>14290</v>
      </c>
      <c r="L1739" s="27" t="s">
        <v>161</v>
      </c>
      <c r="M1739" s="28" t="s">
        <v>14291</v>
      </c>
      <c r="N1739" s="26" t="s">
        <v>14292</v>
      </c>
      <c r="O1739" s="26" t="s">
        <v>14293</v>
      </c>
      <c r="P1739" t="s">
        <v>14294</v>
      </c>
      <c r="Q1739" t="s">
        <v>14295</v>
      </c>
      <c r="R1739" s="26" t="s">
        <v>13750</v>
      </c>
      <c r="S1739" s="27" t="s">
        <v>233</v>
      </c>
      <c r="T1739" s="26" t="s">
        <v>9309</v>
      </c>
      <c r="U1739" s="27" t="s">
        <v>130</v>
      </c>
      <c r="V1739" s="26" t="s">
        <v>161</v>
      </c>
      <c r="W1739" s="27" t="s">
        <v>161</v>
      </c>
      <c r="X1739" s="26" t="s">
        <v>13668</v>
      </c>
      <c r="Y1739" s="27" t="s">
        <v>13669</v>
      </c>
      <c r="Z1739" s="29"/>
      <c r="AA1739" s="29"/>
    </row>
    <row r="1740" spans="1:27" ht="15" customHeight="1" x14ac:dyDescent="0.25">
      <c r="A1740" s="26" t="s">
        <v>13606</v>
      </c>
      <c r="B1740" s="27" t="s">
        <v>129</v>
      </c>
      <c r="C1740" s="26" t="s">
        <v>602</v>
      </c>
      <c r="D1740" s="27" t="s">
        <v>603</v>
      </c>
      <c r="E1740" s="26" t="s">
        <v>604</v>
      </c>
      <c r="F1740" s="27" t="s">
        <v>605</v>
      </c>
      <c r="G1740" s="27" t="s">
        <v>1011</v>
      </c>
      <c r="H1740" s="27" t="s">
        <v>647</v>
      </c>
      <c r="I1740" s="27" t="s">
        <v>14296</v>
      </c>
      <c r="J1740" s="27" t="s">
        <v>1093</v>
      </c>
      <c r="K1740" s="27" t="s">
        <v>14297</v>
      </c>
      <c r="L1740" s="27" t="s">
        <v>14297</v>
      </c>
      <c r="M1740" s="28" t="s">
        <v>14298</v>
      </c>
      <c r="N1740" s="26" t="s">
        <v>13778</v>
      </c>
      <c r="O1740" s="26" t="s">
        <v>13779</v>
      </c>
      <c r="P1740" t="s">
        <v>13780</v>
      </c>
      <c r="Q1740" t="s">
        <v>13781</v>
      </c>
      <c r="R1740" s="26" t="s">
        <v>13782</v>
      </c>
      <c r="S1740" s="27" t="s">
        <v>13783</v>
      </c>
      <c r="T1740" s="26" t="s">
        <v>9309</v>
      </c>
      <c r="U1740" s="27" t="s">
        <v>130</v>
      </c>
      <c r="V1740" s="26" t="s">
        <v>161</v>
      </c>
      <c r="W1740" s="27" t="s">
        <v>161</v>
      </c>
      <c r="X1740" s="26" t="s">
        <v>13668</v>
      </c>
      <c r="Y1740" s="27" t="s">
        <v>13669</v>
      </c>
      <c r="Z1740" s="29"/>
      <c r="AA1740" s="29"/>
    </row>
    <row r="1741" spans="1:27" ht="15" customHeight="1" x14ac:dyDescent="0.25">
      <c r="A1741" s="26" t="s">
        <v>13606</v>
      </c>
      <c r="B1741" s="27" t="s">
        <v>129</v>
      </c>
      <c r="C1741" s="26" t="s">
        <v>602</v>
      </c>
      <c r="D1741" s="27" t="s">
        <v>603</v>
      </c>
      <c r="E1741" s="26" t="s">
        <v>604</v>
      </c>
      <c r="F1741" s="27" t="s">
        <v>605</v>
      </c>
      <c r="G1741" s="27" t="s">
        <v>1011</v>
      </c>
      <c r="H1741" s="27" t="s">
        <v>647</v>
      </c>
      <c r="I1741" s="27" t="s">
        <v>14299</v>
      </c>
      <c r="J1741" s="27" t="s">
        <v>14300</v>
      </c>
      <c r="K1741" s="27" t="s">
        <v>14301</v>
      </c>
      <c r="L1741" s="27" t="s">
        <v>14301</v>
      </c>
      <c r="M1741" s="28" t="s">
        <v>14302</v>
      </c>
      <c r="N1741" s="26" t="s">
        <v>14303</v>
      </c>
      <c r="O1741" s="26" t="s">
        <v>14304</v>
      </c>
      <c r="P1741" t="s">
        <v>14305</v>
      </c>
      <c r="Q1741" t="s">
        <v>14306</v>
      </c>
      <c r="R1741" s="26" t="s">
        <v>13725</v>
      </c>
      <c r="S1741" s="27" t="s">
        <v>195</v>
      </c>
      <c r="T1741" s="26" t="s">
        <v>13617</v>
      </c>
      <c r="U1741" s="27" t="s">
        <v>136</v>
      </c>
      <c r="V1741" s="26" t="s">
        <v>161</v>
      </c>
      <c r="W1741" s="27" t="s">
        <v>161</v>
      </c>
      <c r="X1741" s="26" t="s">
        <v>13618</v>
      </c>
      <c r="Y1741" s="27" t="s">
        <v>13619</v>
      </c>
      <c r="Z1741" s="29"/>
      <c r="AA1741" s="29"/>
    </row>
    <row r="1742" spans="1:27" ht="15" customHeight="1" x14ac:dyDescent="0.25">
      <c r="A1742" s="26" t="s">
        <v>13606</v>
      </c>
      <c r="B1742" s="27" t="s">
        <v>129</v>
      </c>
      <c r="C1742" s="26" t="s">
        <v>602</v>
      </c>
      <c r="D1742" s="27" t="s">
        <v>603</v>
      </c>
      <c r="E1742" s="26" t="s">
        <v>604</v>
      </c>
      <c r="F1742" s="27" t="s">
        <v>605</v>
      </c>
      <c r="G1742" s="27" t="s">
        <v>1011</v>
      </c>
      <c r="H1742" s="27" t="s">
        <v>647</v>
      </c>
      <c r="I1742" s="27" t="s">
        <v>14307</v>
      </c>
      <c r="J1742" s="27" t="s">
        <v>1093</v>
      </c>
      <c r="K1742" s="27" t="s">
        <v>14308</v>
      </c>
      <c r="L1742" s="27" t="s">
        <v>161</v>
      </c>
      <c r="M1742" s="28" t="s">
        <v>14309</v>
      </c>
      <c r="N1742" s="26" t="s">
        <v>14310</v>
      </c>
      <c r="O1742" s="26" t="s">
        <v>14311</v>
      </c>
      <c r="P1742" t="s">
        <v>14312</v>
      </c>
      <c r="Q1742" t="s">
        <v>14313</v>
      </c>
      <c r="R1742" s="26" t="s">
        <v>13818</v>
      </c>
      <c r="S1742" s="27" t="s">
        <v>210</v>
      </c>
      <c r="T1742" s="26" t="s">
        <v>13617</v>
      </c>
      <c r="U1742" s="27" t="s">
        <v>136</v>
      </c>
      <c r="V1742" s="26" t="s">
        <v>161</v>
      </c>
      <c r="W1742" s="27" t="s">
        <v>161</v>
      </c>
      <c r="X1742" s="26" t="s">
        <v>13618</v>
      </c>
      <c r="Y1742" s="27" t="s">
        <v>13619</v>
      </c>
      <c r="Z1742" s="29"/>
      <c r="AA1742" s="29"/>
    </row>
    <row r="1743" spans="1:27" ht="15" customHeight="1" x14ac:dyDescent="0.25">
      <c r="A1743" s="26" t="s">
        <v>13606</v>
      </c>
      <c r="B1743" s="27" t="s">
        <v>129</v>
      </c>
      <c r="C1743" s="26" t="s">
        <v>602</v>
      </c>
      <c r="D1743" s="27" t="s">
        <v>603</v>
      </c>
      <c r="E1743" s="26" t="s">
        <v>604</v>
      </c>
      <c r="F1743" s="27" t="s">
        <v>605</v>
      </c>
      <c r="G1743" s="27" t="s">
        <v>1011</v>
      </c>
      <c r="H1743" s="27" t="s">
        <v>647</v>
      </c>
      <c r="I1743" s="27" t="s">
        <v>14314</v>
      </c>
      <c r="J1743" s="27" t="s">
        <v>14315</v>
      </c>
      <c r="K1743" s="27" t="s">
        <v>14316</v>
      </c>
      <c r="L1743" s="27" t="s">
        <v>161</v>
      </c>
      <c r="M1743" s="28" t="s">
        <v>14317</v>
      </c>
      <c r="N1743" s="26">
        <v>859220</v>
      </c>
      <c r="O1743" s="26" t="s">
        <v>14318</v>
      </c>
      <c r="P1743" t="s">
        <v>14319</v>
      </c>
      <c r="Q1743" t="s">
        <v>14320</v>
      </c>
      <c r="R1743" s="26" t="s">
        <v>13843</v>
      </c>
      <c r="S1743" s="27" t="s">
        <v>201</v>
      </c>
      <c r="T1743" s="26" t="s">
        <v>13617</v>
      </c>
      <c r="U1743" s="27" t="s">
        <v>136</v>
      </c>
      <c r="V1743" s="26" t="s">
        <v>161</v>
      </c>
      <c r="W1743" s="27" t="s">
        <v>161</v>
      </c>
      <c r="X1743" s="26" t="s">
        <v>13657</v>
      </c>
      <c r="Y1743" s="27" t="s">
        <v>13658</v>
      </c>
      <c r="Z1743" s="29"/>
      <c r="AA1743" s="29"/>
    </row>
    <row r="1744" spans="1:27" ht="15" customHeight="1" x14ac:dyDescent="0.25">
      <c r="A1744" s="26" t="s">
        <v>13606</v>
      </c>
      <c r="B1744" s="27" t="s">
        <v>129</v>
      </c>
      <c r="C1744" s="26" t="s">
        <v>602</v>
      </c>
      <c r="D1744" s="27" t="s">
        <v>603</v>
      </c>
      <c r="E1744" s="26" t="s">
        <v>604</v>
      </c>
      <c r="F1744" s="27" t="s">
        <v>605</v>
      </c>
      <c r="G1744" s="27" t="s">
        <v>2374</v>
      </c>
      <c r="H1744" s="27" t="s">
        <v>647</v>
      </c>
      <c r="I1744" s="27" t="s">
        <v>14321</v>
      </c>
      <c r="J1744" s="27" t="s">
        <v>1013</v>
      </c>
      <c r="K1744" s="27" t="s">
        <v>14322</v>
      </c>
      <c r="L1744" s="27" t="s">
        <v>161</v>
      </c>
      <c r="M1744" s="28" t="s">
        <v>14323</v>
      </c>
      <c r="N1744" s="26" t="s">
        <v>14324</v>
      </c>
      <c r="O1744" s="26" t="s">
        <v>14325</v>
      </c>
      <c r="P1744" t="s">
        <v>14326</v>
      </c>
      <c r="Q1744" t="s">
        <v>14327</v>
      </c>
      <c r="R1744" s="26" t="s">
        <v>14328</v>
      </c>
      <c r="S1744" s="27" t="s">
        <v>14329</v>
      </c>
      <c r="T1744" s="26" t="s">
        <v>13617</v>
      </c>
      <c r="U1744" s="27" t="s">
        <v>136</v>
      </c>
      <c r="V1744" s="26" t="s">
        <v>161</v>
      </c>
      <c r="W1744" s="27" t="s">
        <v>161</v>
      </c>
      <c r="X1744" s="26" t="s">
        <v>13618</v>
      </c>
      <c r="Y1744" s="27" t="s">
        <v>13619</v>
      </c>
      <c r="Z1744" s="29"/>
      <c r="AA1744" s="29"/>
    </row>
    <row r="1745" spans="1:27" ht="15" customHeight="1" x14ac:dyDescent="0.25">
      <c r="A1745" s="26" t="s">
        <v>13606</v>
      </c>
      <c r="B1745" s="27" t="s">
        <v>129</v>
      </c>
      <c r="C1745" s="26" t="s">
        <v>602</v>
      </c>
      <c r="D1745" s="27" t="s">
        <v>603</v>
      </c>
      <c r="E1745" s="26" t="s">
        <v>604</v>
      </c>
      <c r="F1745" s="27" t="s">
        <v>605</v>
      </c>
      <c r="G1745" s="27" t="s">
        <v>2374</v>
      </c>
      <c r="H1745" s="27" t="s">
        <v>647</v>
      </c>
      <c r="I1745" s="27" t="s">
        <v>14330</v>
      </c>
      <c r="J1745" s="27" t="s">
        <v>14331</v>
      </c>
      <c r="K1745" s="27" t="s">
        <v>14332</v>
      </c>
      <c r="L1745" s="27" t="s">
        <v>14333</v>
      </c>
      <c r="M1745" s="28" t="s">
        <v>14334</v>
      </c>
      <c r="N1745" s="26" t="s">
        <v>14335</v>
      </c>
      <c r="O1745" s="26">
        <v>6820680</v>
      </c>
      <c r="P1745" t="s">
        <v>14336</v>
      </c>
      <c r="Q1745" t="s">
        <v>14337</v>
      </c>
      <c r="R1745" s="26" t="s">
        <v>14338</v>
      </c>
      <c r="S1745" s="27" t="s">
        <v>14339</v>
      </c>
      <c r="T1745" s="26" t="s">
        <v>9309</v>
      </c>
      <c r="U1745" s="27" t="s">
        <v>130</v>
      </c>
      <c r="V1745" s="26" t="s">
        <v>161</v>
      </c>
      <c r="W1745" s="27" t="s">
        <v>161</v>
      </c>
      <c r="X1745" s="26" t="s">
        <v>13657</v>
      </c>
      <c r="Y1745" s="27" t="s">
        <v>13658</v>
      </c>
      <c r="Z1745" s="29"/>
      <c r="AA1745" s="29"/>
    </row>
    <row r="1746" spans="1:27" ht="15" customHeight="1" x14ac:dyDescent="0.25">
      <c r="A1746" s="26" t="s">
        <v>13606</v>
      </c>
      <c r="B1746" s="27" t="s">
        <v>129</v>
      </c>
      <c r="C1746" s="26" t="s">
        <v>602</v>
      </c>
      <c r="D1746" s="27" t="s">
        <v>603</v>
      </c>
      <c r="E1746" s="26" t="s">
        <v>604</v>
      </c>
      <c r="F1746" s="27" t="s">
        <v>605</v>
      </c>
      <c r="G1746" s="27" t="s">
        <v>2374</v>
      </c>
      <c r="H1746" s="27" t="s">
        <v>647</v>
      </c>
      <c r="I1746" s="27" t="s">
        <v>14340</v>
      </c>
      <c r="J1746" s="27" t="s">
        <v>14341</v>
      </c>
      <c r="K1746" s="27" t="s">
        <v>14342</v>
      </c>
      <c r="L1746" s="27" t="s">
        <v>161</v>
      </c>
      <c r="M1746" s="28" t="s">
        <v>14343</v>
      </c>
      <c r="N1746" s="26" t="s">
        <v>14344</v>
      </c>
      <c r="O1746" s="26" t="s">
        <v>14345</v>
      </c>
      <c r="P1746" t="s">
        <v>14346</v>
      </c>
      <c r="Q1746" t="s">
        <v>14347</v>
      </c>
      <c r="R1746" s="26" t="s">
        <v>14348</v>
      </c>
      <c r="S1746" s="27" t="s">
        <v>14349</v>
      </c>
      <c r="T1746" s="26" t="s">
        <v>13617</v>
      </c>
      <c r="U1746" s="27" t="s">
        <v>136</v>
      </c>
      <c r="V1746" s="26" t="s">
        <v>161</v>
      </c>
      <c r="W1746" s="27" t="s">
        <v>161</v>
      </c>
      <c r="X1746" s="26" t="s">
        <v>13657</v>
      </c>
      <c r="Y1746" s="27" t="s">
        <v>13658</v>
      </c>
      <c r="Z1746" s="29"/>
      <c r="AA1746" s="29"/>
    </row>
    <row r="1747" spans="1:27" ht="15" customHeight="1" x14ac:dyDescent="0.25">
      <c r="A1747" s="26" t="s">
        <v>13606</v>
      </c>
      <c r="B1747" s="27" t="s">
        <v>129</v>
      </c>
      <c r="C1747" s="26" t="s">
        <v>602</v>
      </c>
      <c r="D1747" s="27" t="s">
        <v>603</v>
      </c>
      <c r="E1747" s="26" t="s">
        <v>604</v>
      </c>
      <c r="F1747" s="27" t="s">
        <v>605</v>
      </c>
      <c r="G1747" s="27" t="s">
        <v>2374</v>
      </c>
      <c r="H1747" s="27" t="s">
        <v>647</v>
      </c>
      <c r="I1747" s="27" t="s">
        <v>14350</v>
      </c>
      <c r="J1747" s="27" t="s">
        <v>14351</v>
      </c>
      <c r="K1747" s="27" t="s">
        <v>14352</v>
      </c>
      <c r="L1747" s="27" t="s">
        <v>161</v>
      </c>
      <c r="M1747" s="28" t="s">
        <v>14353</v>
      </c>
      <c r="N1747" s="26" t="s">
        <v>14354</v>
      </c>
      <c r="O1747" s="26" t="s">
        <v>14355</v>
      </c>
      <c r="P1747" t="s">
        <v>14356</v>
      </c>
      <c r="Q1747" t="s">
        <v>14357</v>
      </c>
      <c r="R1747" s="26" t="s">
        <v>14358</v>
      </c>
      <c r="S1747" s="27" t="s">
        <v>14359</v>
      </c>
      <c r="T1747" s="26" t="s">
        <v>13617</v>
      </c>
      <c r="U1747" s="27" t="s">
        <v>136</v>
      </c>
      <c r="V1747" s="26" t="s">
        <v>161</v>
      </c>
      <c r="W1747" s="27" t="s">
        <v>161</v>
      </c>
      <c r="X1747" s="26" t="s">
        <v>13657</v>
      </c>
      <c r="Y1747" s="27" t="s">
        <v>13658</v>
      </c>
      <c r="Z1747" s="29"/>
      <c r="AA1747" s="29"/>
    </row>
    <row r="1748" spans="1:27" ht="15" customHeight="1" x14ac:dyDescent="0.25">
      <c r="A1748" s="26" t="s">
        <v>13606</v>
      </c>
      <c r="B1748" s="27" t="s">
        <v>129</v>
      </c>
      <c r="C1748" s="26" t="s">
        <v>602</v>
      </c>
      <c r="D1748" s="27" t="s">
        <v>603</v>
      </c>
      <c r="E1748" s="26" t="s">
        <v>604</v>
      </c>
      <c r="F1748" s="27" t="s">
        <v>605</v>
      </c>
      <c r="G1748" s="27" t="s">
        <v>2374</v>
      </c>
      <c r="H1748" s="27" t="s">
        <v>647</v>
      </c>
      <c r="I1748" s="27" t="s">
        <v>14360</v>
      </c>
      <c r="J1748" s="27" t="s">
        <v>1013</v>
      </c>
      <c r="K1748" s="27" t="s">
        <v>14361</v>
      </c>
      <c r="L1748" s="27" t="s">
        <v>14362</v>
      </c>
      <c r="M1748" s="28" t="s">
        <v>14363</v>
      </c>
      <c r="N1748" s="26" t="s">
        <v>14364</v>
      </c>
      <c r="O1748" s="26" t="s">
        <v>14365</v>
      </c>
      <c r="P1748" t="s">
        <v>14366</v>
      </c>
      <c r="Q1748" t="s">
        <v>14367</v>
      </c>
      <c r="R1748" s="26" t="s">
        <v>14368</v>
      </c>
      <c r="S1748" s="27" t="s">
        <v>14369</v>
      </c>
      <c r="T1748" s="26" t="s">
        <v>13617</v>
      </c>
      <c r="U1748" s="27" t="s">
        <v>136</v>
      </c>
      <c r="V1748" s="26" t="s">
        <v>161</v>
      </c>
      <c r="W1748" s="27" t="s">
        <v>161</v>
      </c>
      <c r="X1748" s="26" t="s">
        <v>13657</v>
      </c>
      <c r="Y1748" s="27" t="s">
        <v>13658</v>
      </c>
      <c r="Z1748" s="29"/>
      <c r="AA1748" s="29"/>
    </row>
    <row r="1749" spans="1:27" ht="15" customHeight="1" x14ac:dyDescent="0.25">
      <c r="A1749" s="26" t="s">
        <v>13606</v>
      </c>
      <c r="B1749" s="27" t="s">
        <v>129</v>
      </c>
      <c r="C1749" s="26" t="s">
        <v>602</v>
      </c>
      <c r="D1749" s="27" t="s">
        <v>603</v>
      </c>
      <c r="E1749" s="26" t="s">
        <v>604</v>
      </c>
      <c r="F1749" s="27" t="s">
        <v>605</v>
      </c>
      <c r="G1749" s="27" t="s">
        <v>2374</v>
      </c>
      <c r="H1749" s="27" t="s">
        <v>647</v>
      </c>
      <c r="I1749" s="27" t="s">
        <v>14370</v>
      </c>
      <c r="J1749" s="27" t="s">
        <v>1013</v>
      </c>
      <c r="K1749" s="27" t="s">
        <v>14371</v>
      </c>
      <c r="L1749" s="27" t="s">
        <v>161</v>
      </c>
      <c r="M1749" s="28" t="s">
        <v>14372</v>
      </c>
      <c r="N1749" s="26" t="s">
        <v>14373</v>
      </c>
      <c r="O1749" s="26" t="s">
        <v>14374</v>
      </c>
      <c r="P1749" t="s">
        <v>14375</v>
      </c>
      <c r="Q1749" t="s">
        <v>14376</v>
      </c>
      <c r="R1749" s="26" t="s">
        <v>14377</v>
      </c>
      <c r="S1749" s="27" t="s">
        <v>14378</v>
      </c>
      <c r="T1749" s="26" t="s">
        <v>13617</v>
      </c>
      <c r="U1749" s="27" t="s">
        <v>136</v>
      </c>
      <c r="V1749" s="26" t="s">
        <v>161</v>
      </c>
      <c r="W1749" s="27" t="s">
        <v>161</v>
      </c>
      <c r="X1749" s="26" t="s">
        <v>13657</v>
      </c>
      <c r="Y1749" s="27" t="s">
        <v>13658</v>
      </c>
      <c r="Z1749" s="29"/>
      <c r="AA1749" s="29"/>
    </row>
    <row r="1750" spans="1:27" ht="15" customHeight="1" x14ac:dyDescent="0.25">
      <c r="A1750" s="26" t="s">
        <v>13606</v>
      </c>
      <c r="B1750" s="27" t="s">
        <v>129</v>
      </c>
      <c r="C1750" s="26" t="s">
        <v>602</v>
      </c>
      <c r="D1750" s="27" t="s">
        <v>603</v>
      </c>
      <c r="E1750" s="26" t="s">
        <v>604</v>
      </c>
      <c r="F1750" s="27" t="s">
        <v>605</v>
      </c>
      <c r="G1750" s="27" t="s">
        <v>2374</v>
      </c>
      <c r="H1750" s="27" t="s">
        <v>647</v>
      </c>
      <c r="I1750" s="27" t="s">
        <v>14379</v>
      </c>
      <c r="J1750" s="27" t="s">
        <v>1013</v>
      </c>
      <c r="K1750" s="27" t="s">
        <v>14380</v>
      </c>
      <c r="L1750" s="27" t="s">
        <v>161</v>
      </c>
      <c r="M1750" s="28" t="s">
        <v>14381</v>
      </c>
      <c r="N1750" s="26" t="s">
        <v>14382</v>
      </c>
      <c r="O1750" s="26" t="s">
        <v>14383</v>
      </c>
      <c r="P1750" t="s">
        <v>14384</v>
      </c>
      <c r="Q1750" t="s">
        <v>14385</v>
      </c>
      <c r="R1750" s="26" t="s">
        <v>14386</v>
      </c>
      <c r="S1750" s="27" t="s">
        <v>174</v>
      </c>
      <c r="T1750" s="26" t="s">
        <v>13617</v>
      </c>
      <c r="U1750" s="27" t="s">
        <v>136</v>
      </c>
      <c r="V1750" s="26" t="s">
        <v>161</v>
      </c>
      <c r="W1750" s="27" t="s">
        <v>161</v>
      </c>
      <c r="X1750" s="26" t="s">
        <v>13618</v>
      </c>
      <c r="Y1750" s="27" t="s">
        <v>13619</v>
      </c>
      <c r="Z1750" s="29"/>
      <c r="AA1750" s="29"/>
    </row>
    <row r="1751" spans="1:27" ht="15" customHeight="1" x14ac:dyDescent="0.25">
      <c r="A1751" s="26" t="s">
        <v>13606</v>
      </c>
      <c r="B1751" s="27" t="s">
        <v>129</v>
      </c>
      <c r="C1751" s="26" t="s">
        <v>602</v>
      </c>
      <c r="D1751" s="27" t="s">
        <v>603</v>
      </c>
      <c r="E1751" s="26" t="s">
        <v>604</v>
      </c>
      <c r="F1751" s="27" t="s">
        <v>605</v>
      </c>
      <c r="G1751" s="27" t="s">
        <v>2374</v>
      </c>
      <c r="H1751" s="27" t="s">
        <v>647</v>
      </c>
      <c r="I1751" s="27" t="s">
        <v>14387</v>
      </c>
      <c r="J1751" s="27" t="s">
        <v>1013</v>
      </c>
      <c r="K1751" s="27" t="s">
        <v>14388</v>
      </c>
      <c r="L1751" s="27" t="s">
        <v>161</v>
      </c>
      <c r="M1751" s="28" t="s">
        <v>14389</v>
      </c>
      <c r="N1751" s="26" t="s">
        <v>14390</v>
      </c>
      <c r="O1751" s="26" t="s">
        <v>14391</v>
      </c>
      <c r="P1751" t="s">
        <v>14392</v>
      </c>
      <c r="Q1751" t="s">
        <v>14393</v>
      </c>
      <c r="R1751" s="26" t="s">
        <v>14394</v>
      </c>
      <c r="S1751" s="27" t="s">
        <v>7358</v>
      </c>
      <c r="T1751" s="26" t="s">
        <v>13617</v>
      </c>
      <c r="U1751" s="27" t="s">
        <v>136</v>
      </c>
      <c r="V1751" s="26" t="s">
        <v>161</v>
      </c>
      <c r="W1751" s="27" t="s">
        <v>161</v>
      </c>
      <c r="X1751" s="26" t="s">
        <v>13646</v>
      </c>
      <c r="Y1751" s="27" t="s">
        <v>13647</v>
      </c>
      <c r="Z1751" s="29"/>
      <c r="AA1751" s="29"/>
    </row>
    <row r="1752" spans="1:27" ht="15" customHeight="1" x14ac:dyDescent="0.25">
      <c r="A1752" s="26" t="s">
        <v>13606</v>
      </c>
      <c r="B1752" s="27" t="s">
        <v>129</v>
      </c>
      <c r="C1752" s="26" t="s">
        <v>602</v>
      </c>
      <c r="D1752" s="27" t="s">
        <v>603</v>
      </c>
      <c r="E1752" s="26" t="s">
        <v>604</v>
      </c>
      <c r="F1752" s="27" t="s">
        <v>605</v>
      </c>
      <c r="G1752" s="27" t="s">
        <v>2374</v>
      </c>
      <c r="H1752" s="27" t="s">
        <v>647</v>
      </c>
      <c r="I1752" s="27" t="s">
        <v>14395</v>
      </c>
      <c r="J1752" s="27" t="s">
        <v>1013</v>
      </c>
      <c r="K1752" s="27" t="s">
        <v>14396</v>
      </c>
      <c r="L1752" s="27" t="s">
        <v>161</v>
      </c>
      <c r="M1752" s="28" t="s">
        <v>14397</v>
      </c>
      <c r="N1752" s="26" t="s">
        <v>14398</v>
      </c>
      <c r="O1752" s="26" t="s">
        <v>14399</v>
      </c>
      <c r="P1752" t="s">
        <v>14400</v>
      </c>
      <c r="Q1752" t="s">
        <v>14401</v>
      </c>
      <c r="R1752" s="26" t="s">
        <v>14402</v>
      </c>
      <c r="S1752" s="27" t="s">
        <v>14403</v>
      </c>
      <c r="T1752" s="26" t="s">
        <v>13617</v>
      </c>
      <c r="U1752" s="27" t="s">
        <v>136</v>
      </c>
      <c r="V1752" s="26" t="s">
        <v>161</v>
      </c>
      <c r="W1752" s="27" t="s">
        <v>161</v>
      </c>
      <c r="X1752" s="26" t="s">
        <v>13646</v>
      </c>
      <c r="Y1752" s="27" t="s">
        <v>13647</v>
      </c>
      <c r="Z1752" s="29"/>
      <c r="AA1752" s="29"/>
    </row>
    <row r="1753" spans="1:27" ht="15" customHeight="1" x14ac:dyDescent="0.25">
      <c r="A1753" s="26" t="s">
        <v>13606</v>
      </c>
      <c r="B1753" s="27" t="s">
        <v>129</v>
      </c>
      <c r="C1753" s="26" t="s">
        <v>602</v>
      </c>
      <c r="D1753" s="27" t="s">
        <v>603</v>
      </c>
      <c r="E1753" s="26" t="s">
        <v>604</v>
      </c>
      <c r="F1753" s="27" t="s">
        <v>605</v>
      </c>
      <c r="G1753" s="27" t="s">
        <v>2374</v>
      </c>
      <c r="H1753" s="27" t="s">
        <v>647</v>
      </c>
      <c r="I1753" s="27" t="s">
        <v>14404</v>
      </c>
      <c r="J1753" s="27" t="s">
        <v>14405</v>
      </c>
      <c r="K1753" s="27" t="s">
        <v>14406</v>
      </c>
      <c r="L1753" s="27" t="s">
        <v>161</v>
      </c>
      <c r="M1753" s="28" t="s">
        <v>14407</v>
      </c>
      <c r="N1753" s="26">
        <v>866609</v>
      </c>
      <c r="O1753" s="26" t="s">
        <v>14408</v>
      </c>
      <c r="P1753" t="s">
        <v>14409</v>
      </c>
      <c r="Q1753" t="s">
        <v>14410</v>
      </c>
      <c r="R1753" s="26" t="s">
        <v>14411</v>
      </c>
      <c r="S1753" s="27" t="s">
        <v>14412</v>
      </c>
      <c r="T1753" s="26" t="s">
        <v>13617</v>
      </c>
      <c r="U1753" s="27" t="s">
        <v>136</v>
      </c>
      <c r="V1753" s="26" t="s">
        <v>161</v>
      </c>
      <c r="W1753" s="27" t="s">
        <v>161</v>
      </c>
      <c r="X1753" s="26" t="s">
        <v>13646</v>
      </c>
      <c r="Y1753" s="27" t="s">
        <v>13647</v>
      </c>
      <c r="Z1753" s="29"/>
      <c r="AA1753" s="29"/>
    </row>
    <row r="1754" spans="1:27" ht="15" customHeight="1" x14ac:dyDescent="0.25">
      <c r="A1754" s="26" t="s">
        <v>13606</v>
      </c>
      <c r="B1754" s="27" t="s">
        <v>129</v>
      </c>
      <c r="C1754" s="26" t="s">
        <v>602</v>
      </c>
      <c r="D1754" s="27" t="s">
        <v>603</v>
      </c>
      <c r="E1754" s="26" t="s">
        <v>604</v>
      </c>
      <c r="F1754" s="27" t="s">
        <v>605</v>
      </c>
      <c r="G1754" s="27" t="s">
        <v>2374</v>
      </c>
      <c r="H1754" s="27" t="s">
        <v>647</v>
      </c>
      <c r="I1754" s="27" t="s">
        <v>14413</v>
      </c>
      <c r="J1754" s="27" t="s">
        <v>14414</v>
      </c>
      <c r="K1754" s="27" t="s">
        <v>14415</v>
      </c>
      <c r="L1754" s="27" t="s">
        <v>161</v>
      </c>
      <c r="M1754" s="28" t="s">
        <v>14416</v>
      </c>
      <c r="N1754" s="26">
        <v>873178</v>
      </c>
      <c r="O1754" s="26" t="s">
        <v>14417</v>
      </c>
      <c r="P1754" t="s">
        <v>14418</v>
      </c>
      <c r="Q1754" t="s">
        <v>14419</v>
      </c>
      <c r="R1754" s="26" t="s">
        <v>14420</v>
      </c>
      <c r="S1754" s="27" t="s">
        <v>14421</v>
      </c>
      <c r="T1754" s="26" t="s">
        <v>13617</v>
      </c>
      <c r="U1754" s="27" t="s">
        <v>136</v>
      </c>
      <c r="V1754" s="26" t="s">
        <v>161</v>
      </c>
      <c r="W1754" s="27" t="s">
        <v>161</v>
      </c>
      <c r="X1754" s="26" t="s">
        <v>13646</v>
      </c>
      <c r="Y1754" s="27" t="s">
        <v>13647</v>
      </c>
      <c r="Z1754" s="29"/>
      <c r="AA1754" s="29"/>
    </row>
    <row r="1755" spans="1:27" ht="15" customHeight="1" x14ac:dyDescent="0.25">
      <c r="A1755" s="26" t="s">
        <v>13606</v>
      </c>
      <c r="B1755" s="27" t="s">
        <v>129</v>
      </c>
      <c r="C1755" s="26" t="s">
        <v>602</v>
      </c>
      <c r="D1755" s="27" t="s">
        <v>603</v>
      </c>
      <c r="E1755" s="26" t="s">
        <v>604</v>
      </c>
      <c r="F1755" s="27" t="s">
        <v>605</v>
      </c>
      <c r="G1755" s="27" t="s">
        <v>2374</v>
      </c>
      <c r="H1755" s="27" t="s">
        <v>647</v>
      </c>
      <c r="I1755" s="27" t="s">
        <v>14422</v>
      </c>
      <c r="J1755" s="27" t="s">
        <v>1013</v>
      </c>
      <c r="K1755" s="27" t="s">
        <v>14423</v>
      </c>
      <c r="L1755" s="27" t="s">
        <v>161</v>
      </c>
      <c r="M1755" s="28" t="s">
        <v>14424</v>
      </c>
      <c r="N1755" s="26" t="s">
        <v>14425</v>
      </c>
      <c r="O1755" s="26" t="s">
        <v>14426</v>
      </c>
      <c r="P1755" t="s">
        <v>14427</v>
      </c>
      <c r="Q1755" t="s">
        <v>14428</v>
      </c>
      <c r="R1755" s="26" t="s">
        <v>14429</v>
      </c>
      <c r="S1755" s="27" t="s">
        <v>14430</v>
      </c>
      <c r="T1755" s="26" t="s">
        <v>13617</v>
      </c>
      <c r="U1755" s="27" t="s">
        <v>136</v>
      </c>
      <c r="V1755" s="26" t="s">
        <v>161</v>
      </c>
      <c r="W1755" s="27" t="s">
        <v>161</v>
      </c>
      <c r="X1755" s="26" t="s">
        <v>13646</v>
      </c>
      <c r="Y1755" s="27" t="s">
        <v>13647</v>
      </c>
      <c r="Z1755" s="29"/>
      <c r="AA1755" s="29"/>
    </row>
    <row r="1756" spans="1:27" ht="15" customHeight="1" x14ac:dyDescent="0.25">
      <c r="A1756" s="26" t="s">
        <v>13606</v>
      </c>
      <c r="B1756" s="27" t="s">
        <v>129</v>
      </c>
      <c r="C1756" s="26" t="s">
        <v>602</v>
      </c>
      <c r="D1756" s="27" t="s">
        <v>603</v>
      </c>
      <c r="E1756" s="26" t="s">
        <v>604</v>
      </c>
      <c r="F1756" s="27" t="s">
        <v>605</v>
      </c>
      <c r="G1756" s="27" t="s">
        <v>2374</v>
      </c>
      <c r="H1756" s="27" t="s">
        <v>647</v>
      </c>
      <c r="I1756" s="27" t="s">
        <v>14431</v>
      </c>
      <c r="J1756" s="27" t="s">
        <v>1013</v>
      </c>
      <c r="K1756" s="27" t="s">
        <v>14432</v>
      </c>
      <c r="L1756" s="27" t="s">
        <v>161</v>
      </c>
      <c r="M1756" s="28" t="s">
        <v>14433</v>
      </c>
      <c r="N1756" s="26" t="s">
        <v>14434</v>
      </c>
      <c r="O1756" s="26" t="s">
        <v>14435</v>
      </c>
      <c r="P1756" t="s">
        <v>14436</v>
      </c>
      <c r="Q1756" t="s">
        <v>14437</v>
      </c>
      <c r="R1756" s="26" t="s">
        <v>14438</v>
      </c>
      <c r="S1756" s="27" t="s">
        <v>14439</v>
      </c>
      <c r="T1756" s="26" t="s">
        <v>13617</v>
      </c>
      <c r="U1756" s="27" t="s">
        <v>136</v>
      </c>
      <c r="V1756" s="26" t="s">
        <v>161</v>
      </c>
      <c r="W1756" s="27" t="s">
        <v>161</v>
      </c>
      <c r="X1756" s="26" t="s">
        <v>13646</v>
      </c>
      <c r="Y1756" s="27" t="s">
        <v>13647</v>
      </c>
      <c r="Z1756" s="29"/>
      <c r="AA1756" s="29"/>
    </row>
    <row r="1757" spans="1:27" ht="15" customHeight="1" x14ac:dyDescent="0.25">
      <c r="A1757" s="26" t="s">
        <v>13606</v>
      </c>
      <c r="B1757" s="27" t="s">
        <v>129</v>
      </c>
      <c r="C1757" s="26" t="s">
        <v>602</v>
      </c>
      <c r="D1757" s="27" t="s">
        <v>603</v>
      </c>
      <c r="E1757" s="26" t="s">
        <v>604</v>
      </c>
      <c r="F1757" s="27" t="s">
        <v>605</v>
      </c>
      <c r="G1757" s="27" t="s">
        <v>2374</v>
      </c>
      <c r="H1757" s="27" t="s">
        <v>647</v>
      </c>
      <c r="I1757" s="27" t="s">
        <v>14440</v>
      </c>
      <c r="J1757" s="27" t="s">
        <v>1013</v>
      </c>
      <c r="K1757" s="27" t="s">
        <v>14441</v>
      </c>
      <c r="L1757" s="27" t="s">
        <v>161</v>
      </c>
      <c r="M1757" s="28" t="s">
        <v>14442</v>
      </c>
      <c r="N1757" s="26" t="s">
        <v>14443</v>
      </c>
      <c r="O1757" s="26" t="s">
        <v>14444</v>
      </c>
      <c r="P1757" t="s">
        <v>14445</v>
      </c>
      <c r="Q1757" t="s">
        <v>14446</v>
      </c>
      <c r="R1757" s="26" t="s">
        <v>14447</v>
      </c>
      <c r="S1757" s="27" t="s">
        <v>192</v>
      </c>
      <c r="T1757" s="26" t="s">
        <v>13617</v>
      </c>
      <c r="U1757" s="27" t="s">
        <v>136</v>
      </c>
      <c r="V1757" s="26" t="s">
        <v>161</v>
      </c>
      <c r="W1757" s="27" t="s">
        <v>161</v>
      </c>
      <c r="X1757" s="26" t="s">
        <v>13646</v>
      </c>
      <c r="Y1757" s="27" t="s">
        <v>13647</v>
      </c>
      <c r="Z1757" s="29"/>
      <c r="AA1757" s="29"/>
    </row>
    <row r="1758" spans="1:27" ht="15" customHeight="1" x14ac:dyDescent="0.25">
      <c r="A1758" s="26" t="s">
        <v>13606</v>
      </c>
      <c r="B1758" s="27" t="s">
        <v>129</v>
      </c>
      <c r="C1758" s="26" t="s">
        <v>602</v>
      </c>
      <c r="D1758" s="27" t="s">
        <v>603</v>
      </c>
      <c r="E1758" s="26" t="s">
        <v>604</v>
      </c>
      <c r="F1758" s="27" t="s">
        <v>605</v>
      </c>
      <c r="G1758" s="27" t="s">
        <v>2374</v>
      </c>
      <c r="H1758" s="27" t="s">
        <v>647</v>
      </c>
      <c r="I1758" s="27" t="s">
        <v>14448</v>
      </c>
      <c r="J1758" s="27" t="s">
        <v>14449</v>
      </c>
      <c r="K1758" s="27" t="s">
        <v>14450</v>
      </c>
      <c r="L1758" s="27" t="s">
        <v>161</v>
      </c>
      <c r="M1758" s="28" t="s">
        <v>14451</v>
      </c>
      <c r="N1758" s="26" t="s">
        <v>14452</v>
      </c>
      <c r="O1758" s="26" t="s">
        <v>14453</v>
      </c>
      <c r="P1758" t="s">
        <v>14454</v>
      </c>
      <c r="Q1758" t="s">
        <v>14455</v>
      </c>
      <c r="R1758" s="26" t="s">
        <v>14456</v>
      </c>
      <c r="S1758" s="27" t="s">
        <v>177</v>
      </c>
      <c r="T1758" s="26" t="s">
        <v>13617</v>
      </c>
      <c r="U1758" s="27" t="s">
        <v>136</v>
      </c>
      <c r="V1758" s="26" t="s">
        <v>161</v>
      </c>
      <c r="W1758" s="27" t="s">
        <v>161</v>
      </c>
      <c r="X1758" s="26" t="s">
        <v>13646</v>
      </c>
      <c r="Y1758" s="27" t="s">
        <v>13647</v>
      </c>
      <c r="Z1758" s="29"/>
      <c r="AA1758" s="29"/>
    </row>
    <row r="1759" spans="1:27" ht="15" customHeight="1" x14ac:dyDescent="0.25">
      <c r="A1759" s="26" t="s">
        <v>13606</v>
      </c>
      <c r="B1759" s="27" t="s">
        <v>129</v>
      </c>
      <c r="C1759" s="26" t="s">
        <v>602</v>
      </c>
      <c r="D1759" s="27" t="s">
        <v>603</v>
      </c>
      <c r="E1759" s="26" t="s">
        <v>604</v>
      </c>
      <c r="F1759" s="27" t="s">
        <v>605</v>
      </c>
      <c r="G1759" s="27" t="s">
        <v>2374</v>
      </c>
      <c r="H1759" s="27" t="s">
        <v>647</v>
      </c>
      <c r="I1759" s="27" t="s">
        <v>14457</v>
      </c>
      <c r="J1759" s="27" t="s">
        <v>1013</v>
      </c>
      <c r="K1759" s="27" t="s">
        <v>14458</v>
      </c>
      <c r="L1759" s="27" t="s">
        <v>161</v>
      </c>
      <c r="M1759" s="28" t="s">
        <v>14459</v>
      </c>
      <c r="N1759" s="26" t="s">
        <v>14460</v>
      </c>
      <c r="O1759" s="26" t="s">
        <v>14461</v>
      </c>
      <c r="P1759" t="s">
        <v>14462</v>
      </c>
      <c r="Q1759" t="s">
        <v>14463</v>
      </c>
      <c r="R1759" s="26" t="s">
        <v>14464</v>
      </c>
      <c r="S1759" s="27" t="s">
        <v>14465</v>
      </c>
      <c r="T1759" s="26" t="s">
        <v>13617</v>
      </c>
      <c r="U1759" s="27" t="s">
        <v>136</v>
      </c>
      <c r="V1759" s="26" t="s">
        <v>161</v>
      </c>
      <c r="W1759" s="27" t="s">
        <v>161</v>
      </c>
      <c r="X1759" s="26" t="s">
        <v>13646</v>
      </c>
      <c r="Y1759" s="27" t="s">
        <v>13647</v>
      </c>
      <c r="Z1759" s="29"/>
      <c r="AA1759" s="29"/>
    </row>
    <row r="1760" spans="1:27" ht="15" customHeight="1" x14ac:dyDescent="0.25">
      <c r="A1760" s="26" t="s">
        <v>13606</v>
      </c>
      <c r="B1760" s="27" t="s">
        <v>129</v>
      </c>
      <c r="C1760" s="26" t="s">
        <v>602</v>
      </c>
      <c r="D1760" s="27" t="s">
        <v>603</v>
      </c>
      <c r="E1760" s="26" t="s">
        <v>604</v>
      </c>
      <c r="F1760" s="27" t="s">
        <v>605</v>
      </c>
      <c r="G1760" s="27" t="s">
        <v>2374</v>
      </c>
      <c r="H1760" s="27" t="s">
        <v>647</v>
      </c>
      <c r="I1760" s="27" t="s">
        <v>14466</v>
      </c>
      <c r="J1760" s="27" t="s">
        <v>14467</v>
      </c>
      <c r="K1760" s="27" t="s">
        <v>14468</v>
      </c>
      <c r="L1760" s="27" t="s">
        <v>161</v>
      </c>
      <c r="M1760" s="28" t="s">
        <v>14469</v>
      </c>
      <c r="N1760" s="26" t="s">
        <v>14470</v>
      </c>
      <c r="O1760" s="26">
        <v>6829968</v>
      </c>
      <c r="P1760" t="s">
        <v>14471</v>
      </c>
      <c r="Q1760" t="s">
        <v>14472</v>
      </c>
      <c r="R1760" s="26" t="s">
        <v>14473</v>
      </c>
      <c r="S1760" s="27" t="s">
        <v>14474</v>
      </c>
      <c r="T1760" s="26" t="s">
        <v>9309</v>
      </c>
      <c r="U1760" s="27" t="s">
        <v>130</v>
      </c>
      <c r="V1760" s="26" t="s">
        <v>161</v>
      </c>
      <c r="W1760" s="27" t="s">
        <v>161</v>
      </c>
      <c r="X1760" s="26" t="s">
        <v>13657</v>
      </c>
      <c r="Y1760" s="27" t="s">
        <v>13658</v>
      </c>
      <c r="Z1760" s="29"/>
      <c r="AA1760" s="29"/>
    </row>
    <row r="1761" spans="1:27" ht="15" customHeight="1" x14ac:dyDescent="0.25">
      <c r="A1761" s="26" t="s">
        <v>13606</v>
      </c>
      <c r="B1761" s="27" t="s">
        <v>129</v>
      </c>
      <c r="C1761" s="26" t="s">
        <v>602</v>
      </c>
      <c r="D1761" s="27" t="s">
        <v>603</v>
      </c>
      <c r="E1761" s="26" t="s">
        <v>604</v>
      </c>
      <c r="F1761" s="27" t="s">
        <v>605</v>
      </c>
      <c r="G1761" s="27" t="s">
        <v>2374</v>
      </c>
      <c r="H1761" s="27" t="s">
        <v>647</v>
      </c>
      <c r="I1761" s="27" t="s">
        <v>14475</v>
      </c>
      <c r="J1761" s="27" t="s">
        <v>1013</v>
      </c>
      <c r="K1761" s="27" t="s">
        <v>14476</v>
      </c>
      <c r="L1761" s="27" t="s">
        <v>161</v>
      </c>
      <c r="M1761" s="28" t="s">
        <v>14477</v>
      </c>
      <c r="N1761" s="26" t="s">
        <v>14478</v>
      </c>
      <c r="O1761" s="26" t="s">
        <v>14479</v>
      </c>
      <c r="P1761" t="s">
        <v>14480</v>
      </c>
      <c r="Q1761" t="s">
        <v>14481</v>
      </c>
      <c r="R1761" s="26" t="s">
        <v>14482</v>
      </c>
      <c r="S1761" s="27" t="s">
        <v>14483</v>
      </c>
      <c r="T1761" s="26" t="s">
        <v>9309</v>
      </c>
      <c r="U1761" s="27" t="s">
        <v>130</v>
      </c>
      <c r="V1761" s="26" t="s">
        <v>161</v>
      </c>
      <c r="W1761" s="27" t="s">
        <v>161</v>
      </c>
      <c r="X1761" s="26" t="s">
        <v>13668</v>
      </c>
      <c r="Y1761" s="27" t="s">
        <v>13669</v>
      </c>
      <c r="Z1761" s="29"/>
      <c r="AA1761" s="29"/>
    </row>
    <row r="1762" spans="1:27" ht="15" customHeight="1" x14ac:dyDescent="0.25">
      <c r="A1762" s="26" t="s">
        <v>13606</v>
      </c>
      <c r="B1762" s="27" t="s">
        <v>129</v>
      </c>
      <c r="C1762" s="26" t="s">
        <v>602</v>
      </c>
      <c r="D1762" s="27" t="s">
        <v>603</v>
      </c>
      <c r="E1762" s="26" t="s">
        <v>604</v>
      </c>
      <c r="F1762" s="27" t="s">
        <v>605</v>
      </c>
      <c r="G1762" s="27" t="s">
        <v>2374</v>
      </c>
      <c r="H1762" s="27" t="s">
        <v>647</v>
      </c>
      <c r="I1762" s="27" t="s">
        <v>14484</v>
      </c>
      <c r="J1762" s="27" t="s">
        <v>1013</v>
      </c>
      <c r="K1762" s="27" t="s">
        <v>14485</v>
      </c>
      <c r="L1762" s="27" t="s">
        <v>161</v>
      </c>
      <c r="M1762" s="28" t="s">
        <v>14486</v>
      </c>
      <c r="N1762" s="26" t="s">
        <v>14487</v>
      </c>
      <c r="O1762" s="26" t="s">
        <v>14488</v>
      </c>
      <c r="P1762" t="s">
        <v>14489</v>
      </c>
      <c r="Q1762" t="s">
        <v>14490</v>
      </c>
      <c r="R1762" s="26" t="s">
        <v>14491</v>
      </c>
      <c r="S1762" s="27" t="s">
        <v>14492</v>
      </c>
      <c r="T1762" s="26" t="s">
        <v>9309</v>
      </c>
      <c r="U1762" s="27" t="s">
        <v>130</v>
      </c>
      <c r="V1762" s="26" t="s">
        <v>161</v>
      </c>
      <c r="W1762" s="27" t="s">
        <v>161</v>
      </c>
      <c r="X1762" s="26" t="s">
        <v>13668</v>
      </c>
      <c r="Y1762" s="27" t="s">
        <v>13669</v>
      </c>
      <c r="Z1762" s="29"/>
      <c r="AA1762" s="29"/>
    </row>
    <row r="1763" spans="1:27" ht="15" customHeight="1" x14ac:dyDescent="0.25">
      <c r="A1763" s="26" t="s">
        <v>13606</v>
      </c>
      <c r="B1763" s="27" t="s">
        <v>129</v>
      </c>
      <c r="C1763" s="26" t="s">
        <v>602</v>
      </c>
      <c r="D1763" s="27" t="s">
        <v>603</v>
      </c>
      <c r="E1763" s="26" t="s">
        <v>604</v>
      </c>
      <c r="F1763" s="27" t="s">
        <v>605</v>
      </c>
      <c r="G1763" s="27" t="s">
        <v>2374</v>
      </c>
      <c r="H1763" s="27" t="s">
        <v>647</v>
      </c>
      <c r="I1763" s="27" t="s">
        <v>14493</v>
      </c>
      <c r="J1763" s="27" t="s">
        <v>1013</v>
      </c>
      <c r="K1763" s="27" t="s">
        <v>14494</v>
      </c>
      <c r="L1763" s="27" t="s">
        <v>161</v>
      </c>
      <c r="M1763" s="28" t="s">
        <v>14495</v>
      </c>
      <c r="N1763" s="26" t="s">
        <v>14496</v>
      </c>
      <c r="O1763" s="26" t="s">
        <v>14497</v>
      </c>
      <c r="P1763" t="s">
        <v>14498</v>
      </c>
      <c r="Q1763" t="s">
        <v>14499</v>
      </c>
      <c r="R1763" s="26" t="s">
        <v>14500</v>
      </c>
      <c r="S1763" s="27" t="s">
        <v>14501</v>
      </c>
      <c r="T1763" s="26" t="s">
        <v>13617</v>
      </c>
      <c r="U1763" s="27" t="s">
        <v>136</v>
      </c>
      <c r="V1763" s="26" t="s">
        <v>161</v>
      </c>
      <c r="W1763" s="27" t="s">
        <v>161</v>
      </c>
      <c r="X1763" s="26" t="s">
        <v>13657</v>
      </c>
      <c r="Y1763" s="27" t="s">
        <v>13658</v>
      </c>
      <c r="Z1763" s="29"/>
      <c r="AA1763" s="29"/>
    </row>
    <row r="1764" spans="1:27" ht="15" customHeight="1" x14ac:dyDescent="0.25">
      <c r="A1764" s="26" t="s">
        <v>13606</v>
      </c>
      <c r="B1764" s="27" t="s">
        <v>129</v>
      </c>
      <c r="C1764" s="26" t="s">
        <v>602</v>
      </c>
      <c r="D1764" s="27" t="s">
        <v>603</v>
      </c>
      <c r="E1764" s="26" t="s">
        <v>604</v>
      </c>
      <c r="F1764" s="27" t="s">
        <v>605</v>
      </c>
      <c r="G1764" s="27" t="s">
        <v>2374</v>
      </c>
      <c r="H1764" s="27" t="s">
        <v>647</v>
      </c>
      <c r="I1764" s="27" t="s">
        <v>14502</v>
      </c>
      <c r="J1764" s="27" t="s">
        <v>1013</v>
      </c>
      <c r="K1764" s="27" t="s">
        <v>14503</v>
      </c>
      <c r="L1764" s="27" t="s">
        <v>161</v>
      </c>
      <c r="M1764" s="28" t="s">
        <v>14504</v>
      </c>
      <c r="N1764" s="26" t="s">
        <v>14505</v>
      </c>
      <c r="O1764" s="26" t="s">
        <v>14506</v>
      </c>
      <c r="P1764" t="s">
        <v>14507</v>
      </c>
      <c r="Q1764" t="s">
        <v>14508</v>
      </c>
      <c r="R1764" s="26" t="s">
        <v>14509</v>
      </c>
      <c r="S1764" s="27" t="s">
        <v>14510</v>
      </c>
      <c r="T1764" s="26" t="s">
        <v>13617</v>
      </c>
      <c r="U1764" s="27" t="s">
        <v>136</v>
      </c>
      <c r="V1764" s="26" t="s">
        <v>161</v>
      </c>
      <c r="W1764" s="27" t="s">
        <v>161</v>
      </c>
      <c r="X1764" s="26" t="s">
        <v>13657</v>
      </c>
      <c r="Y1764" s="27" t="s">
        <v>13658</v>
      </c>
      <c r="Z1764" s="29"/>
      <c r="AA1764" s="29"/>
    </row>
    <row r="1765" spans="1:27" ht="15" customHeight="1" x14ac:dyDescent="0.25">
      <c r="A1765" s="26" t="s">
        <v>13606</v>
      </c>
      <c r="B1765" s="27" t="s">
        <v>129</v>
      </c>
      <c r="C1765" s="26" t="s">
        <v>602</v>
      </c>
      <c r="D1765" s="27" t="s">
        <v>603</v>
      </c>
      <c r="E1765" s="26" t="s">
        <v>604</v>
      </c>
      <c r="F1765" s="27" t="s">
        <v>605</v>
      </c>
      <c r="G1765" s="27" t="s">
        <v>2374</v>
      </c>
      <c r="H1765" s="27" t="s">
        <v>647</v>
      </c>
      <c r="I1765" s="27" t="s">
        <v>14511</v>
      </c>
      <c r="J1765" s="27" t="s">
        <v>1013</v>
      </c>
      <c r="K1765" s="27" t="s">
        <v>14512</v>
      </c>
      <c r="L1765" s="27" t="s">
        <v>161</v>
      </c>
      <c r="M1765" s="28" t="s">
        <v>14513</v>
      </c>
      <c r="N1765" s="26">
        <v>848103</v>
      </c>
      <c r="O1765" s="26" t="s">
        <v>14514</v>
      </c>
      <c r="P1765" t="s">
        <v>14515</v>
      </c>
      <c r="Q1765" t="s">
        <v>14516</v>
      </c>
      <c r="R1765" s="26" t="s">
        <v>14517</v>
      </c>
      <c r="S1765" s="27" t="s">
        <v>14518</v>
      </c>
      <c r="T1765" s="26" t="s">
        <v>9309</v>
      </c>
      <c r="U1765" s="27" t="s">
        <v>130</v>
      </c>
      <c r="V1765" s="26" t="s">
        <v>161</v>
      </c>
      <c r="W1765" s="27" t="s">
        <v>161</v>
      </c>
      <c r="X1765" s="26" t="s">
        <v>13657</v>
      </c>
      <c r="Y1765" s="27" t="s">
        <v>13658</v>
      </c>
      <c r="Z1765" s="29"/>
      <c r="AA1765" s="29"/>
    </row>
    <row r="1766" spans="1:27" ht="15" customHeight="1" x14ac:dyDescent="0.25">
      <c r="A1766" s="26" t="s">
        <v>13606</v>
      </c>
      <c r="B1766" s="27" t="s">
        <v>129</v>
      </c>
      <c r="C1766" s="26" t="s">
        <v>602</v>
      </c>
      <c r="D1766" s="27" t="s">
        <v>603</v>
      </c>
      <c r="E1766" s="26" t="s">
        <v>604</v>
      </c>
      <c r="F1766" s="27" t="s">
        <v>605</v>
      </c>
      <c r="G1766" s="27" t="s">
        <v>2374</v>
      </c>
      <c r="H1766" s="27" t="s">
        <v>647</v>
      </c>
      <c r="I1766" s="27" t="s">
        <v>14519</v>
      </c>
      <c r="J1766" s="27" t="s">
        <v>14520</v>
      </c>
      <c r="K1766" s="27" t="s">
        <v>14521</v>
      </c>
      <c r="L1766" s="27" t="s">
        <v>14522</v>
      </c>
      <c r="M1766" s="28" t="s">
        <v>14523</v>
      </c>
      <c r="N1766" s="26" t="s">
        <v>14524</v>
      </c>
      <c r="O1766" s="26">
        <v>6820896</v>
      </c>
      <c r="P1766" t="s">
        <v>14525</v>
      </c>
      <c r="Q1766" t="s">
        <v>14526</v>
      </c>
      <c r="R1766" s="26" t="s">
        <v>14527</v>
      </c>
      <c r="S1766" s="27" t="s">
        <v>14528</v>
      </c>
      <c r="T1766" s="26" t="s">
        <v>9309</v>
      </c>
      <c r="U1766" s="27" t="s">
        <v>130</v>
      </c>
      <c r="V1766" s="26" t="s">
        <v>161</v>
      </c>
      <c r="W1766" s="27" t="s">
        <v>161</v>
      </c>
      <c r="X1766" s="26" t="s">
        <v>13657</v>
      </c>
      <c r="Y1766" s="27" t="s">
        <v>13658</v>
      </c>
      <c r="Z1766" s="29"/>
      <c r="AA1766" s="29"/>
    </row>
    <row r="1767" spans="1:27" ht="15" customHeight="1" x14ac:dyDescent="0.25">
      <c r="A1767" s="26" t="s">
        <v>13606</v>
      </c>
      <c r="B1767" s="27" t="s">
        <v>129</v>
      </c>
      <c r="C1767" s="26" t="s">
        <v>602</v>
      </c>
      <c r="D1767" s="27" t="s">
        <v>603</v>
      </c>
      <c r="E1767" s="26" t="s">
        <v>604</v>
      </c>
      <c r="F1767" s="27" t="s">
        <v>605</v>
      </c>
      <c r="G1767" s="27" t="s">
        <v>2374</v>
      </c>
      <c r="H1767" s="27" t="s">
        <v>647</v>
      </c>
      <c r="I1767" s="27" t="s">
        <v>14529</v>
      </c>
      <c r="J1767" s="27" t="s">
        <v>1013</v>
      </c>
      <c r="K1767" s="27" t="s">
        <v>14530</v>
      </c>
      <c r="L1767" s="27" t="s">
        <v>161</v>
      </c>
      <c r="M1767" s="28" t="s">
        <v>14531</v>
      </c>
      <c r="N1767" s="26" t="s">
        <v>14532</v>
      </c>
      <c r="O1767" s="26">
        <v>6824608</v>
      </c>
      <c r="P1767" t="s">
        <v>14533</v>
      </c>
      <c r="Q1767" t="s">
        <v>14534</v>
      </c>
      <c r="R1767" s="26" t="s">
        <v>14535</v>
      </c>
      <c r="S1767" s="27" t="s">
        <v>14536</v>
      </c>
      <c r="T1767" s="26" t="s">
        <v>9309</v>
      </c>
      <c r="U1767" s="27" t="s">
        <v>130</v>
      </c>
      <c r="V1767" s="26" t="s">
        <v>161</v>
      </c>
      <c r="W1767" s="27" t="s">
        <v>161</v>
      </c>
      <c r="X1767" s="26" t="s">
        <v>13668</v>
      </c>
      <c r="Y1767" s="27" t="s">
        <v>13669</v>
      </c>
      <c r="Z1767" s="29"/>
      <c r="AA1767" s="29"/>
    </row>
    <row r="1768" spans="1:27" ht="15" customHeight="1" x14ac:dyDescent="0.25">
      <c r="A1768" s="26" t="s">
        <v>13606</v>
      </c>
      <c r="B1768" s="27" t="s">
        <v>129</v>
      </c>
      <c r="C1768" s="26" t="s">
        <v>602</v>
      </c>
      <c r="D1768" s="27" t="s">
        <v>603</v>
      </c>
      <c r="E1768" s="26" t="s">
        <v>604</v>
      </c>
      <c r="F1768" s="27" t="s">
        <v>605</v>
      </c>
      <c r="G1768" s="27" t="s">
        <v>2374</v>
      </c>
      <c r="H1768" s="27" t="s">
        <v>647</v>
      </c>
      <c r="I1768" s="27" t="s">
        <v>14537</v>
      </c>
      <c r="J1768" s="27" t="s">
        <v>1013</v>
      </c>
      <c r="K1768" s="27" t="s">
        <v>14538</v>
      </c>
      <c r="L1768" s="27" t="s">
        <v>161</v>
      </c>
      <c r="M1768" s="28" t="s">
        <v>14539</v>
      </c>
      <c r="N1768" s="26" t="s">
        <v>14540</v>
      </c>
      <c r="O1768" s="26">
        <v>6811160</v>
      </c>
      <c r="P1768" t="s">
        <v>14541</v>
      </c>
      <c r="Q1768" t="s">
        <v>14542</v>
      </c>
      <c r="R1768" s="26" t="s">
        <v>14543</v>
      </c>
      <c r="S1768" s="27" t="s">
        <v>14544</v>
      </c>
      <c r="T1768" s="26" t="s">
        <v>13617</v>
      </c>
      <c r="U1768" s="27" t="s">
        <v>136</v>
      </c>
      <c r="V1768" s="26" t="s">
        <v>161</v>
      </c>
      <c r="W1768" s="27" t="s">
        <v>161</v>
      </c>
      <c r="X1768" s="26" t="s">
        <v>13657</v>
      </c>
      <c r="Y1768" s="27" t="s">
        <v>13658</v>
      </c>
      <c r="Z1768" s="29"/>
      <c r="AA1768" s="29"/>
    </row>
    <row r="1769" spans="1:27" ht="15" customHeight="1" x14ac:dyDescent="0.25">
      <c r="A1769" s="26" t="s">
        <v>13606</v>
      </c>
      <c r="B1769" s="27" t="s">
        <v>129</v>
      </c>
      <c r="C1769" s="26" t="s">
        <v>602</v>
      </c>
      <c r="D1769" s="27" t="s">
        <v>603</v>
      </c>
      <c r="E1769" s="26" t="s">
        <v>604</v>
      </c>
      <c r="F1769" s="27" t="s">
        <v>605</v>
      </c>
      <c r="G1769" s="27" t="s">
        <v>2374</v>
      </c>
      <c r="H1769" s="27" t="s">
        <v>647</v>
      </c>
      <c r="I1769" s="27" t="s">
        <v>14545</v>
      </c>
      <c r="J1769" s="27" t="s">
        <v>1013</v>
      </c>
      <c r="K1769" s="27" t="s">
        <v>14546</v>
      </c>
      <c r="L1769" s="27" t="s">
        <v>161</v>
      </c>
      <c r="M1769" s="28" t="s">
        <v>14547</v>
      </c>
      <c r="N1769" s="26" t="s">
        <v>14548</v>
      </c>
      <c r="O1769" s="26" t="s">
        <v>14549</v>
      </c>
      <c r="P1769" t="s">
        <v>14550</v>
      </c>
      <c r="Q1769" t="s">
        <v>14551</v>
      </c>
      <c r="R1769" s="26" t="s">
        <v>14552</v>
      </c>
      <c r="S1769" s="27" t="s">
        <v>14553</v>
      </c>
      <c r="T1769" s="26" t="s">
        <v>13617</v>
      </c>
      <c r="U1769" s="27" t="s">
        <v>136</v>
      </c>
      <c r="V1769" s="26" t="s">
        <v>161</v>
      </c>
      <c r="W1769" s="27" t="s">
        <v>161</v>
      </c>
      <c r="X1769" s="26" t="s">
        <v>13657</v>
      </c>
      <c r="Y1769" s="27" t="s">
        <v>13658</v>
      </c>
      <c r="Z1769" s="29"/>
      <c r="AA1769" s="29"/>
    </row>
    <row r="1770" spans="1:27" ht="15" customHeight="1" x14ac:dyDescent="0.25">
      <c r="A1770" s="26" t="s">
        <v>13606</v>
      </c>
      <c r="B1770" s="27" t="s">
        <v>129</v>
      </c>
      <c r="C1770" s="26" t="s">
        <v>602</v>
      </c>
      <c r="D1770" s="27" t="s">
        <v>603</v>
      </c>
      <c r="E1770" s="26" t="s">
        <v>604</v>
      </c>
      <c r="F1770" s="27" t="s">
        <v>605</v>
      </c>
      <c r="G1770" s="27" t="s">
        <v>2374</v>
      </c>
      <c r="H1770" s="27" t="s">
        <v>647</v>
      </c>
      <c r="I1770" s="27" t="s">
        <v>14554</v>
      </c>
      <c r="J1770" s="27" t="s">
        <v>1013</v>
      </c>
      <c r="K1770" s="27" t="s">
        <v>14555</v>
      </c>
      <c r="L1770" s="27" t="s">
        <v>161</v>
      </c>
      <c r="M1770" s="28" t="s">
        <v>14556</v>
      </c>
      <c r="N1770" s="26" t="s">
        <v>14557</v>
      </c>
      <c r="O1770" s="26" t="s">
        <v>14558</v>
      </c>
      <c r="P1770" t="s">
        <v>14559</v>
      </c>
      <c r="Q1770" t="s">
        <v>14560</v>
      </c>
      <c r="R1770" s="26" t="s">
        <v>14561</v>
      </c>
      <c r="S1770" s="27" t="s">
        <v>14562</v>
      </c>
      <c r="T1770" s="26" t="s">
        <v>9309</v>
      </c>
      <c r="U1770" s="27" t="s">
        <v>130</v>
      </c>
      <c r="V1770" s="26" t="s">
        <v>161</v>
      </c>
      <c r="W1770" s="27" t="s">
        <v>161</v>
      </c>
      <c r="X1770" s="26" t="s">
        <v>13657</v>
      </c>
      <c r="Y1770" s="27" t="s">
        <v>13658</v>
      </c>
      <c r="Z1770" s="29"/>
      <c r="AA1770" s="29"/>
    </row>
    <row r="1771" spans="1:27" ht="15" customHeight="1" x14ac:dyDescent="0.25">
      <c r="A1771" s="26" t="s">
        <v>13606</v>
      </c>
      <c r="B1771" s="27" t="s">
        <v>129</v>
      </c>
      <c r="C1771" s="26" t="s">
        <v>602</v>
      </c>
      <c r="D1771" s="27" t="s">
        <v>603</v>
      </c>
      <c r="E1771" s="26" t="s">
        <v>604</v>
      </c>
      <c r="F1771" s="27" t="s">
        <v>605</v>
      </c>
      <c r="G1771" s="27" t="s">
        <v>2374</v>
      </c>
      <c r="H1771" s="27" t="s">
        <v>647</v>
      </c>
      <c r="I1771" s="27" t="s">
        <v>14563</v>
      </c>
      <c r="J1771" s="27" t="s">
        <v>1013</v>
      </c>
      <c r="K1771" s="27" t="s">
        <v>14564</v>
      </c>
      <c r="L1771" s="27" t="s">
        <v>161</v>
      </c>
      <c r="M1771" s="28" t="s">
        <v>14565</v>
      </c>
      <c r="N1771" s="26" t="s">
        <v>14566</v>
      </c>
      <c r="O1771" s="26" t="s">
        <v>14567</v>
      </c>
      <c r="P1771" t="s">
        <v>14568</v>
      </c>
      <c r="Q1771" t="s">
        <v>14569</v>
      </c>
      <c r="R1771" s="26" t="s">
        <v>14570</v>
      </c>
      <c r="S1771" s="27" t="s">
        <v>14571</v>
      </c>
      <c r="T1771" s="26" t="s">
        <v>13617</v>
      </c>
      <c r="U1771" s="27" t="s">
        <v>136</v>
      </c>
      <c r="V1771" s="26" t="s">
        <v>161</v>
      </c>
      <c r="W1771" s="27" t="s">
        <v>161</v>
      </c>
      <c r="X1771" s="26" t="s">
        <v>13618</v>
      </c>
      <c r="Y1771" s="27" t="s">
        <v>13619</v>
      </c>
      <c r="Z1771" s="29"/>
      <c r="AA1771" s="29"/>
    </row>
    <row r="1772" spans="1:27" ht="15" customHeight="1" x14ac:dyDescent="0.25">
      <c r="A1772" s="26" t="s">
        <v>13606</v>
      </c>
      <c r="B1772" s="27" t="s">
        <v>129</v>
      </c>
      <c r="C1772" s="26" t="s">
        <v>602</v>
      </c>
      <c r="D1772" s="27" t="s">
        <v>603</v>
      </c>
      <c r="E1772" s="26" t="s">
        <v>604</v>
      </c>
      <c r="F1772" s="27" t="s">
        <v>605</v>
      </c>
      <c r="G1772" s="27" t="s">
        <v>2374</v>
      </c>
      <c r="H1772" s="27" t="s">
        <v>647</v>
      </c>
      <c r="I1772" s="27" t="s">
        <v>14572</v>
      </c>
      <c r="J1772" s="27" t="s">
        <v>14573</v>
      </c>
      <c r="K1772" s="27" t="s">
        <v>14574</v>
      </c>
      <c r="L1772" s="27" t="s">
        <v>161</v>
      </c>
      <c r="M1772" s="28" t="s">
        <v>14575</v>
      </c>
      <c r="N1772" s="26">
        <v>881352</v>
      </c>
      <c r="O1772" s="26" t="s">
        <v>14576</v>
      </c>
      <c r="P1772" t="s">
        <v>14577</v>
      </c>
      <c r="Q1772" t="s">
        <v>14578</v>
      </c>
      <c r="R1772" s="26" t="s">
        <v>14579</v>
      </c>
      <c r="S1772" s="27" t="s">
        <v>14580</v>
      </c>
      <c r="T1772" s="26" t="s">
        <v>13617</v>
      </c>
      <c r="U1772" s="27" t="s">
        <v>136</v>
      </c>
      <c r="V1772" s="26" t="s">
        <v>161</v>
      </c>
      <c r="W1772" s="27" t="s">
        <v>161</v>
      </c>
      <c r="X1772" s="26" t="s">
        <v>13646</v>
      </c>
      <c r="Y1772" s="27" t="s">
        <v>13647</v>
      </c>
      <c r="Z1772" s="29"/>
      <c r="AA1772" s="29"/>
    </row>
    <row r="1773" spans="1:27" ht="15" customHeight="1" x14ac:dyDescent="0.25">
      <c r="A1773" s="26" t="s">
        <v>13606</v>
      </c>
      <c r="B1773" s="27" t="s">
        <v>129</v>
      </c>
      <c r="C1773" s="26" t="s">
        <v>602</v>
      </c>
      <c r="D1773" s="27" t="s">
        <v>603</v>
      </c>
      <c r="E1773" s="26" t="s">
        <v>604</v>
      </c>
      <c r="F1773" s="27" t="s">
        <v>605</v>
      </c>
      <c r="G1773" s="27" t="s">
        <v>2374</v>
      </c>
      <c r="H1773" s="27" t="s">
        <v>647</v>
      </c>
      <c r="I1773" s="27" t="s">
        <v>14581</v>
      </c>
      <c r="J1773" s="27" t="s">
        <v>14582</v>
      </c>
      <c r="K1773" s="27" t="s">
        <v>14583</v>
      </c>
      <c r="L1773" s="27" t="s">
        <v>161</v>
      </c>
      <c r="M1773" s="28" t="s">
        <v>14584</v>
      </c>
      <c r="N1773" s="26" t="s">
        <v>14585</v>
      </c>
      <c r="O1773" s="26" t="s">
        <v>14586</v>
      </c>
      <c r="P1773" t="s">
        <v>14587</v>
      </c>
      <c r="Q1773" t="s">
        <v>14588</v>
      </c>
      <c r="R1773" s="26" t="s">
        <v>13834</v>
      </c>
      <c r="S1773" s="27" t="s">
        <v>198</v>
      </c>
      <c r="T1773" s="26" t="s">
        <v>13617</v>
      </c>
      <c r="U1773" s="27" t="s">
        <v>136</v>
      </c>
      <c r="V1773" s="26" t="s">
        <v>161</v>
      </c>
      <c r="W1773" s="27" t="s">
        <v>161</v>
      </c>
      <c r="X1773" s="26" t="s">
        <v>13646</v>
      </c>
      <c r="Y1773" s="27" t="s">
        <v>13647</v>
      </c>
      <c r="Z1773" s="29"/>
      <c r="AA1773" s="29"/>
    </row>
    <row r="1774" spans="1:27" ht="15" customHeight="1" x14ac:dyDescent="0.25">
      <c r="A1774" s="26" t="s">
        <v>13606</v>
      </c>
      <c r="B1774" s="27" t="s">
        <v>129</v>
      </c>
      <c r="C1774" s="26" t="s">
        <v>602</v>
      </c>
      <c r="D1774" s="27" t="s">
        <v>603</v>
      </c>
      <c r="E1774" s="26" t="s">
        <v>604</v>
      </c>
      <c r="F1774" s="27" t="s">
        <v>605</v>
      </c>
      <c r="G1774" s="27" t="s">
        <v>2374</v>
      </c>
      <c r="H1774" s="27" t="s">
        <v>647</v>
      </c>
      <c r="I1774" s="27" t="s">
        <v>14589</v>
      </c>
      <c r="J1774" s="27" t="s">
        <v>14590</v>
      </c>
      <c r="K1774" s="27" t="s">
        <v>14591</v>
      </c>
      <c r="L1774" s="27" t="s">
        <v>161</v>
      </c>
      <c r="M1774" s="28" t="s">
        <v>14592</v>
      </c>
      <c r="N1774" s="26" t="s">
        <v>14593</v>
      </c>
      <c r="O1774" s="26" t="s">
        <v>14594</v>
      </c>
      <c r="P1774" t="s">
        <v>14595</v>
      </c>
      <c r="Q1774" t="s">
        <v>14596</v>
      </c>
      <c r="R1774" s="26" t="s">
        <v>14597</v>
      </c>
      <c r="S1774" s="27" t="s">
        <v>14598</v>
      </c>
      <c r="T1774" s="26" t="s">
        <v>13617</v>
      </c>
      <c r="U1774" s="27" t="s">
        <v>136</v>
      </c>
      <c r="V1774" s="26" t="s">
        <v>161</v>
      </c>
      <c r="W1774" s="27" t="s">
        <v>161</v>
      </c>
      <c r="X1774" s="26" t="s">
        <v>13646</v>
      </c>
      <c r="Y1774" s="27" t="s">
        <v>13647</v>
      </c>
      <c r="Z1774" s="29"/>
      <c r="AA1774" s="29"/>
    </row>
    <row r="1775" spans="1:27" ht="15" customHeight="1" x14ac:dyDescent="0.25">
      <c r="A1775" s="26" t="s">
        <v>13606</v>
      </c>
      <c r="B1775" s="27" t="s">
        <v>129</v>
      </c>
      <c r="C1775" s="26" t="s">
        <v>602</v>
      </c>
      <c r="D1775" s="27" t="s">
        <v>603</v>
      </c>
      <c r="E1775" s="26" t="s">
        <v>604</v>
      </c>
      <c r="F1775" s="27" t="s">
        <v>605</v>
      </c>
      <c r="G1775" s="27" t="s">
        <v>2374</v>
      </c>
      <c r="H1775" s="27" t="s">
        <v>647</v>
      </c>
      <c r="I1775" s="27" t="s">
        <v>14599</v>
      </c>
      <c r="J1775" s="27" t="s">
        <v>14600</v>
      </c>
      <c r="K1775" s="27" t="s">
        <v>14601</v>
      </c>
      <c r="L1775" s="27" t="s">
        <v>14602</v>
      </c>
      <c r="M1775" s="28" t="s">
        <v>14603</v>
      </c>
      <c r="N1775" s="26" t="s">
        <v>14604</v>
      </c>
      <c r="O1775" s="26" t="s">
        <v>14605</v>
      </c>
      <c r="P1775" t="s">
        <v>14606</v>
      </c>
      <c r="Q1775" t="s">
        <v>14607</v>
      </c>
      <c r="R1775" s="26" t="s">
        <v>14608</v>
      </c>
      <c r="S1775" s="27" t="s">
        <v>14609</v>
      </c>
      <c r="T1775" s="26" t="s">
        <v>13617</v>
      </c>
      <c r="U1775" s="27" t="s">
        <v>136</v>
      </c>
      <c r="V1775" s="26" t="s">
        <v>161</v>
      </c>
      <c r="W1775" s="27" t="s">
        <v>161</v>
      </c>
      <c r="X1775" s="26" t="s">
        <v>13646</v>
      </c>
      <c r="Y1775" s="27" t="s">
        <v>13647</v>
      </c>
      <c r="Z1775" s="29"/>
      <c r="AA1775" s="29"/>
    </row>
    <row r="1776" spans="1:27" ht="15" customHeight="1" x14ac:dyDescent="0.25">
      <c r="A1776" s="26" t="s">
        <v>13606</v>
      </c>
      <c r="B1776" s="27" t="s">
        <v>129</v>
      </c>
      <c r="C1776" s="26" t="s">
        <v>602</v>
      </c>
      <c r="D1776" s="27" t="s">
        <v>603</v>
      </c>
      <c r="E1776" s="26" t="s">
        <v>604</v>
      </c>
      <c r="F1776" s="27" t="s">
        <v>605</v>
      </c>
      <c r="G1776" s="27" t="s">
        <v>2374</v>
      </c>
      <c r="H1776" s="27" t="s">
        <v>647</v>
      </c>
      <c r="I1776" s="27" t="s">
        <v>14610</v>
      </c>
      <c r="J1776" s="27" t="s">
        <v>1013</v>
      </c>
      <c r="K1776" s="27" t="s">
        <v>14611</v>
      </c>
      <c r="L1776" s="27" t="s">
        <v>161</v>
      </c>
      <c r="M1776" s="28" t="s">
        <v>14612</v>
      </c>
      <c r="N1776" s="26" t="s">
        <v>14613</v>
      </c>
      <c r="O1776" s="26" t="s">
        <v>14614</v>
      </c>
      <c r="P1776" t="s">
        <v>14615</v>
      </c>
      <c r="Q1776" t="s">
        <v>14616</v>
      </c>
      <c r="R1776" s="26" t="s">
        <v>14617</v>
      </c>
      <c r="S1776" s="27" t="s">
        <v>14618</v>
      </c>
      <c r="T1776" s="26" t="s">
        <v>13617</v>
      </c>
      <c r="U1776" s="27" t="s">
        <v>136</v>
      </c>
      <c r="V1776" s="26" t="s">
        <v>161</v>
      </c>
      <c r="W1776" s="27" t="s">
        <v>161</v>
      </c>
      <c r="X1776" s="26" t="s">
        <v>13646</v>
      </c>
      <c r="Y1776" s="27" t="s">
        <v>13647</v>
      </c>
      <c r="Z1776" s="29"/>
      <c r="AA1776" s="29"/>
    </row>
    <row r="1777" spans="1:27" ht="15" customHeight="1" x14ac:dyDescent="0.25">
      <c r="A1777" s="26" t="s">
        <v>13606</v>
      </c>
      <c r="B1777" s="27" t="s">
        <v>129</v>
      </c>
      <c r="C1777" s="26" t="s">
        <v>602</v>
      </c>
      <c r="D1777" s="27" t="s">
        <v>603</v>
      </c>
      <c r="E1777" s="26" t="s">
        <v>604</v>
      </c>
      <c r="F1777" s="27" t="s">
        <v>605</v>
      </c>
      <c r="G1777" s="27" t="s">
        <v>2374</v>
      </c>
      <c r="H1777" s="27" t="s">
        <v>647</v>
      </c>
      <c r="I1777" s="27" t="s">
        <v>14619</v>
      </c>
      <c r="J1777" s="27" t="s">
        <v>1013</v>
      </c>
      <c r="K1777" s="27" t="s">
        <v>14620</v>
      </c>
      <c r="L1777" s="27" t="s">
        <v>161</v>
      </c>
      <c r="M1777" s="28" t="s">
        <v>14621</v>
      </c>
      <c r="N1777" s="26" t="s">
        <v>14622</v>
      </c>
      <c r="O1777" s="26" t="s">
        <v>14623</v>
      </c>
      <c r="P1777" t="s">
        <v>14624</v>
      </c>
      <c r="Q1777" t="s">
        <v>14625</v>
      </c>
      <c r="R1777" s="26" t="s">
        <v>14626</v>
      </c>
      <c r="S1777" s="27" t="s">
        <v>14627</v>
      </c>
      <c r="T1777" s="26" t="s">
        <v>13617</v>
      </c>
      <c r="U1777" s="27" t="s">
        <v>136</v>
      </c>
      <c r="V1777" s="26" t="s">
        <v>161</v>
      </c>
      <c r="W1777" s="27" t="s">
        <v>161</v>
      </c>
      <c r="X1777" s="26" t="s">
        <v>13618</v>
      </c>
      <c r="Y1777" s="27" t="s">
        <v>13619</v>
      </c>
      <c r="Z1777" s="29"/>
      <c r="AA1777" s="29"/>
    </row>
    <row r="1778" spans="1:27" ht="15" customHeight="1" x14ac:dyDescent="0.25">
      <c r="A1778" s="26" t="s">
        <v>13606</v>
      </c>
      <c r="B1778" s="27" t="s">
        <v>129</v>
      </c>
      <c r="C1778" s="26" t="s">
        <v>602</v>
      </c>
      <c r="D1778" s="27" t="s">
        <v>603</v>
      </c>
      <c r="E1778" s="26" t="s">
        <v>604</v>
      </c>
      <c r="F1778" s="27" t="s">
        <v>605</v>
      </c>
      <c r="G1778" s="27" t="s">
        <v>2374</v>
      </c>
      <c r="H1778" s="27" t="s">
        <v>647</v>
      </c>
      <c r="I1778" s="27" t="s">
        <v>14628</v>
      </c>
      <c r="J1778" s="27" t="s">
        <v>1013</v>
      </c>
      <c r="K1778" s="27" t="s">
        <v>14629</v>
      </c>
      <c r="L1778" s="27" t="s">
        <v>161</v>
      </c>
      <c r="M1778" s="28" t="s">
        <v>14630</v>
      </c>
      <c r="N1778" s="26" t="s">
        <v>14631</v>
      </c>
      <c r="O1778" s="26" t="s">
        <v>14632</v>
      </c>
      <c r="P1778" t="s">
        <v>14633</v>
      </c>
      <c r="Q1778" t="s">
        <v>14634</v>
      </c>
      <c r="R1778" s="26" t="s">
        <v>14635</v>
      </c>
      <c r="S1778" s="27" t="s">
        <v>14636</v>
      </c>
      <c r="T1778" s="26" t="s">
        <v>13617</v>
      </c>
      <c r="U1778" s="27" t="s">
        <v>136</v>
      </c>
      <c r="V1778" s="26" t="s">
        <v>161</v>
      </c>
      <c r="W1778" s="27" t="s">
        <v>161</v>
      </c>
      <c r="X1778" s="26" t="s">
        <v>13618</v>
      </c>
      <c r="Y1778" s="27" t="s">
        <v>13619</v>
      </c>
      <c r="Z1778" s="29"/>
      <c r="AA1778" s="29"/>
    </row>
    <row r="1779" spans="1:27" ht="15" customHeight="1" x14ac:dyDescent="0.25">
      <c r="A1779" s="26" t="s">
        <v>13606</v>
      </c>
      <c r="B1779" s="27" t="s">
        <v>129</v>
      </c>
      <c r="C1779" s="26" t="s">
        <v>602</v>
      </c>
      <c r="D1779" s="27" t="s">
        <v>603</v>
      </c>
      <c r="E1779" s="26" t="s">
        <v>604</v>
      </c>
      <c r="F1779" s="27" t="s">
        <v>605</v>
      </c>
      <c r="G1779" s="27" t="s">
        <v>2374</v>
      </c>
      <c r="H1779" s="27" t="s">
        <v>647</v>
      </c>
      <c r="I1779" s="27" t="s">
        <v>14637</v>
      </c>
      <c r="J1779" s="27" t="s">
        <v>14638</v>
      </c>
      <c r="K1779" s="27" t="s">
        <v>14639</v>
      </c>
      <c r="L1779" s="27" t="s">
        <v>161</v>
      </c>
      <c r="M1779" s="28" t="s">
        <v>14640</v>
      </c>
      <c r="N1779" s="26" t="s">
        <v>14641</v>
      </c>
      <c r="O1779" s="26">
        <v>6782515</v>
      </c>
      <c r="P1779" t="s">
        <v>14642</v>
      </c>
      <c r="Q1779" t="s">
        <v>14643</v>
      </c>
      <c r="R1779" s="26" t="s">
        <v>13616</v>
      </c>
      <c r="S1779" s="27" t="s">
        <v>138</v>
      </c>
      <c r="T1779" s="26" t="s">
        <v>13617</v>
      </c>
      <c r="U1779" s="27" t="s">
        <v>136</v>
      </c>
      <c r="V1779" s="26" t="s">
        <v>161</v>
      </c>
      <c r="W1779" s="27" t="s">
        <v>161</v>
      </c>
      <c r="X1779" s="26" t="s">
        <v>13618</v>
      </c>
      <c r="Y1779" s="27" t="s">
        <v>13619</v>
      </c>
      <c r="Z1779" s="29"/>
      <c r="AA1779" s="29"/>
    </row>
    <row r="1780" spans="1:27" ht="15" customHeight="1" x14ac:dyDescent="0.25">
      <c r="A1780" s="26" t="s">
        <v>13606</v>
      </c>
      <c r="B1780" s="27" t="s">
        <v>129</v>
      </c>
      <c r="C1780" s="26" t="s">
        <v>602</v>
      </c>
      <c r="D1780" s="27" t="s">
        <v>603</v>
      </c>
      <c r="E1780" s="26" t="s">
        <v>604</v>
      </c>
      <c r="F1780" s="27" t="s">
        <v>605</v>
      </c>
      <c r="G1780" s="27" t="s">
        <v>2374</v>
      </c>
      <c r="H1780" s="27" t="s">
        <v>647</v>
      </c>
      <c r="I1780" s="27" t="s">
        <v>14644</v>
      </c>
      <c r="J1780" s="27" t="s">
        <v>14645</v>
      </c>
      <c r="K1780" s="27" t="s">
        <v>14646</v>
      </c>
      <c r="L1780" s="27" t="s">
        <v>161</v>
      </c>
      <c r="M1780" s="28" t="s">
        <v>14647</v>
      </c>
      <c r="N1780" s="26" t="s">
        <v>14648</v>
      </c>
      <c r="O1780" s="26" t="s">
        <v>14649</v>
      </c>
      <c r="P1780" t="s">
        <v>14650</v>
      </c>
      <c r="Q1780" t="s">
        <v>14651</v>
      </c>
      <c r="R1780" s="26" t="s">
        <v>14652</v>
      </c>
      <c r="S1780" s="27" t="s">
        <v>14653</v>
      </c>
      <c r="T1780" s="26" t="s">
        <v>13617</v>
      </c>
      <c r="U1780" s="27" t="s">
        <v>136</v>
      </c>
      <c r="V1780" s="26" t="s">
        <v>161</v>
      </c>
      <c r="W1780" s="27" t="s">
        <v>161</v>
      </c>
      <c r="X1780" s="26" t="s">
        <v>13618</v>
      </c>
      <c r="Y1780" s="27" t="s">
        <v>13619</v>
      </c>
      <c r="Z1780" s="29"/>
      <c r="AA1780" s="29"/>
    </row>
    <row r="1781" spans="1:27" ht="15" customHeight="1" x14ac:dyDescent="0.25">
      <c r="A1781" s="26" t="s">
        <v>13606</v>
      </c>
      <c r="B1781" s="27" t="s">
        <v>129</v>
      </c>
      <c r="C1781" s="26" t="s">
        <v>602</v>
      </c>
      <c r="D1781" s="27" t="s">
        <v>603</v>
      </c>
      <c r="E1781" s="26" t="s">
        <v>604</v>
      </c>
      <c r="F1781" s="27" t="s">
        <v>605</v>
      </c>
      <c r="G1781" s="27" t="s">
        <v>2374</v>
      </c>
      <c r="H1781" s="27" t="s">
        <v>647</v>
      </c>
      <c r="I1781" s="27" t="s">
        <v>14654</v>
      </c>
      <c r="J1781" s="27" t="s">
        <v>14655</v>
      </c>
      <c r="K1781" s="27" t="s">
        <v>14656</v>
      </c>
      <c r="L1781" s="27" t="s">
        <v>161</v>
      </c>
      <c r="M1781" s="28" t="s">
        <v>14657</v>
      </c>
      <c r="N1781" s="26">
        <v>853064</v>
      </c>
      <c r="O1781" s="26">
        <v>6775292</v>
      </c>
      <c r="P1781" t="s">
        <v>14658</v>
      </c>
      <c r="Q1781" t="s">
        <v>14659</v>
      </c>
      <c r="R1781" s="26" t="s">
        <v>14660</v>
      </c>
      <c r="S1781" s="27" t="s">
        <v>14661</v>
      </c>
      <c r="T1781" s="26" t="s">
        <v>13617</v>
      </c>
      <c r="U1781" s="27" t="s">
        <v>136</v>
      </c>
      <c r="V1781" s="26" t="s">
        <v>161</v>
      </c>
      <c r="W1781" s="27" t="s">
        <v>161</v>
      </c>
      <c r="X1781" s="26" t="s">
        <v>13618</v>
      </c>
      <c r="Y1781" s="27" t="s">
        <v>13619</v>
      </c>
      <c r="Z1781" s="29"/>
      <c r="AA1781" s="29"/>
    </row>
    <row r="1782" spans="1:27" ht="15" customHeight="1" x14ac:dyDescent="0.25">
      <c r="A1782" s="26" t="s">
        <v>13606</v>
      </c>
      <c r="B1782" s="27" t="s">
        <v>129</v>
      </c>
      <c r="C1782" s="26" t="s">
        <v>602</v>
      </c>
      <c r="D1782" s="27" t="s">
        <v>603</v>
      </c>
      <c r="E1782" s="26" t="s">
        <v>604</v>
      </c>
      <c r="F1782" s="27" t="s">
        <v>605</v>
      </c>
      <c r="G1782" s="27" t="s">
        <v>2374</v>
      </c>
      <c r="H1782" s="27" t="s">
        <v>647</v>
      </c>
      <c r="I1782" s="27" t="s">
        <v>14662</v>
      </c>
      <c r="J1782" s="27" t="s">
        <v>1013</v>
      </c>
      <c r="K1782" s="27" t="s">
        <v>14663</v>
      </c>
      <c r="L1782" s="27" t="s">
        <v>161</v>
      </c>
      <c r="M1782" s="28" t="s">
        <v>14664</v>
      </c>
      <c r="N1782" s="26" t="s">
        <v>14665</v>
      </c>
      <c r="O1782" s="26" t="s">
        <v>14666</v>
      </c>
      <c r="P1782" t="s">
        <v>14667</v>
      </c>
      <c r="Q1782" t="s">
        <v>14668</v>
      </c>
      <c r="R1782" s="26" t="s">
        <v>14669</v>
      </c>
      <c r="S1782" s="27" t="s">
        <v>14670</v>
      </c>
      <c r="T1782" s="26" t="s">
        <v>13617</v>
      </c>
      <c r="U1782" s="27" t="s">
        <v>136</v>
      </c>
      <c r="V1782" s="26" t="s">
        <v>161</v>
      </c>
      <c r="W1782" s="27" t="s">
        <v>161</v>
      </c>
      <c r="X1782" s="26" t="s">
        <v>13618</v>
      </c>
      <c r="Y1782" s="27" t="s">
        <v>13619</v>
      </c>
      <c r="Z1782" s="29"/>
      <c r="AA1782" s="29"/>
    </row>
    <row r="1783" spans="1:27" ht="15" customHeight="1" x14ac:dyDescent="0.25">
      <c r="A1783" s="26" t="s">
        <v>13606</v>
      </c>
      <c r="B1783" s="27" t="s">
        <v>129</v>
      </c>
      <c r="C1783" s="26" t="s">
        <v>602</v>
      </c>
      <c r="D1783" s="27" t="s">
        <v>603</v>
      </c>
      <c r="E1783" s="26" t="s">
        <v>604</v>
      </c>
      <c r="F1783" s="27" t="s">
        <v>605</v>
      </c>
      <c r="G1783" s="27" t="s">
        <v>2374</v>
      </c>
      <c r="H1783" s="27" t="s">
        <v>647</v>
      </c>
      <c r="I1783" s="27" t="s">
        <v>14671</v>
      </c>
      <c r="J1783" s="27" t="s">
        <v>14672</v>
      </c>
      <c r="K1783" s="27" t="s">
        <v>14673</v>
      </c>
      <c r="L1783" s="27" t="s">
        <v>161</v>
      </c>
      <c r="M1783" s="28" t="s">
        <v>14674</v>
      </c>
      <c r="N1783" s="26" t="s">
        <v>14675</v>
      </c>
      <c r="O1783" s="26" t="s">
        <v>14676</v>
      </c>
      <c r="P1783" t="s">
        <v>14677</v>
      </c>
      <c r="Q1783" t="s">
        <v>14678</v>
      </c>
      <c r="R1783" s="26" t="s">
        <v>13667</v>
      </c>
      <c r="S1783" s="27" t="s">
        <v>130</v>
      </c>
      <c r="T1783" s="26" t="s">
        <v>9309</v>
      </c>
      <c r="U1783" s="27" t="s">
        <v>130</v>
      </c>
      <c r="V1783" s="26" t="s">
        <v>161</v>
      </c>
      <c r="W1783" s="27" t="s">
        <v>161</v>
      </c>
      <c r="X1783" s="26" t="s">
        <v>13668</v>
      </c>
      <c r="Y1783" s="27" t="s">
        <v>13669</v>
      </c>
      <c r="Z1783" s="29"/>
      <c r="AA1783" s="29"/>
    </row>
    <row r="1784" spans="1:27" ht="15" customHeight="1" x14ac:dyDescent="0.25">
      <c r="A1784" s="26" t="s">
        <v>13606</v>
      </c>
      <c r="B1784" s="27" t="s">
        <v>129</v>
      </c>
      <c r="C1784" s="26" t="s">
        <v>602</v>
      </c>
      <c r="D1784" s="27" t="s">
        <v>603</v>
      </c>
      <c r="E1784" s="26" t="s">
        <v>604</v>
      </c>
      <c r="F1784" s="27" t="s">
        <v>605</v>
      </c>
      <c r="G1784" s="27" t="s">
        <v>2374</v>
      </c>
      <c r="H1784" s="27" t="s">
        <v>647</v>
      </c>
      <c r="I1784" s="27" t="s">
        <v>14679</v>
      </c>
      <c r="J1784" s="27" t="s">
        <v>1013</v>
      </c>
      <c r="K1784" s="27" t="s">
        <v>14680</v>
      </c>
      <c r="L1784" s="27" t="s">
        <v>161</v>
      </c>
      <c r="M1784" s="28" t="s">
        <v>14681</v>
      </c>
      <c r="N1784" s="26" t="s">
        <v>14682</v>
      </c>
      <c r="O1784" s="26" t="s">
        <v>14683</v>
      </c>
      <c r="P1784" t="s">
        <v>14684</v>
      </c>
      <c r="Q1784" t="s">
        <v>14685</v>
      </c>
      <c r="R1784" s="26" t="s">
        <v>14686</v>
      </c>
      <c r="S1784" s="27" t="s">
        <v>14687</v>
      </c>
      <c r="T1784" s="26" t="s">
        <v>9309</v>
      </c>
      <c r="U1784" s="27" t="s">
        <v>130</v>
      </c>
      <c r="V1784" s="26" t="s">
        <v>161</v>
      </c>
      <c r="W1784" s="27" t="s">
        <v>161</v>
      </c>
      <c r="X1784" s="26" t="s">
        <v>13668</v>
      </c>
      <c r="Y1784" s="27" t="s">
        <v>13669</v>
      </c>
      <c r="Z1784" s="29"/>
      <c r="AA1784" s="29"/>
    </row>
    <row r="1785" spans="1:27" ht="15" customHeight="1" x14ac:dyDescent="0.25">
      <c r="A1785" s="26" t="s">
        <v>13606</v>
      </c>
      <c r="B1785" s="27" t="s">
        <v>129</v>
      </c>
      <c r="C1785" s="26" t="s">
        <v>602</v>
      </c>
      <c r="D1785" s="27" t="s">
        <v>603</v>
      </c>
      <c r="E1785" s="26" t="s">
        <v>604</v>
      </c>
      <c r="F1785" s="27" t="s">
        <v>605</v>
      </c>
      <c r="G1785" s="27" t="s">
        <v>2374</v>
      </c>
      <c r="H1785" s="27" t="s">
        <v>647</v>
      </c>
      <c r="I1785" s="27" t="s">
        <v>14688</v>
      </c>
      <c r="J1785" s="27" t="s">
        <v>1013</v>
      </c>
      <c r="K1785" s="27" t="s">
        <v>14689</v>
      </c>
      <c r="L1785" s="27" t="s">
        <v>161</v>
      </c>
      <c r="M1785" s="28" t="s">
        <v>14690</v>
      </c>
      <c r="N1785" s="26" t="s">
        <v>14691</v>
      </c>
      <c r="O1785" s="26" t="s">
        <v>14692</v>
      </c>
      <c r="P1785" t="s">
        <v>14693</v>
      </c>
      <c r="Q1785" t="s">
        <v>14694</v>
      </c>
      <c r="R1785" s="26" t="s">
        <v>14695</v>
      </c>
      <c r="S1785" s="27" t="s">
        <v>14696</v>
      </c>
      <c r="T1785" s="26" t="s">
        <v>9309</v>
      </c>
      <c r="U1785" s="27" t="s">
        <v>130</v>
      </c>
      <c r="V1785" s="26" t="s">
        <v>161</v>
      </c>
      <c r="W1785" s="27" t="s">
        <v>161</v>
      </c>
      <c r="X1785" s="26" t="s">
        <v>13657</v>
      </c>
      <c r="Y1785" s="27" t="s">
        <v>13658</v>
      </c>
      <c r="Z1785" s="29"/>
      <c r="AA1785" s="29"/>
    </row>
    <row r="1786" spans="1:27" ht="15" customHeight="1" x14ac:dyDescent="0.25">
      <c r="A1786" s="26" t="s">
        <v>13606</v>
      </c>
      <c r="B1786" s="27" t="s">
        <v>129</v>
      </c>
      <c r="C1786" s="26" t="s">
        <v>602</v>
      </c>
      <c r="D1786" s="27" t="s">
        <v>603</v>
      </c>
      <c r="E1786" s="26" t="s">
        <v>604</v>
      </c>
      <c r="F1786" s="27" t="s">
        <v>605</v>
      </c>
      <c r="G1786" s="27" t="s">
        <v>2374</v>
      </c>
      <c r="H1786" s="27" t="s">
        <v>647</v>
      </c>
      <c r="I1786" s="27" t="s">
        <v>14697</v>
      </c>
      <c r="J1786" s="27" t="s">
        <v>1013</v>
      </c>
      <c r="K1786" s="27" t="s">
        <v>14698</v>
      </c>
      <c r="L1786" s="27" t="s">
        <v>161</v>
      </c>
      <c r="M1786" s="28" t="s">
        <v>14699</v>
      </c>
      <c r="N1786" s="26" t="s">
        <v>14700</v>
      </c>
      <c r="O1786" s="26" t="s">
        <v>14701</v>
      </c>
      <c r="P1786" t="s">
        <v>14702</v>
      </c>
      <c r="Q1786" t="s">
        <v>14703</v>
      </c>
      <c r="R1786" s="26" t="s">
        <v>14704</v>
      </c>
      <c r="S1786" s="27" t="s">
        <v>14705</v>
      </c>
      <c r="T1786" s="26" t="s">
        <v>13617</v>
      </c>
      <c r="U1786" s="27" t="s">
        <v>136</v>
      </c>
      <c r="V1786" s="26" t="s">
        <v>161</v>
      </c>
      <c r="W1786" s="27" t="s">
        <v>161</v>
      </c>
      <c r="X1786" s="26" t="s">
        <v>13646</v>
      </c>
      <c r="Y1786" s="27" t="s">
        <v>13647</v>
      </c>
      <c r="Z1786" s="29"/>
      <c r="AA1786" s="29"/>
    </row>
    <row r="1787" spans="1:27" ht="15" customHeight="1" x14ac:dyDescent="0.25">
      <c r="A1787" s="26" t="s">
        <v>13606</v>
      </c>
      <c r="B1787" s="27" t="s">
        <v>129</v>
      </c>
      <c r="C1787" s="26" t="s">
        <v>602</v>
      </c>
      <c r="D1787" s="27" t="s">
        <v>603</v>
      </c>
      <c r="E1787" s="26" t="s">
        <v>604</v>
      </c>
      <c r="F1787" s="27" t="s">
        <v>605</v>
      </c>
      <c r="G1787" s="27" t="s">
        <v>2374</v>
      </c>
      <c r="H1787" s="27" t="s">
        <v>647</v>
      </c>
      <c r="I1787" s="27" t="s">
        <v>14706</v>
      </c>
      <c r="J1787" s="27" t="s">
        <v>14707</v>
      </c>
      <c r="K1787" s="27" t="s">
        <v>14708</v>
      </c>
      <c r="L1787" s="27" t="s">
        <v>161</v>
      </c>
      <c r="M1787" s="28" t="s">
        <v>14709</v>
      </c>
      <c r="N1787" s="26" t="s">
        <v>14710</v>
      </c>
      <c r="O1787" s="26" t="s">
        <v>14711</v>
      </c>
      <c r="P1787" t="s">
        <v>14712</v>
      </c>
      <c r="Q1787" t="s">
        <v>14713</v>
      </c>
      <c r="R1787" s="26" t="s">
        <v>14714</v>
      </c>
      <c r="S1787" s="27" t="s">
        <v>14715</v>
      </c>
      <c r="T1787" s="26" t="s">
        <v>13617</v>
      </c>
      <c r="U1787" s="27" t="s">
        <v>136</v>
      </c>
      <c r="V1787" s="26" t="s">
        <v>161</v>
      </c>
      <c r="W1787" s="27" t="s">
        <v>161</v>
      </c>
      <c r="X1787" s="26" t="s">
        <v>13618</v>
      </c>
      <c r="Y1787" s="27" t="s">
        <v>13619</v>
      </c>
      <c r="Z1787" s="29"/>
      <c r="AA1787" s="29"/>
    </row>
    <row r="1788" spans="1:27" ht="15" customHeight="1" x14ac:dyDescent="0.25">
      <c r="A1788" s="26" t="s">
        <v>13606</v>
      </c>
      <c r="B1788" s="27" t="s">
        <v>129</v>
      </c>
      <c r="C1788" s="26" t="s">
        <v>602</v>
      </c>
      <c r="D1788" s="27" t="s">
        <v>603</v>
      </c>
      <c r="E1788" s="26" t="s">
        <v>604</v>
      </c>
      <c r="F1788" s="27" t="s">
        <v>605</v>
      </c>
      <c r="G1788" s="27" t="s">
        <v>2374</v>
      </c>
      <c r="H1788" s="27" t="s">
        <v>647</v>
      </c>
      <c r="I1788" s="27" t="s">
        <v>14716</v>
      </c>
      <c r="J1788" s="27" t="s">
        <v>14717</v>
      </c>
      <c r="K1788" s="27" t="s">
        <v>14718</v>
      </c>
      <c r="L1788" s="27" t="s">
        <v>161</v>
      </c>
      <c r="M1788" s="28" t="s">
        <v>14719</v>
      </c>
      <c r="N1788" s="26" t="s">
        <v>14720</v>
      </c>
      <c r="O1788" s="26" t="s">
        <v>14721</v>
      </c>
      <c r="P1788" t="s">
        <v>14722</v>
      </c>
      <c r="Q1788" t="s">
        <v>14723</v>
      </c>
      <c r="R1788" s="26" t="s">
        <v>13766</v>
      </c>
      <c r="S1788" s="27" t="s">
        <v>140</v>
      </c>
      <c r="T1788" s="26" t="s">
        <v>13617</v>
      </c>
      <c r="U1788" s="27" t="s">
        <v>136</v>
      </c>
      <c r="V1788" s="26" t="s">
        <v>161</v>
      </c>
      <c r="W1788" s="27" t="s">
        <v>161</v>
      </c>
      <c r="X1788" s="26" t="s">
        <v>13646</v>
      </c>
      <c r="Y1788" s="27" t="s">
        <v>13647</v>
      </c>
      <c r="Z1788" s="29"/>
      <c r="AA1788" s="29"/>
    </row>
    <row r="1789" spans="1:27" ht="15" customHeight="1" x14ac:dyDescent="0.25">
      <c r="A1789" s="26" t="s">
        <v>13606</v>
      </c>
      <c r="B1789" s="27" t="s">
        <v>129</v>
      </c>
      <c r="C1789" s="26" t="s">
        <v>602</v>
      </c>
      <c r="D1789" s="27" t="s">
        <v>603</v>
      </c>
      <c r="E1789" s="26" t="s">
        <v>604</v>
      </c>
      <c r="F1789" s="27" t="s">
        <v>605</v>
      </c>
      <c r="G1789" s="27" t="s">
        <v>2374</v>
      </c>
      <c r="H1789" s="27" t="s">
        <v>647</v>
      </c>
      <c r="I1789" s="27" t="s">
        <v>14724</v>
      </c>
      <c r="J1789" s="27" t="s">
        <v>1013</v>
      </c>
      <c r="K1789" s="27" t="s">
        <v>14725</v>
      </c>
      <c r="L1789" s="27" t="s">
        <v>14725</v>
      </c>
      <c r="M1789" s="28" t="s">
        <v>14726</v>
      </c>
      <c r="N1789" s="26" t="s">
        <v>14727</v>
      </c>
      <c r="O1789" s="26" t="s">
        <v>14728</v>
      </c>
      <c r="P1789" t="s">
        <v>14729</v>
      </c>
      <c r="Q1789" t="s">
        <v>14730</v>
      </c>
      <c r="R1789" s="26" t="s">
        <v>14731</v>
      </c>
      <c r="S1789" s="27" t="s">
        <v>14732</v>
      </c>
      <c r="T1789" s="26" t="s">
        <v>9309</v>
      </c>
      <c r="U1789" s="27" t="s">
        <v>130</v>
      </c>
      <c r="V1789" s="26" t="s">
        <v>161</v>
      </c>
      <c r="W1789" s="27" t="s">
        <v>161</v>
      </c>
      <c r="X1789" s="26" t="s">
        <v>13657</v>
      </c>
      <c r="Y1789" s="27" t="s">
        <v>13658</v>
      </c>
      <c r="Z1789" s="29"/>
      <c r="AA1789" s="29"/>
    </row>
    <row r="1790" spans="1:27" ht="15" customHeight="1" x14ac:dyDescent="0.25">
      <c r="A1790" s="26" t="s">
        <v>13606</v>
      </c>
      <c r="B1790" s="27" t="s">
        <v>129</v>
      </c>
      <c r="C1790" s="26" t="s">
        <v>602</v>
      </c>
      <c r="D1790" s="27" t="s">
        <v>603</v>
      </c>
      <c r="E1790" s="26" t="s">
        <v>604</v>
      </c>
      <c r="F1790" s="27" t="s">
        <v>605</v>
      </c>
      <c r="G1790" s="27" t="s">
        <v>2374</v>
      </c>
      <c r="H1790" s="27" t="s">
        <v>647</v>
      </c>
      <c r="I1790" s="27" t="s">
        <v>14733</v>
      </c>
      <c r="J1790" s="27" t="s">
        <v>1013</v>
      </c>
      <c r="K1790" s="27" t="s">
        <v>14734</v>
      </c>
      <c r="L1790" s="27" t="s">
        <v>161</v>
      </c>
      <c r="M1790" s="28" t="s">
        <v>14735</v>
      </c>
      <c r="N1790" s="26" t="s">
        <v>14736</v>
      </c>
      <c r="O1790" s="26">
        <v>6823226</v>
      </c>
      <c r="P1790" t="s">
        <v>14737</v>
      </c>
      <c r="Q1790" t="s">
        <v>14738</v>
      </c>
      <c r="R1790" s="26" t="s">
        <v>14739</v>
      </c>
      <c r="S1790" s="27" t="s">
        <v>14740</v>
      </c>
      <c r="T1790" s="26" t="s">
        <v>9309</v>
      </c>
      <c r="U1790" s="27" t="s">
        <v>130</v>
      </c>
      <c r="V1790" s="26" t="s">
        <v>161</v>
      </c>
      <c r="W1790" s="27" t="s">
        <v>161</v>
      </c>
      <c r="X1790" s="26" t="s">
        <v>13657</v>
      </c>
      <c r="Y1790" s="27" t="s">
        <v>13658</v>
      </c>
      <c r="Z1790" s="29"/>
      <c r="AA1790" s="29"/>
    </row>
    <row r="1791" spans="1:27" ht="15" customHeight="1" x14ac:dyDescent="0.25">
      <c r="A1791" s="26" t="s">
        <v>13606</v>
      </c>
      <c r="B1791" s="27" t="s">
        <v>129</v>
      </c>
      <c r="C1791" s="26" t="s">
        <v>602</v>
      </c>
      <c r="D1791" s="27" t="s">
        <v>603</v>
      </c>
      <c r="E1791" s="26" t="s">
        <v>604</v>
      </c>
      <c r="F1791" s="27" t="s">
        <v>605</v>
      </c>
      <c r="G1791" s="27" t="s">
        <v>2374</v>
      </c>
      <c r="H1791" s="27" t="s">
        <v>647</v>
      </c>
      <c r="I1791" s="27" t="s">
        <v>14741</v>
      </c>
      <c r="J1791" s="27" t="s">
        <v>14742</v>
      </c>
      <c r="K1791" s="27" t="s">
        <v>14743</v>
      </c>
      <c r="L1791" s="27" t="s">
        <v>161</v>
      </c>
      <c r="M1791" s="28" t="s">
        <v>14744</v>
      </c>
      <c r="N1791" s="26" t="s">
        <v>14745</v>
      </c>
      <c r="O1791" s="26" t="s">
        <v>14746</v>
      </c>
      <c r="P1791" t="s">
        <v>14747</v>
      </c>
      <c r="Q1791" t="s">
        <v>14748</v>
      </c>
      <c r="R1791" s="26" t="s">
        <v>13616</v>
      </c>
      <c r="S1791" s="27" t="s">
        <v>138</v>
      </c>
      <c r="T1791" s="26" t="s">
        <v>13617</v>
      </c>
      <c r="U1791" s="27" t="s">
        <v>136</v>
      </c>
      <c r="V1791" s="26" t="s">
        <v>161</v>
      </c>
      <c r="W1791" s="27" t="s">
        <v>161</v>
      </c>
      <c r="X1791" s="26" t="s">
        <v>13618</v>
      </c>
      <c r="Y1791" s="27" t="s">
        <v>13619</v>
      </c>
      <c r="Z1791" s="29"/>
      <c r="AA1791" s="29"/>
    </row>
    <row r="1792" spans="1:27" ht="15" customHeight="1" x14ac:dyDescent="0.25">
      <c r="A1792" s="26" t="s">
        <v>13606</v>
      </c>
      <c r="B1792" s="27" t="s">
        <v>129</v>
      </c>
      <c r="C1792" s="26" t="s">
        <v>602</v>
      </c>
      <c r="D1792" s="27" t="s">
        <v>603</v>
      </c>
      <c r="E1792" s="26" t="s">
        <v>604</v>
      </c>
      <c r="F1792" s="27" t="s">
        <v>605</v>
      </c>
      <c r="G1792" s="27" t="s">
        <v>2374</v>
      </c>
      <c r="H1792" s="27" t="s">
        <v>647</v>
      </c>
      <c r="I1792" s="27" t="s">
        <v>14749</v>
      </c>
      <c r="J1792" s="27" t="s">
        <v>1013</v>
      </c>
      <c r="K1792" s="27" t="s">
        <v>14750</v>
      </c>
      <c r="L1792" s="27" t="s">
        <v>161</v>
      </c>
      <c r="M1792" s="28" t="s">
        <v>14751</v>
      </c>
      <c r="N1792" s="26" t="s">
        <v>14752</v>
      </c>
      <c r="O1792" s="26" t="s">
        <v>14753</v>
      </c>
      <c r="P1792" t="s">
        <v>14754</v>
      </c>
      <c r="Q1792" t="s">
        <v>14755</v>
      </c>
      <c r="R1792" s="26" t="s">
        <v>14756</v>
      </c>
      <c r="S1792" s="27" t="s">
        <v>14757</v>
      </c>
      <c r="T1792" s="26" t="s">
        <v>9309</v>
      </c>
      <c r="U1792" s="27" t="s">
        <v>130</v>
      </c>
      <c r="V1792" s="26" t="s">
        <v>161</v>
      </c>
      <c r="W1792" s="27" t="s">
        <v>161</v>
      </c>
      <c r="X1792" s="26" t="s">
        <v>13668</v>
      </c>
      <c r="Y1792" s="27" t="s">
        <v>13669</v>
      </c>
      <c r="Z1792" s="29"/>
      <c r="AA1792" s="29"/>
    </row>
    <row r="1793" spans="1:27" ht="15" customHeight="1" x14ac:dyDescent="0.25">
      <c r="A1793" s="26" t="s">
        <v>13606</v>
      </c>
      <c r="B1793" s="27" t="s">
        <v>129</v>
      </c>
      <c r="C1793" s="26" t="s">
        <v>602</v>
      </c>
      <c r="D1793" s="27" t="s">
        <v>603</v>
      </c>
      <c r="E1793" s="26" t="s">
        <v>604</v>
      </c>
      <c r="F1793" s="27" t="s">
        <v>605</v>
      </c>
      <c r="G1793" s="27" t="s">
        <v>2374</v>
      </c>
      <c r="H1793" s="27" t="s">
        <v>647</v>
      </c>
      <c r="I1793" s="27" t="s">
        <v>14758</v>
      </c>
      <c r="J1793" s="27" t="s">
        <v>14759</v>
      </c>
      <c r="K1793" s="27" t="s">
        <v>14760</v>
      </c>
      <c r="L1793" s="27" t="s">
        <v>161</v>
      </c>
      <c r="M1793" s="28" t="s">
        <v>14761</v>
      </c>
      <c r="N1793" s="26" t="s">
        <v>14762</v>
      </c>
      <c r="O1793" s="26" t="s">
        <v>14763</v>
      </c>
      <c r="P1793" t="s">
        <v>14764</v>
      </c>
      <c r="Q1793" t="s">
        <v>14765</v>
      </c>
      <c r="R1793" s="26" t="s">
        <v>13616</v>
      </c>
      <c r="S1793" s="27" t="s">
        <v>138</v>
      </c>
      <c r="T1793" s="26" t="s">
        <v>13617</v>
      </c>
      <c r="U1793" s="27" t="s">
        <v>136</v>
      </c>
      <c r="V1793" s="26" t="s">
        <v>161</v>
      </c>
      <c r="W1793" s="27" t="s">
        <v>161</v>
      </c>
      <c r="X1793" s="26" t="s">
        <v>13618</v>
      </c>
      <c r="Y1793" s="27" t="s">
        <v>13619</v>
      </c>
      <c r="Z1793" s="29" t="s">
        <v>599</v>
      </c>
      <c r="AA1793" s="29"/>
    </row>
    <row r="1794" spans="1:27" ht="15" customHeight="1" x14ac:dyDescent="0.25">
      <c r="A1794" s="26" t="s">
        <v>13606</v>
      </c>
      <c r="B1794" s="27" t="s">
        <v>129</v>
      </c>
      <c r="C1794" s="26" t="s">
        <v>602</v>
      </c>
      <c r="D1794" s="27" t="s">
        <v>603</v>
      </c>
      <c r="E1794" s="26" t="s">
        <v>604</v>
      </c>
      <c r="F1794" s="27" t="s">
        <v>605</v>
      </c>
      <c r="G1794" s="27" t="s">
        <v>2374</v>
      </c>
      <c r="H1794" s="27" t="s">
        <v>647</v>
      </c>
      <c r="I1794" s="27" t="s">
        <v>14766</v>
      </c>
      <c r="J1794" s="27" t="s">
        <v>14767</v>
      </c>
      <c r="K1794" s="27" t="s">
        <v>14768</v>
      </c>
      <c r="L1794" s="27" t="s">
        <v>161</v>
      </c>
      <c r="M1794" s="28" t="s">
        <v>14769</v>
      </c>
      <c r="N1794" s="26" t="s">
        <v>14770</v>
      </c>
      <c r="O1794" s="26" t="s">
        <v>14771</v>
      </c>
      <c r="P1794" t="s">
        <v>14772</v>
      </c>
      <c r="Q1794" t="s">
        <v>14773</v>
      </c>
      <c r="R1794" s="26" t="s">
        <v>14774</v>
      </c>
      <c r="S1794" s="27" t="s">
        <v>213</v>
      </c>
      <c r="T1794" s="26" t="s">
        <v>13617</v>
      </c>
      <c r="U1794" s="27" t="s">
        <v>136</v>
      </c>
      <c r="V1794" s="26" t="s">
        <v>161</v>
      </c>
      <c r="W1794" s="27" t="s">
        <v>161</v>
      </c>
      <c r="X1794" s="26" t="s">
        <v>13657</v>
      </c>
      <c r="Y1794" s="27" t="s">
        <v>13658</v>
      </c>
      <c r="Z1794" s="29"/>
      <c r="AA1794" s="29"/>
    </row>
    <row r="1795" spans="1:27" ht="15" customHeight="1" x14ac:dyDescent="0.25">
      <c r="A1795" s="26" t="s">
        <v>13606</v>
      </c>
      <c r="B1795" s="27" t="s">
        <v>129</v>
      </c>
      <c r="C1795" s="26" t="s">
        <v>602</v>
      </c>
      <c r="D1795" s="27" t="s">
        <v>603</v>
      </c>
      <c r="E1795" s="26" t="s">
        <v>604</v>
      </c>
      <c r="F1795" s="27" t="s">
        <v>605</v>
      </c>
      <c r="G1795" s="27" t="s">
        <v>2374</v>
      </c>
      <c r="H1795" s="27" t="s">
        <v>647</v>
      </c>
      <c r="I1795" s="27" t="s">
        <v>14775</v>
      </c>
      <c r="J1795" s="27" t="s">
        <v>1013</v>
      </c>
      <c r="K1795" s="27" t="s">
        <v>14776</v>
      </c>
      <c r="L1795" s="27" t="s">
        <v>161</v>
      </c>
      <c r="M1795" s="28" t="s">
        <v>14777</v>
      </c>
      <c r="N1795" s="26" t="s">
        <v>14778</v>
      </c>
      <c r="O1795" s="26">
        <v>6731045</v>
      </c>
      <c r="P1795" t="s">
        <v>14779</v>
      </c>
      <c r="Q1795" t="s">
        <v>14780</v>
      </c>
      <c r="R1795" s="26" t="s">
        <v>14781</v>
      </c>
      <c r="S1795" s="27" t="s">
        <v>14782</v>
      </c>
      <c r="T1795" s="26" t="s">
        <v>13617</v>
      </c>
      <c r="U1795" s="27" t="s">
        <v>136</v>
      </c>
      <c r="V1795" s="26" t="s">
        <v>161</v>
      </c>
      <c r="W1795" s="27" t="s">
        <v>161</v>
      </c>
      <c r="X1795" s="26" t="s">
        <v>13646</v>
      </c>
      <c r="Y1795" s="27" t="s">
        <v>13647</v>
      </c>
      <c r="Z1795" s="29"/>
      <c r="AA1795" s="29"/>
    </row>
    <row r="1796" spans="1:27" ht="15" customHeight="1" x14ac:dyDescent="0.25">
      <c r="A1796" s="26" t="s">
        <v>13606</v>
      </c>
      <c r="B1796" s="27" t="s">
        <v>129</v>
      </c>
      <c r="C1796" s="26" t="s">
        <v>602</v>
      </c>
      <c r="D1796" s="27" t="s">
        <v>603</v>
      </c>
      <c r="E1796" s="26" t="s">
        <v>604</v>
      </c>
      <c r="F1796" s="27" t="s">
        <v>605</v>
      </c>
      <c r="G1796" s="27" t="s">
        <v>2374</v>
      </c>
      <c r="H1796" s="27" t="s">
        <v>647</v>
      </c>
      <c r="I1796" s="27" t="s">
        <v>14783</v>
      </c>
      <c r="J1796" s="27" t="s">
        <v>14784</v>
      </c>
      <c r="K1796" s="27" t="s">
        <v>14785</v>
      </c>
      <c r="L1796" s="27" t="s">
        <v>161</v>
      </c>
      <c r="M1796" s="28" t="s">
        <v>14786</v>
      </c>
      <c r="N1796" s="26" t="s">
        <v>14787</v>
      </c>
      <c r="O1796" s="26" t="s">
        <v>14788</v>
      </c>
      <c r="P1796" t="s">
        <v>14789</v>
      </c>
      <c r="Q1796" t="s">
        <v>14790</v>
      </c>
      <c r="R1796" s="26" t="s">
        <v>13616</v>
      </c>
      <c r="S1796" s="27" t="s">
        <v>138</v>
      </c>
      <c r="T1796" s="26" t="s">
        <v>13617</v>
      </c>
      <c r="U1796" s="27" t="s">
        <v>136</v>
      </c>
      <c r="V1796" s="26" t="s">
        <v>161</v>
      </c>
      <c r="W1796" s="27" t="s">
        <v>161</v>
      </c>
      <c r="X1796" s="26" t="s">
        <v>13618</v>
      </c>
      <c r="Y1796" s="27" t="s">
        <v>13619</v>
      </c>
      <c r="Z1796" s="29" t="s">
        <v>599</v>
      </c>
      <c r="AA1796" s="29"/>
    </row>
    <row r="1797" spans="1:27" ht="15" customHeight="1" x14ac:dyDescent="0.25">
      <c r="A1797" s="26" t="s">
        <v>13606</v>
      </c>
      <c r="B1797" s="27" t="s">
        <v>129</v>
      </c>
      <c r="C1797" s="26" t="s">
        <v>602</v>
      </c>
      <c r="D1797" s="27" t="s">
        <v>603</v>
      </c>
      <c r="E1797" s="26" t="s">
        <v>604</v>
      </c>
      <c r="F1797" s="27" t="s">
        <v>605</v>
      </c>
      <c r="G1797" s="27" t="s">
        <v>2374</v>
      </c>
      <c r="H1797" s="27" t="s">
        <v>647</v>
      </c>
      <c r="I1797" s="27" t="s">
        <v>14791</v>
      </c>
      <c r="J1797" s="27" t="s">
        <v>14792</v>
      </c>
      <c r="K1797" s="27" t="s">
        <v>14793</v>
      </c>
      <c r="L1797" s="27" t="s">
        <v>161</v>
      </c>
      <c r="M1797" s="28" t="s">
        <v>14794</v>
      </c>
      <c r="N1797" s="26" t="s">
        <v>14795</v>
      </c>
      <c r="O1797" s="26" t="s">
        <v>14796</v>
      </c>
      <c r="P1797" t="s">
        <v>14797</v>
      </c>
      <c r="Q1797" t="s">
        <v>14798</v>
      </c>
      <c r="R1797" s="26" t="s">
        <v>13766</v>
      </c>
      <c r="S1797" s="27" t="s">
        <v>140</v>
      </c>
      <c r="T1797" s="26" t="s">
        <v>13617</v>
      </c>
      <c r="U1797" s="27" t="s">
        <v>136</v>
      </c>
      <c r="V1797" s="26" t="s">
        <v>161</v>
      </c>
      <c r="W1797" s="27" t="s">
        <v>161</v>
      </c>
      <c r="X1797" s="26" t="s">
        <v>13646</v>
      </c>
      <c r="Y1797" s="27" t="s">
        <v>13647</v>
      </c>
      <c r="Z1797" s="29"/>
      <c r="AA1797" s="29"/>
    </row>
    <row r="1798" spans="1:27" ht="15" customHeight="1" x14ac:dyDescent="0.25">
      <c r="A1798" s="26" t="s">
        <v>13606</v>
      </c>
      <c r="B1798" s="27" t="s">
        <v>129</v>
      </c>
      <c r="C1798" s="26" t="s">
        <v>602</v>
      </c>
      <c r="D1798" s="27" t="s">
        <v>603</v>
      </c>
      <c r="E1798" s="26" t="s">
        <v>604</v>
      </c>
      <c r="F1798" s="27" t="s">
        <v>605</v>
      </c>
      <c r="G1798" s="27" t="s">
        <v>2374</v>
      </c>
      <c r="H1798" s="27" t="s">
        <v>647</v>
      </c>
      <c r="I1798" s="27" t="s">
        <v>14799</v>
      </c>
      <c r="J1798" s="27" t="s">
        <v>14800</v>
      </c>
      <c r="K1798" s="27" t="s">
        <v>14801</v>
      </c>
      <c r="L1798" s="27" t="s">
        <v>161</v>
      </c>
      <c r="M1798" s="28" t="s">
        <v>14802</v>
      </c>
      <c r="N1798" s="26" t="s">
        <v>14803</v>
      </c>
      <c r="O1798" s="26" t="s">
        <v>14804</v>
      </c>
      <c r="P1798" t="s">
        <v>14805</v>
      </c>
      <c r="Q1798" t="s">
        <v>14806</v>
      </c>
      <c r="R1798" s="26" t="s">
        <v>14807</v>
      </c>
      <c r="S1798" s="27" t="s">
        <v>14808</v>
      </c>
      <c r="T1798" s="26" t="s">
        <v>9309</v>
      </c>
      <c r="U1798" s="27" t="s">
        <v>130</v>
      </c>
      <c r="V1798" s="26" t="s">
        <v>161</v>
      </c>
      <c r="W1798" s="27" t="s">
        <v>161</v>
      </c>
      <c r="X1798" s="26" t="s">
        <v>13657</v>
      </c>
      <c r="Y1798" s="27" t="s">
        <v>13658</v>
      </c>
      <c r="Z1798" s="29"/>
      <c r="AA1798" s="29"/>
    </row>
    <row r="1799" spans="1:27" ht="15" customHeight="1" x14ac:dyDescent="0.25">
      <c r="A1799" s="26" t="s">
        <v>13606</v>
      </c>
      <c r="B1799" s="27" t="s">
        <v>129</v>
      </c>
      <c r="C1799" s="26" t="s">
        <v>602</v>
      </c>
      <c r="D1799" s="27" t="s">
        <v>603</v>
      </c>
      <c r="E1799" s="26" t="s">
        <v>604</v>
      </c>
      <c r="F1799" s="27" t="s">
        <v>605</v>
      </c>
      <c r="G1799" s="27" t="s">
        <v>2374</v>
      </c>
      <c r="H1799" s="27" t="s">
        <v>647</v>
      </c>
      <c r="I1799" s="27" t="s">
        <v>14809</v>
      </c>
      <c r="J1799" s="27" t="s">
        <v>1013</v>
      </c>
      <c r="K1799" s="27" t="s">
        <v>14810</v>
      </c>
      <c r="L1799" s="27" t="s">
        <v>161</v>
      </c>
      <c r="M1799" s="28" t="s">
        <v>14811</v>
      </c>
      <c r="N1799" s="26" t="s">
        <v>14812</v>
      </c>
      <c r="O1799" s="26">
        <v>6813918</v>
      </c>
      <c r="P1799" t="s">
        <v>14813</v>
      </c>
      <c r="Q1799" t="s">
        <v>14814</v>
      </c>
      <c r="R1799" s="26" t="s">
        <v>14815</v>
      </c>
      <c r="S1799" s="27" t="s">
        <v>14816</v>
      </c>
      <c r="T1799" s="26" t="s">
        <v>9309</v>
      </c>
      <c r="U1799" s="27" t="s">
        <v>130</v>
      </c>
      <c r="V1799" s="26" t="s">
        <v>161</v>
      </c>
      <c r="W1799" s="27" t="s">
        <v>161</v>
      </c>
      <c r="X1799" s="26" t="s">
        <v>13668</v>
      </c>
      <c r="Y1799" s="27" t="s">
        <v>13669</v>
      </c>
      <c r="Z1799" s="29"/>
      <c r="AA1799" s="29"/>
    </row>
    <row r="1800" spans="1:27" ht="15" customHeight="1" x14ac:dyDescent="0.25">
      <c r="A1800" s="26" t="s">
        <v>13606</v>
      </c>
      <c r="B1800" s="27" t="s">
        <v>129</v>
      </c>
      <c r="C1800" s="26" t="s">
        <v>602</v>
      </c>
      <c r="D1800" s="27" t="s">
        <v>603</v>
      </c>
      <c r="E1800" s="26" t="s">
        <v>604</v>
      </c>
      <c r="F1800" s="27" t="s">
        <v>605</v>
      </c>
      <c r="G1800" s="27" t="s">
        <v>2374</v>
      </c>
      <c r="H1800" s="27" t="s">
        <v>647</v>
      </c>
      <c r="I1800" s="27" t="s">
        <v>14817</v>
      </c>
      <c r="J1800" s="27" t="s">
        <v>14818</v>
      </c>
      <c r="K1800" s="27" t="s">
        <v>14819</v>
      </c>
      <c r="L1800" s="27" t="s">
        <v>161</v>
      </c>
      <c r="M1800" s="28" t="s">
        <v>14820</v>
      </c>
      <c r="N1800" s="26" t="s">
        <v>14821</v>
      </c>
      <c r="O1800" s="26" t="s">
        <v>14822</v>
      </c>
      <c r="P1800" t="s">
        <v>14823</v>
      </c>
      <c r="Q1800" t="s">
        <v>14824</v>
      </c>
      <c r="R1800" s="26" t="s">
        <v>14825</v>
      </c>
      <c r="S1800" s="27" t="s">
        <v>14826</v>
      </c>
      <c r="T1800" s="26" t="s">
        <v>9309</v>
      </c>
      <c r="U1800" s="27" t="s">
        <v>130</v>
      </c>
      <c r="V1800" s="26" t="s">
        <v>161</v>
      </c>
      <c r="W1800" s="27" t="s">
        <v>161</v>
      </c>
      <c r="X1800" s="26" t="s">
        <v>13668</v>
      </c>
      <c r="Y1800" s="27" t="s">
        <v>13669</v>
      </c>
      <c r="Z1800" s="29"/>
      <c r="AA1800" s="29"/>
    </row>
    <row r="1801" spans="1:27" ht="15" customHeight="1" x14ac:dyDescent="0.25">
      <c r="A1801" s="26" t="s">
        <v>13606</v>
      </c>
      <c r="B1801" s="27" t="s">
        <v>129</v>
      </c>
      <c r="C1801" s="26" t="s">
        <v>602</v>
      </c>
      <c r="D1801" s="27" t="s">
        <v>603</v>
      </c>
      <c r="E1801" s="26" t="s">
        <v>604</v>
      </c>
      <c r="F1801" s="27" t="s">
        <v>605</v>
      </c>
      <c r="G1801" s="27" t="s">
        <v>2374</v>
      </c>
      <c r="H1801" s="27" t="s">
        <v>647</v>
      </c>
      <c r="I1801" s="27" t="s">
        <v>14827</v>
      </c>
      <c r="J1801" s="27" t="s">
        <v>1013</v>
      </c>
      <c r="K1801" s="27" t="s">
        <v>14828</v>
      </c>
      <c r="L1801" s="27" t="s">
        <v>14829</v>
      </c>
      <c r="M1801" s="28" t="s">
        <v>14830</v>
      </c>
      <c r="N1801" s="26" t="s">
        <v>14831</v>
      </c>
      <c r="O1801" s="26" t="s">
        <v>14832</v>
      </c>
      <c r="P1801" t="s">
        <v>14833</v>
      </c>
      <c r="Q1801" t="s">
        <v>14834</v>
      </c>
      <c r="R1801" s="26" t="s">
        <v>14835</v>
      </c>
      <c r="S1801" s="27" t="s">
        <v>14836</v>
      </c>
      <c r="T1801" s="26" t="s">
        <v>13617</v>
      </c>
      <c r="U1801" s="27" t="s">
        <v>136</v>
      </c>
      <c r="V1801" s="26" t="s">
        <v>161</v>
      </c>
      <c r="W1801" s="27" t="s">
        <v>161</v>
      </c>
      <c r="X1801" s="26" t="s">
        <v>13657</v>
      </c>
      <c r="Y1801" s="27" t="s">
        <v>13658</v>
      </c>
      <c r="Z1801" s="29"/>
      <c r="AA1801" s="29"/>
    </row>
    <row r="1802" spans="1:27" ht="15" customHeight="1" x14ac:dyDescent="0.25">
      <c r="A1802" s="26" t="s">
        <v>13606</v>
      </c>
      <c r="B1802" s="27" t="s">
        <v>129</v>
      </c>
      <c r="C1802" s="26" t="s">
        <v>602</v>
      </c>
      <c r="D1802" s="27" t="s">
        <v>603</v>
      </c>
      <c r="E1802" s="26" t="s">
        <v>604</v>
      </c>
      <c r="F1802" s="27" t="s">
        <v>605</v>
      </c>
      <c r="G1802" s="27" t="s">
        <v>2374</v>
      </c>
      <c r="H1802" s="27" t="s">
        <v>647</v>
      </c>
      <c r="I1802" s="27" t="s">
        <v>14837</v>
      </c>
      <c r="J1802" s="27" t="s">
        <v>14838</v>
      </c>
      <c r="K1802" s="27" t="s">
        <v>14839</v>
      </c>
      <c r="L1802" s="27" t="s">
        <v>161</v>
      </c>
      <c r="M1802" s="28" t="s">
        <v>14840</v>
      </c>
      <c r="N1802" s="26" t="s">
        <v>14841</v>
      </c>
      <c r="O1802" s="26" t="s">
        <v>14842</v>
      </c>
      <c r="P1802" t="s">
        <v>14843</v>
      </c>
      <c r="Q1802" t="s">
        <v>14844</v>
      </c>
      <c r="R1802" s="26" t="s">
        <v>13667</v>
      </c>
      <c r="S1802" s="27" t="s">
        <v>130</v>
      </c>
      <c r="T1802" s="26" t="s">
        <v>9309</v>
      </c>
      <c r="U1802" s="27" t="s">
        <v>130</v>
      </c>
      <c r="V1802" s="26" t="s">
        <v>161</v>
      </c>
      <c r="W1802" s="27" t="s">
        <v>161</v>
      </c>
      <c r="X1802" s="26" t="s">
        <v>13668</v>
      </c>
      <c r="Y1802" s="27" t="s">
        <v>13669</v>
      </c>
      <c r="Z1802" s="29"/>
      <c r="AA1802" s="29"/>
    </row>
    <row r="1803" spans="1:27" ht="15" customHeight="1" x14ac:dyDescent="0.25">
      <c r="A1803" s="26" t="s">
        <v>13606</v>
      </c>
      <c r="B1803" s="27" t="s">
        <v>129</v>
      </c>
      <c r="C1803" s="26" t="s">
        <v>602</v>
      </c>
      <c r="D1803" s="27" t="s">
        <v>603</v>
      </c>
      <c r="E1803" s="26" t="s">
        <v>604</v>
      </c>
      <c r="F1803" s="27" t="s">
        <v>605</v>
      </c>
      <c r="G1803" s="27" t="s">
        <v>2374</v>
      </c>
      <c r="H1803" s="27" t="s">
        <v>647</v>
      </c>
      <c r="I1803" s="27" t="s">
        <v>14845</v>
      </c>
      <c r="J1803" s="27" t="s">
        <v>1013</v>
      </c>
      <c r="K1803" s="27" t="s">
        <v>14846</v>
      </c>
      <c r="L1803" s="27" t="s">
        <v>161</v>
      </c>
      <c r="M1803" s="28" t="s">
        <v>14847</v>
      </c>
      <c r="N1803" s="26" t="s">
        <v>14848</v>
      </c>
      <c r="O1803" s="26" t="s">
        <v>14849</v>
      </c>
      <c r="P1803" t="s">
        <v>14850</v>
      </c>
      <c r="Q1803" t="s">
        <v>14851</v>
      </c>
      <c r="R1803" s="26" t="s">
        <v>14852</v>
      </c>
      <c r="S1803" s="27" t="s">
        <v>14853</v>
      </c>
      <c r="T1803" s="26" t="s">
        <v>13617</v>
      </c>
      <c r="U1803" s="27" t="s">
        <v>136</v>
      </c>
      <c r="V1803" s="26" t="s">
        <v>161</v>
      </c>
      <c r="W1803" s="27" t="s">
        <v>161</v>
      </c>
      <c r="X1803" s="26" t="s">
        <v>13646</v>
      </c>
      <c r="Y1803" s="27" t="s">
        <v>13647</v>
      </c>
      <c r="Z1803" s="29"/>
      <c r="AA1803" s="29"/>
    </row>
    <row r="1804" spans="1:27" ht="15" customHeight="1" x14ac:dyDescent="0.25">
      <c r="A1804" s="26" t="s">
        <v>13606</v>
      </c>
      <c r="B1804" s="27" t="s">
        <v>129</v>
      </c>
      <c r="C1804" s="26" t="s">
        <v>602</v>
      </c>
      <c r="D1804" s="27" t="s">
        <v>603</v>
      </c>
      <c r="E1804" s="26" t="s">
        <v>604</v>
      </c>
      <c r="F1804" s="27" t="s">
        <v>605</v>
      </c>
      <c r="G1804" s="27" t="s">
        <v>2374</v>
      </c>
      <c r="H1804" s="27" t="s">
        <v>647</v>
      </c>
      <c r="I1804" s="27" t="s">
        <v>14854</v>
      </c>
      <c r="J1804" s="27" t="s">
        <v>1013</v>
      </c>
      <c r="K1804" s="27" t="s">
        <v>14855</v>
      </c>
      <c r="L1804" s="27" t="s">
        <v>161</v>
      </c>
      <c r="M1804" s="28" t="s">
        <v>14856</v>
      </c>
      <c r="N1804" s="26" t="s">
        <v>14857</v>
      </c>
      <c r="O1804" s="26" t="s">
        <v>14858</v>
      </c>
      <c r="P1804" t="s">
        <v>14859</v>
      </c>
      <c r="Q1804" t="s">
        <v>14860</v>
      </c>
      <c r="R1804" s="26" t="s">
        <v>14861</v>
      </c>
      <c r="S1804" s="27" t="s">
        <v>14862</v>
      </c>
      <c r="T1804" s="26" t="s">
        <v>13617</v>
      </c>
      <c r="U1804" s="27" t="s">
        <v>136</v>
      </c>
      <c r="V1804" s="26" t="s">
        <v>161</v>
      </c>
      <c r="W1804" s="27" t="s">
        <v>161</v>
      </c>
      <c r="X1804" s="26" t="s">
        <v>13618</v>
      </c>
      <c r="Y1804" s="27" t="s">
        <v>13619</v>
      </c>
      <c r="Z1804" s="29"/>
      <c r="AA1804" s="29"/>
    </row>
    <row r="1805" spans="1:27" ht="15" customHeight="1" x14ac:dyDescent="0.25">
      <c r="A1805" s="26" t="s">
        <v>13606</v>
      </c>
      <c r="B1805" s="27" t="s">
        <v>129</v>
      </c>
      <c r="C1805" s="26" t="s">
        <v>602</v>
      </c>
      <c r="D1805" s="27" t="s">
        <v>603</v>
      </c>
      <c r="E1805" s="26" t="s">
        <v>604</v>
      </c>
      <c r="F1805" s="27" t="s">
        <v>605</v>
      </c>
      <c r="G1805" s="27" t="s">
        <v>2374</v>
      </c>
      <c r="H1805" s="27" t="s">
        <v>647</v>
      </c>
      <c r="I1805" s="27" t="s">
        <v>14863</v>
      </c>
      <c r="J1805" s="27" t="s">
        <v>14864</v>
      </c>
      <c r="K1805" s="27" t="s">
        <v>14865</v>
      </c>
      <c r="L1805" s="27" t="s">
        <v>161</v>
      </c>
      <c r="M1805" s="28" t="s">
        <v>14866</v>
      </c>
      <c r="N1805" s="26" t="s">
        <v>14867</v>
      </c>
      <c r="O1805" s="26">
        <v>6835837</v>
      </c>
      <c r="P1805" t="s">
        <v>14868</v>
      </c>
      <c r="Q1805" t="s">
        <v>14869</v>
      </c>
      <c r="R1805" s="26" t="s">
        <v>14870</v>
      </c>
      <c r="S1805" s="27" t="s">
        <v>14871</v>
      </c>
      <c r="T1805" s="26" t="s">
        <v>9309</v>
      </c>
      <c r="U1805" s="27" t="s">
        <v>130</v>
      </c>
      <c r="V1805" s="26" t="s">
        <v>161</v>
      </c>
      <c r="W1805" s="27" t="s">
        <v>161</v>
      </c>
      <c r="X1805" s="26" t="s">
        <v>13668</v>
      </c>
      <c r="Y1805" s="27" t="s">
        <v>13669</v>
      </c>
      <c r="Z1805" s="29"/>
      <c r="AA1805" s="29"/>
    </row>
    <row r="1806" spans="1:27" ht="15" customHeight="1" x14ac:dyDescent="0.25">
      <c r="A1806" s="26" t="s">
        <v>13606</v>
      </c>
      <c r="B1806" s="27" t="s">
        <v>129</v>
      </c>
      <c r="C1806" s="26" t="s">
        <v>602</v>
      </c>
      <c r="D1806" s="27" t="s">
        <v>603</v>
      </c>
      <c r="E1806" s="26" t="s">
        <v>604</v>
      </c>
      <c r="F1806" s="27" t="s">
        <v>605</v>
      </c>
      <c r="G1806" s="27" t="s">
        <v>2374</v>
      </c>
      <c r="H1806" s="27" t="s">
        <v>647</v>
      </c>
      <c r="I1806" s="27" t="s">
        <v>14872</v>
      </c>
      <c r="J1806" s="27" t="s">
        <v>14873</v>
      </c>
      <c r="K1806" s="27" t="s">
        <v>14874</v>
      </c>
      <c r="L1806" s="27" t="s">
        <v>14874</v>
      </c>
      <c r="M1806" s="28" t="s">
        <v>14875</v>
      </c>
      <c r="N1806" s="26" t="s">
        <v>14876</v>
      </c>
      <c r="O1806" s="26" t="s">
        <v>14877</v>
      </c>
      <c r="P1806" t="s">
        <v>14878</v>
      </c>
      <c r="Q1806" t="s">
        <v>14879</v>
      </c>
      <c r="R1806" s="26" t="s">
        <v>14880</v>
      </c>
      <c r="S1806" s="27" t="s">
        <v>14881</v>
      </c>
      <c r="T1806" s="26" t="s">
        <v>13617</v>
      </c>
      <c r="U1806" s="27" t="s">
        <v>136</v>
      </c>
      <c r="V1806" s="26" t="s">
        <v>161</v>
      </c>
      <c r="W1806" s="27" t="s">
        <v>161</v>
      </c>
      <c r="X1806" s="26" t="s">
        <v>13657</v>
      </c>
      <c r="Y1806" s="27" t="s">
        <v>13658</v>
      </c>
      <c r="Z1806" s="29"/>
      <c r="AA1806" s="29"/>
    </row>
    <row r="1807" spans="1:27" ht="15" customHeight="1" x14ac:dyDescent="0.25">
      <c r="A1807" s="26" t="s">
        <v>13606</v>
      </c>
      <c r="B1807" s="27" t="s">
        <v>129</v>
      </c>
      <c r="C1807" s="26" t="s">
        <v>602</v>
      </c>
      <c r="D1807" s="27" t="s">
        <v>603</v>
      </c>
      <c r="E1807" s="26" t="s">
        <v>604</v>
      </c>
      <c r="F1807" s="27" t="s">
        <v>605</v>
      </c>
      <c r="G1807" s="27" t="s">
        <v>2374</v>
      </c>
      <c r="H1807" s="27" t="s">
        <v>647</v>
      </c>
      <c r="I1807" s="27" t="s">
        <v>14882</v>
      </c>
      <c r="J1807" s="27" t="s">
        <v>1013</v>
      </c>
      <c r="K1807" s="27" t="s">
        <v>14883</v>
      </c>
      <c r="L1807" s="27" t="s">
        <v>161</v>
      </c>
      <c r="M1807" s="28" t="s">
        <v>14884</v>
      </c>
      <c r="N1807" s="26" t="s">
        <v>14885</v>
      </c>
      <c r="O1807" s="26" t="s">
        <v>14886</v>
      </c>
      <c r="P1807" t="s">
        <v>14887</v>
      </c>
      <c r="Q1807" t="s">
        <v>14888</v>
      </c>
      <c r="R1807" s="26" t="s">
        <v>14889</v>
      </c>
      <c r="S1807" s="27" t="s">
        <v>14890</v>
      </c>
      <c r="T1807" s="26" t="s">
        <v>13617</v>
      </c>
      <c r="U1807" s="27" t="s">
        <v>136</v>
      </c>
      <c r="V1807" s="26" t="s">
        <v>161</v>
      </c>
      <c r="W1807" s="27" t="s">
        <v>161</v>
      </c>
      <c r="X1807" s="26" t="s">
        <v>13618</v>
      </c>
      <c r="Y1807" s="27" t="s">
        <v>13619</v>
      </c>
      <c r="Z1807" s="29"/>
      <c r="AA1807" s="29"/>
    </row>
    <row r="1808" spans="1:27" ht="15" customHeight="1" x14ac:dyDescent="0.25">
      <c r="A1808" s="26" t="s">
        <v>13606</v>
      </c>
      <c r="B1808" s="27" t="s">
        <v>129</v>
      </c>
      <c r="C1808" s="26" t="s">
        <v>602</v>
      </c>
      <c r="D1808" s="27" t="s">
        <v>603</v>
      </c>
      <c r="E1808" s="26" t="s">
        <v>604</v>
      </c>
      <c r="F1808" s="27" t="s">
        <v>605</v>
      </c>
      <c r="G1808" s="27" t="s">
        <v>2374</v>
      </c>
      <c r="H1808" s="27" t="s">
        <v>647</v>
      </c>
      <c r="I1808" s="27" t="s">
        <v>14891</v>
      </c>
      <c r="J1808" s="27" t="s">
        <v>1013</v>
      </c>
      <c r="K1808" s="27" t="s">
        <v>14892</v>
      </c>
      <c r="L1808" s="27" t="s">
        <v>161</v>
      </c>
      <c r="M1808" s="28" t="s">
        <v>14893</v>
      </c>
      <c r="N1808" s="26" t="s">
        <v>14894</v>
      </c>
      <c r="O1808" s="26">
        <v>6824570</v>
      </c>
      <c r="P1808" t="s">
        <v>14895</v>
      </c>
      <c r="Q1808" t="s">
        <v>14896</v>
      </c>
      <c r="R1808" s="26" t="s">
        <v>14897</v>
      </c>
      <c r="S1808" s="27" t="s">
        <v>14898</v>
      </c>
      <c r="T1808" s="26" t="s">
        <v>9309</v>
      </c>
      <c r="U1808" s="27" t="s">
        <v>130</v>
      </c>
      <c r="V1808" s="26" t="s">
        <v>161</v>
      </c>
      <c r="W1808" s="27" t="s">
        <v>161</v>
      </c>
      <c r="X1808" s="26" t="s">
        <v>13668</v>
      </c>
      <c r="Y1808" s="27" t="s">
        <v>13669</v>
      </c>
      <c r="Z1808" s="29"/>
      <c r="AA1808" s="29"/>
    </row>
    <row r="1809" spans="1:27" ht="15" customHeight="1" x14ac:dyDescent="0.25">
      <c r="A1809" s="26" t="s">
        <v>13606</v>
      </c>
      <c r="B1809" s="27" t="s">
        <v>129</v>
      </c>
      <c r="C1809" s="26" t="s">
        <v>602</v>
      </c>
      <c r="D1809" s="27" t="s">
        <v>603</v>
      </c>
      <c r="E1809" s="26" t="s">
        <v>604</v>
      </c>
      <c r="F1809" s="27" t="s">
        <v>605</v>
      </c>
      <c r="G1809" s="27" t="s">
        <v>2374</v>
      </c>
      <c r="H1809" s="27" t="s">
        <v>647</v>
      </c>
      <c r="I1809" s="27" t="s">
        <v>14899</v>
      </c>
      <c r="J1809" s="27" t="s">
        <v>14900</v>
      </c>
      <c r="K1809" s="27" t="s">
        <v>14901</v>
      </c>
      <c r="L1809" s="27" t="s">
        <v>161</v>
      </c>
      <c r="M1809" s="28" t="s">
        <v>14902</v>
      </c>
      <c r="N1809" s="26" t="s">
        <v>14903</v>
      </c>
      <c r="O1809" s="26" t="s">
        <v>14904</v>
      </c>
      <c r="P1809" t="s">
        <v>14905</v>
      </c>
      <c r="Q1809" t="s">
        <v>14906</v>
      </c>
      <c r="R1809" s="26" t="s">
        <v>14907</v>
      </c>
      <c r="S1809" s="27" t="s">
        <v>207</v>
      </c>
      <c r="T1809" s="26" t="s">
        <v>13617</v>
      </c>
      <c r="U1809" s="27" t="s">
        <v>136</v>
      </c>
      <c r="V1809" s="26" t="s">
        <v>161</v>
      </c>
      <c r="W1809" s="27" t="s">
        <v>161</v>
      </c>
      <c r="X1809" s="26" t="s">
        <v>13657</v>
      </c>
      <c r="Y1809" s="27" t="s">
        <v>13658</v>
      </c>
      <c r="Z1809" s="29"/>
      <c r="AA1809" s="29"/>
    </row>
    <row r="1810" spans="1:27" ht="15" customHeight="1" x14ac:dyDescent="0.25">
      <c r="A1810" s="26" t="s">
        <v>13606</v>
      </c>
      <c r="B1810" s="27" t="s">
        <v>129</v>
      </c>
      <c r="C1810" s="26" t="s">
        <v>602</v>
      </c>
      <c r="D1810" s="27" t="s">
        <v>603</v>
      </c>
      <c r="E1810" s="26" t="s">
        <v>604</v>
      </c>
      <c r="F1810" s="27" t="s">
        <v>605</v>
      </c>
      <c r="G1810" s="27" t="s">
        <v>2374</v>
      </c>
      <c r="H1810" s="27" t="s">
        <v>647</v>
      </c>
      <c r="I1810" s="27" t="s">
        <v>14908</v>
      </c>
      <c r="J1810" s="27" t="s">
        <v>1013</v>
      </c>
      <c r="K1810" s="27" t="s">
        <v>14909</v>
      </c>
      <c r="L1810" s="27" t="s">
        <v>161</v>
      </c>
      <c r="M1810" s="28" t="s">
        <v>14910</v>
      </c>
      <c r="N1810" s="26" t="s">
        <v>14911</v>
      </c>
      <c r="O1810" s="26" t="s">
        <v>14912</v>
      </c>
      <c r="P1810" t="s">
        <v>14913</v>
      </c>
      <c r="Q1810" t="s">
        <v>14914</v>
      </c>
      <c r="R1810" s="26" t="s">
        <v>14915</v>
      </c>
      <c r="S1810" s="27" t="s">
        <v>14916</v>
      </c>
      <c r="T1810" s="26" t="s">
        <v>9309</v>
      </c>
      <c r="U1810" s="27" t="s">
        <v>130</v>
      </c>
      <c r="V1810" s="26" t="s">
        <v>161</v>
      </c>
      <c r="W1810" s="27" t="s">
        <v>161</v>
      </c>
      <c r="X1810" s="26" t="s">
        <v>13657</v>
      </c>
      <c r="Y1810" s="27" t="s">
        <v>13658</v>
      </c>
      <c r="Z1810" s="29"/>
      <c r="AA1810" s="29"/>
    </row>
    <row r="1811" spans="1:27" ht="15" customHeight="1" x14ac:dyDescent="0.25">
      <c r="A1811" s="26" t="s">
        <v>13606</v>
      </c>
      <c r="B1811" s="27" t="s">
        <v>129</v>
      </c>
      <c r="C1811" s="26" t="s">
        <v>602</v>
      </c>
      <c r="D1811" s="27" t="s">
        <v>603</v>
      </c>
      <c r="E1811" s="26" t="s">
        <v>604</v>
      </c>
      <c r="F1811" s="27" t="s">
        <v>605</v>
      </c>
      <c r="G1811" s="27" t="s">
        <v>2374</v>
      </c>
      <c r="H1811" s="27" t="s">
        <v>647</v>
      </c>
      <c r="I1811" s="27" t="s">
        <v>14917</v>
      </c>
      <c r="J1811" s="27" t="s">
        <v>1013</v>
      </c>
      <c r="K1811" s="27" t="s">
        <v>14918</v>
      </c>
      <c r="L1811" s="27" t="s">
        <v>161</v>
      </c>
      <c r="M1811" s="28" t="s">
        <v>14919</v>
      </c>
      <c r="N1811" s="26" t="s">
        <v>14920</v>
      </c>
      <c r="O1811" s="26" t="s">
        <v>14921</v>
      </c>
      <c r="P1811" t="s">
        <v>14922</v>
      </c>
      <c r="Q1811" t="s">
        <v>14923</v>
      </c>
      <c r="R1811" s="26" t="s">
        <v>14924</v>
      </c>
      <c r="S1811" s="27" t="s">
        <v>14925</v>
      </c>
      <c r="T1811" s="26" t="s">
        <v>9309</v>
      </c>
      <c r="U1811" s="27" t="s">
        <v>130</v>
      </c>
      <c r="V1811" s="26" t="s">
        <v>161</v>
      </c>
      <c r="W1811" s="27" t="s">
        <v>161</v>
      </c>
      <c r="X1811" s="26" t="s">
        <v>13657</v>
      </c>
      <c r="Y1811" s="27" t="s">
        <v>13658</v>
      </c>
      <c r="Z1811" s="29"/>
      <c r="AA1811" s="29"/>
    </row>
    <row r="1812" spans="1:27" ht="15" customHeight="1" x14ac:dyDescent="0.25">
      <c r="A1812" s="26" t="s">
        <v>13606</v>
      </c>
      <c r="B1812" s="27" t="s">
        <v>129</v>
      </c>
      <c r="C1812" s="26" t="s">
        <v>602</v>
      </c>
      <c r="D1812" s="27" t="s">
        <v>603</v>
      </c>
      <c r="E1812" s="26" t="s">
        <v>604</v>
      </c>
      <c r="F1812" s="27" t="s">
        <v>605</v>
      </c>
      <c r="G1812" s="27" t="s">
        <v>2374</v>
      </c>
      <c r="H1812" s="27" t="s">
        <v>647</v>
      </c>
      <c r="I1812" s="27" t="s">
        <v>14926</v>
      </c>
      <c r="J1812" s="27" t="s">
        <v>14927</v>
      </c>
      <c r="K1812" s="27" t="s">
        <v>14928</v>
      </c>
      <c r="L1812" s="27" t="s">
        <v>161</v>
      </c>
      <c r="M1812" s="28" t="s">
        <v>14929</v>
      </c>
      <c r="N1812" s="26" t="s">
        <v>14930</v>
      </c>
      <c r="O1812" s="26" t="s">
        <v>14931</v>
      </c>
      <c r="P1812" t="s">
        <v>14932</v>
      </c>
      <c r="Q1812" t="s">
        <v>14933</v>
      </c>
      <c r="R1812" s="26" t="s">
        <v>14934</v>
      </c>
      <c r="S1812" s="27" t="s">
        <v>14935</v>
      </c>
      <c r="T1812" s="26" t="s">
        <v>13617</v>
      </c>
      <c r="U1812" s="27" t="s">
        <v>136</v>
      </c>
      <c r="V1812" s="26" t="s">
        <v>161</v>
      </c>
      <c r="W1812" s="27" t="s">
        <v>161</v>
      </c>
      <c r="X1812" s="26" t="s">
        <v>13646</v>
      </c>
      <c r="Y1812" s="27" t="s">
        <v>13647</v>
      </c>
      <c r="Z1812" s="29"/>
      <c r="AA1812" s="29"/>
    </row>
    <row r="1813" spans="1:27" ht="15" customHeight="1" x14ac:dyDescent="0.25">
      <c r="A1813" s="26" t="s">
        <v>13606</v>
      </c>
      <c r="B1813" s="27" t="s">
        <v>129</v>
      </c>
      <c r="C1813" s="26" t="s">
        <v>602</v>
      </c>
      <c r="D1813" s="27" t="s">
        <v>603</v>
      </c>
      <c r="E1813" s="26" t="s">
        <v>604</v>
      </c>
      <c r="F1813" s="27" t="s">
        <v>605</v>
      </c>
      <c r="G1813" s="27" t="s">
        <v>2374</v>
      </c>
      <c r="H1813" s="27" t="s">
        <v>647</v>
      </c>
      <c r="I1813" s="27" t="s">
        <v>14936</v>
      </c>
      <c r="J1813" s="27" t="s">
        <v>1013</v>
      </c>
      <c r="K1813" s="27" t="s">
        <v>14937</v>
      </c>
      <c r="L1813" s="27" t="s">
        <v>161</v>
      </c>
      <c r="M1813" s="28" t="s">
        <v>14938</v>
      </c>
      <c r="N1813" s="26" t="s">
        <v>14939</v>
      </c>
      <c r="O1813" s="26" t="s">
        <v>14940</v>
      </c>
      <c r="P1813" t="s">
        <v>14941</v>
      </c>
      <c r="Q1813" t="s">
        <v>14942</v>
      </c>
      <c r="R1813" s="26" t="s">
        <v>14943</v>
      </c>
      <c r="S1813" s="27" t="s">
        <v>14944</v>
      </c>
      <c r="T1813" s="26" t="s">
        <v>9309</v>
      </c>
      <c r="U1813" s="27" t="s">
        <v>130</v>
      </c>
      <c r="V1813" s="26" t="s">
        <v>161</v>
      </c>
      <c r="W1813" s="27" t="s">
        <v>161</v>
      </c>
      <c r="X1813" s="26" t="s">
        <v>13657</v>
      </c>
      <c r="Y1813" s="27" t="s">
        <v>13658</v>
      </c>
      <c r="Z1813" s="29" t="s">
        <v>599</v>
      </c>
      <c r="AA1813" s="29"/>
    </row>
    <row r="1814" spans="1:27" ht="15" customHeight="1" x14ac:dyDescent="0.25">
      <c r="A1814" s="26" t="s">
        <v>13606</v>
      </c>
      <c r="B1814" s="27" t="s">
        <v>129</v>
      </c>
      <c r="C1814" s="26" t="s">
        <v>602</v>
      </c>
      <c r="D1814" s="27" t="s">
        <v>603</v>
      </c>
      <c r="E1814" s="26" t="s">
        <v>604</v>
      </c>
      <c r="F1814" s="27" t="s">
        <v>605</v>
      </c>
      <c r="G1814" s="27" t="s">
        <v>2374</v>
      </c>
      <c r="H1814" s="27" t="s">
        <v>647</v>
      </c>
      <c r="I1814" s="27" t="s">
        <v>14945</v>
      </c>
      <c r="J1814" s="27" t="s">
        <v>14946</v>
      </c>
      <c r="K1814" s="27" t="s">
        <v>14947</v>
      </c>
      <c r="L1814" s="27" t="s">
        <v>161</v>
      </c>
      <c r="M1814" s="28" t="s">
        <v>14948</v>
      </c>
      <c r="N1814" s="26" t="s">
        <v>14949</v>
      </c>
      <c r="O1814" s="26" t="s">
        <v>14950</v>
      </c>
      <c r="P1814" t="s">
        <v>14951</v>
      </c>
      <c r="Q1814" t="s">
        <v>14952</v>
      </c>
      <c r="R1814" s="26" t="s">
        <v>14070</v>
      </c>
      <c r="S1814" s="27" t="s">
        <v>14071</v>
      </c>
      <c r="T1814" s="26" t="s">
        <v>13617</v>
      </c>
      <c r="U1814" s="27" t="s">
        <v>136</v>
      </c>
      <c r="V1814" s="26" t="s">
        <v>161</v>
      </c>
      <c r="W1814" s="27" t="s">
        <v>161</v>
      </c>
      <c r="X1814" s="26" t="s">
        <v>13646</v>
      </c>
      <c r="Y1814" s="27" t="s">
        <v>13647</v>
      </c>
      <c r="Z1814" s="29"/>
      <c r="AA1814" s="29"/>
    </row>
    <row r="1815" spans="1:27" ht="15" customHeight="1" x14ac:dyDescent="0.25">
      <c r="A1815" s="26" t="s">
        <v>13606</v>
      </c>
      <c r="B1815" s="27" t="s">
        <v>129</v>
      </c>
      <c r="C1815" s="26" t="s">
        <v>602</v>
      </c>
      <c r="D1815" s="27" t="s">
        <v>603</v>
      </c>
      <c r="E1815" s="26" t="s">
        <v>604</v>
      </c>
      <c r="F1815" s="27" t="s">
        <v>605</v>
      </c>
      <c r="G1815" s="27" t="s">
        <v>2374</v>
      </c>
      <c r="H1815" s="27" t="s">
        <v>647</v>
      </c>
      <c r="I1815" s="27" t="s">
        <v>14953</v>
      </c>
      <c r="J1815" s="27" t="s">
        <v>4956</v>
      </c>
      <c r="K1815" s="27" t="s">
        <v>14954</v>
      </c>
      <c r="L1815" s="27" t="s">
        <v>161</v>
      </c>
      <c r="M1815" s="28" t="s">
        <v>14955</v>
      </c>
      <c r="N1815" s="26" t="s">
        <v>14956</v>
      </c>
      <c r="O1815" s="26" t="s">
        <v>14957</v>
      </c>
      <c r="P1815" t="s">
        <v>14958</v>
      </c>
      <c r="Q1815" t="s">
        <v>14959</v>
      </c>
      <c r="R1815" s="26" t="s">
        <v>13667</v>
      </c>
      <c r="S1815" s="27" t="s">
        <v>130</v>
      </c>
      <c r="T1815" s="26" t="s">
        <v>9309</v>
      </c>
      <c r="U1815" s="27" t="s">
        <v>130</v>
      </c>
      <c r="V1815" s="26" t="s">
        <v>161</v>
      </c>
      <c r="W1815" s="27" t="s">
        <v>161</v>
      </c>
      <c r="X1815" s="26" t="s">
        <v>13668</v>
      </c>
      <c r="Y1815" s="27" t="s">
        <v>13669</v>
      </c>
      <c r="Z1815" s="29"/>
      <c r="AA1815" s="29"/>
    </row>
    <row r="1816" spans="1:27" ht="15" customHeight="1" x14ac:dyDescent="0.25">
      <c r="A1816" s="26" t="s">
        <v>13606</v>
      </c>
      <c r="B1816" s="27" t="s">
        <v>129</v>
      </c>
      <c r="C1816" s="26" t="s">
        <v>602</v>
      </c>
      <c r="D1816" s="27" t="s">
        <v>603</v>
      </c>
      <c r="E1816" s="26" t="s">
        <v>604</v>
      </c>
      <c r="F1816" s="27" t="s">
        <v>605</v>
      </c>
      <c r="G1816" s="27" t="s">
        <v>2374</v>
      </c>
      <c r="H1816" s="27" t="s">
        <v>647</v>
      </c>
      <c r="I1816" s="27" t="s">
        <v>14960</v>
      </c>
      <c r="J1816" s="27" t="s">
        <v>1013</v>
      </c>
      <c r="K1816" s="27" t="s">
        <v>14961</v>
      </c>
      <c r="L1816" s="27" t="s">
        <v>14961</v>
      </c>
      <c r="M1816" s="28" t="s">
        <v>14962</v>
      </c>
      <c r="N1816" s="26" t="s">
        <v>14963</v>
      </c>
      <c r="O1816" s="26" t="s">
        <v>14964</v>
      </c>
      <c r="P1816" t="s">
        <v>14965</v>
      </c>
      <c r="Q1816" t="s">
        <v>14966</v>
      </c>
      <c r="R1816" s="26" t="s">
        <v>14967</v>
      </c>
      <c r="S1816" s="27" t="s">
        <v>14968</v>
      </c>
      <c r="T1816" s="26" t="s">
        <v>13617</v>
      </c>
      <c r="U1816" s="27" t="s">
        <v>136</v>
      </c>
      <c r="V1816" s="26" t="s">
        <v>161</v>
      </c>
      <c r="W1816" s="27" t="s">
        <v>161</v>
      </c>
      <c r="X1816" s="26" t="s">
        <v>13657</v>
      </c>
      <c r="Y1816" s="27" t="s">
        <v>13658</v>
      </c>
      <c r="Z1816" s="29"/>
      <c r="AA1816" s="29"/>
    </row>
    <row r="1817" spans="1:27" ht="15" customHeight="1" x14ac:dyDescent="0.25">
      <c r="A1817" s="26" t="s">
        <v>13606</v>
      </c>
      <c r="B1817" s="27" t="s">
        <v>129</v>
      </c>
      <c r="C1817" s="26" t="s">
        <v>602</v>
      </c>
      <c r="D1817" s="27" t="s">
        <v>603</v>
      </c>
      <c r="E1817" s="26" t="s">
        <v>604</v>
      </c>
      <c r="F1817" s="27" t="s">
        <v>605</v>
      </c>
      <c r="G1817" s="27" t="s">
        <v>2374</v>
      </c>
      <c r="H1817" s="27" t="s">
        <v>647</v>
      </c>
      <c r="I1817" s="27" t="s">
        <v>14969</v>
      </c>
      <c r="J1817" s="27" t="s">
        <v>1013</v>
      </c>
      <c r="K1817" s="27" t="s">
        <v>14970</v>
      </c>
      <c r="L1817" s="27" t="s">
        <v>161</v>
      </c>
      <c r="M1817" s="28" t="s">
        <v>14971</v>
      </c>
      <c r="N1817" s="26" t="s">
        <v>14972</v>
      </c>
      <c r="O1817" s="26" t="s">
        <v>14973</v>
      </c>
      <c r="P1817" t="s">
        <v>14974</v>
      </c>
      <c r="Q1817" t="s">
        <v>14975</v>
      </c>
      <c r="R1817" s="26" t="s">
        <v>14976</v>
      </c>
      <c r="S1817" s="27" t="s">
        <v>219</v>
      </c>
      <c r="T1817" s="26" t="s">
        <v>9309</v>
      </c>
      <c r="U1817" s="27" t="s">
        <v>130</v>
      </c>
      <c r="V1817" s="26" t="s">
        <v>161</v>
      </c>
      <c r="W1817" s="27" t="s">
        <v>161</v>
      </c>
      <c r="X1817" s="26" t="s">
        <v>13657</v>
      </c>
      <c r="Y1817" s="27" t="s">
        <v>13658</v>
      </c>
      <c r="Z1817" s="29"/>
      <c r="AA1817" s="29"/>
    </row>
    <row r="1818" spans="1:27" ht="15" customHeight="1" x14ac:dyDescent="0.25">
      <c r="A1818" s="26" t="s">
        <v>13606</v>
      </c>
      <c r="B1818" s="27" t="s">
        <v>129</v>
      </c>
      <c r="C1818" s="26" t="s">
        <v>602</v>
      </c>
      <c r="D1818" s="27" t="s">
        <v>603</v>
      </c>
      <c r="E1818" s="26" t="s">
        <v>604</v>
      </c>
      <c r="F1818" s="27" t="s">
        <v>605</v>
      </c>
      <c r="G1818" s="27" t="s">
        <v>2374</v>
      </c>
      <c r="H1818" s="27" t="s">
        <v>647</v>
      </c>
      <c r="I1818" s="27" t="s">
        <v>14977</v>
      </c>
      <c r="J1818" s="27" t="s">
        <v>14978</v>
      </c>
      <c r="K1818" s="27" t="s">
        <v>14979</v>
      </c>
      <c r="L1818" s="27" t="s">
        <v>161</v>
      </c>
      <c r="M1818" s="28" t="s">
        <v>14980</v>
      </c>
      <c r="N1818" s="26" t="s">
        <v>14981</v>
      </c>
      <c r="O1818" s="26" t="s">
        <v>14982</v>
      </c>
      <c r="P1818" t="s">
        <v>14983</v>
      </c>
      <c r="Q1818" t="s">
        <v>14984</v>
      </c>
      <c r="R1818" s="26" t="s">
        <v>14985</v>
      </c>
      <c r="S1818" s="27" t="s">
        <v>14986</v>
      </c>
      <c r="T1818" s="26" t="s">
        <v>13617</v>
      </c>
      <c r="U1818" s="27" t="s">
        <v>136</v>
      </c>
      <c r="V1818" s="26" t="s">
        <v>161</v>
      </c>
      <c r="W1818" s="27" t="s">
        <v>161</v>
      </c>
      <c r="X1818" s="26" t="s">
        <v>13618</v>
      </c>
      <c r="Y1818" s="27" t="s">
        <v>13619</v>
      </c>
      <c r="Z1818" s="29"/>
      <c r="AA1818" s="29"/>
    </row>
    <row r="1819" spans="1:27" ht="15" customHeight="1" x14ac:dyDescent="0.25">
      <c r="A1819" s="26" t="s">
        <v>13606</v>
      </c>
      <c r="B1819" s="27" t="s">
        <v>129</v>
      </c>
      <c r="C1819" s="26" t="s">
        <v>602</v>
      </c>
      <c r="D1819" s="27" t="s">
        <v>603</v>
      </c>
      <c r="E1819" s="26" t="s">
        <v>604</v>
      </c>
      <c r="F1819" s="27" t="s">
        <v>605</v>
      </c>
      <c r="G1819" s="27" t="s">
        <v>2374</v>
      </c>
      <c r="H1819" s="27" t="s">
        <v>647</v>
      </c>
      <c r="I1819" s="27" t="s">
        <v>14987</v>
      </c>
      <c r="J1819" s="27" t="s">
        <v>1013</v>
      </c>
      <c r="K1819" s="27" t="s">
        <v>14988</v>
      </c>
      <c r="L1819" s="27" t="s">
        <v>161</v>
      </c>
      <c r="M1819" s="28" t="s">
        <v>14989</v>
      </c>
      <c r="N1819" s="26" t="s">
        <v>14990</v>
      </c>
      <c r="O1819" s="26" t="s">
        <v>14991</v>
      </c>
      <c r="P1819" t="s">
        <v>14992</v>
      </c>
      <c r="Q1819" t="s">
        <v>14993</v>
      </c>
      <c r="R1819" s="26" t="s">
        <v>14994</v>
      </c>
      <c r="S1819" s="27" t="s">
        <v>14995</v>
      </c>
      <c r="T1819" s="26" t="s">
        <v>9309</v>
      </c>
      <c r="U1819" s="27" t="s">
        <v>130</v>
      </c>
      <c r="V1819" s="26" t="s">
        <v>161</v>
      </c>
      <c r="W1819" s="27" t="s">
        <v>161</v>
      </c>
      <c r="X1819" s="26" t="s">
        <v>13657</v>
      </c>
      <c r="Y1819" s="27" t="s">
        <v>13658</v>
      </c>
      <c r="Z1819" s="29"/>
      <c r="AA1819" s="29"/>
    </row>
    <row r="1820" spans="1:27" ht="15" customHeight="1" x14ac:dyDescent="0.25">
      <c r="A1820" s="26" t="s">
        <v>13606</v>
      </c>
      <c r="B1820" s="27" t="s">
        <v>129</v>
      </c>
      <c r="C1820" s="26" t="s">
        <v>602</v>
      </c>
      <c r="D1820" s="27" t="s">
        <v>603</v>
      </c>
      <c r="E1820" s="26" t="s">
        <v>604</v>
      </c>
      <c r="F1820" s="27" t="s">
        <v>605</v>
      </c>
      <c r="G1820" s="27" t="s">
        <v>2374</v>
      </c>
      <c r="H1820" s="27" t="s">
        <v>647</v>
      </c>
      <c r="I1820" s="27" t="s">
        <v>14996</v>
      </c>
      <c r="J1820" s="27" t="s">
        <v>1013</v>
      </c>
      <c r="K1820" s="27" t="s">
        <v>14997</v>
      </c>
      <c r="L1820" s="27" t="s">
        <v>161</v>
      </c>
      <c r="M1820" s="28" t="s">
        <v>14998</v>
      </c>
      <c r="N1820" s="26" t="s">
        <v>14999</v>
      </c>
      <c r="O1820" s="26" t="s">
        <v>15000</v>
      </c>
      <c r="P1820" t="s">
        <v>15001</v>
      </c>
      <c r="Q1820" t="s">
        <v>15002</v>
      </c>
      <c r="R1820" s="26" t="s">
        <v>15003</v>
      </c>
      <c r="S1820" s="27" t="s">
        <v>15004</v>
      </c>
      <c r="T1820" s="26" t="s">
        <v>13617</v>
      </c>
      <c r="U1820" s="27" t="s">
        <v>136</v>
      </c>
      <c r="V1820" s="26" t="s">
        <v>161</v>
      </c>
      <c r="W1820" s="27" t="s">
        <v>161</v>
      </c>
      <c r="X1820" s="26" t="s">
        <v>13657</v>
      </c>
      <c r="Y1820" s="27" t="s">
        <v>13658</v>
      </c>
      <c r="Z1820" s="29"/>
      <c r="AA1820" s="29"/>
    </row>
    <row r="1821" spans="1:27" ht="15" customHeight="1" x14ac:dyDescent="0.25">
      <c r="A1821" s="26" t="s">
        <v>13606</v>
      </c>
      <c r="B1821" s="27" t="s">
        <v>129</v>
      </c>
      <c r="C1821" s="26" t="s">
        <v>602</v>
      </c>
      <c r="D1821" s="27" t="s">
        <v>603</v>
      </c>
      <c r="E1821" s="26" t="s">
        <v>604</v>
      </c>
      <c r="F1821" s="27" t="s">
        <v>605</v>
      </c>
      <c r="G1821" s="27" t="s">
        <v>2374</v>
      </c>
      <c r="H1821" s="27" t="s">
        <v>647</v>
      </c>
      <c r="I1821" s="27" t="s">
        <v>15005</v>
      </c>
      <c r="J1821" s="27" t="s">
        <v>15006</v>
      </c>
      <c r="K1821" s="27" t="s">
        <v>14301</v>
      </c>
      <c r="L1821" s="27" t="s">
        <v>161</v>
      </c>
      <c r="M1821" s="28" t="s">
        <v>15007</v>
      </c>
      <c r="N1821" s="26" t="s">
        <v>15008</v>
      </c>
      <c r="O1821" s="26" t="s">
        <v>15009</v>
      </c>
      <c r="P1821" t="s">
        <v>15010</v>
      </c>
      <c r="Q1821" t="s">
        <v>15011</v>
      </c>
      <c r="R1821" s="26" t="s">
        <v>13725</v>
      </c>
      <c r="S1821" s="27" t="s">
        <v>195</v>
      </c>
      <c r="T1821" s="26" t="s">
        <v>13617</v>
      </c>
      <c r="U1821" s="27" t="s">
        <v>136</v>
      </c>
      <c r="V1821" s="26" t="s">
        <v>161</v>
      </c>
      <c r="W1821" s="27" t="s">
        <v>161</v>
      </c>
      <c r="X1821" s="26" t="s">
        <v>13618</v>
      </c>
      <c r="Y1821" s="27" t="s">
        <v>13619</v>
      </c>
      <c r="Z1821" s="29"/>
      <c r="AA1821" s="29"/>
    </row>
    <row r="1822" spans="1:27" ht="15" customHeight="1" x14ac:dyDescent="0.25">
      <c r="A1822" s="26" t="s">
        <v>13606</v>
      </c>
      <c r="B1822" s="27" t="s">
        <v>129</v>
      </c>
      <c r="C1822" s="26" t="s">
        <v>602</v>
      </c>
      <c r="D1822" s="27" t="s">
        <v>603</v>
      </c>
      <c r="E1822" s="26" t="s">
        <v>604</v>
      </c>
      <c r="F1822" s="27" t="s">
        <v>605</v>
      </c>
      <c r="G1822" s="27" t="s">
        <v>2374</v>
      </c>
      <c r="H1822" s="27" t="s">
        <v>647</v>
      </c>
      <c r="I1822" s="27" t="s">
        <v>15012</v>
      </c>
      <c r="J1822" s="27" t="s">
        <v>15013</v>
      </c>
      <c r="K1822" s="27" t="s">
        <v>15014</v>
      </c>
      <c r="L1822" s="27" t="s">
        <v>161</v>
      </c>
      <c r="M1822" s="28" t="s">
        <v>15015</v>
      </c>
      <c r="N1822" s="26" t="s">
        <v>15016</v>
      </c>
      <c r="O1822" s="26" t="s">
        <v>15017</v>
      </c>
      <c r="P1822" t="s">
        <v>15018</v>
      </c>
      <c r="Q1822" t="s">
        <v>15019</v>
      </c>
      <c r="R1822" s="26" t="s">
        <v>15020</v>
      </c>
      <c r="S1822" s="27" t="s">
        <v>15021</v>
      </c>
      <c r="T1822" s="26" t="s">
        <v>13617</v>
      </c>
      <c r="U1822" s="27" t="s">
        <v>136</v>
      </c>
      <c r="V1822" s="26" t="s">
        <v>161</v>
      </c>
      <c r="W1822" s="27" t="s">
        <v>161</v>
      </c>
      <c r="X1822" s="26" t="s">
        <v>13657</v>
      </c>
      <c r="Y1822" s="27" t="s">
        <v>13658</v>
      </c>
      <c r="Z1822" s="29"/>
      <c r="AA1822" s="29"/>
    </row>
    <row r="1823" spans="1:27" ht="15" customHeight="1" x14ac:dyDescent="0.25">
      <c r="A1823" s="26" t="s">
        <v>13606</v>
      </c>
      <c r="B1823" s="27" t="s">
        <v>129</v>
      </c>
      <c r="C1823" s="26" t="s">
        <v>602</v>
      </c>
      <c r="D1823" s="27" t="s">
        <v>603</v>
      </c>
      <c r="E1823" s="26" t="s">
        <v>604</v>
      </c>
      <c r="F1823" s="27" t="s">
        <v>605</v>
      </c>
      <c r="G1823" s="27" t="s">
        <v>2374</v>
      </c>
      <c r="H1823" s="27" t="s">
        <v>647</v>
      </c>
      <c r="I1823" s="27" t="s">
        <v>15022</v>
      </c>
      <c r="J1823" s="27" t="s">
        <v>15023</v>
      </c>
      <c r="K1823" s="27" t="s">
        <v>15024</v>
      </c>
      <c r="L1823" s="27" t="s">
        <v>161</v>
      </c>
      <c r="M1823" s="28" t="s">
        <v>15025</v>
      </c>
      <c r="N1823" s="26" t="s">
        <v>15026</v>
      </c>
      <c r="O1823" s="26" t="s">
        <v>15027</v>
      </c>
      <c r="P1823" t="s">
        <v>15028</v>
      </c>
      <c r="Q1823" t="s">
        <v>15029</v>
      </c>
      <c r="R1823" s="26" t="s">
        <v>15030</v>
      </c>
      <c r="S1823" s="27" t="s">
        <v>15031</v>
      </c>
      <c r="T1823" s="26" t="s">
        <v>13617</v>
      </c>
      <c r="U1823" s="27" t="s">
        <v>136</v>
      </c>
      <c r="V1823" s="26" t="s">
        <v>161</v>
      </c>
      <c r="W1823" s="27" t="s">
        <v>161</v>
      </c>
      <c r="X1823" s="26" t="s">
        <v>13657</v>
      </c>
      <c r="Y1823" s="27" t="s">
        <v>13658</v>
      </c>
      <c r="Z1823" s="29"/>
      <c r="AA1823" s="29"/>
    </row>
    <row r="1824" spans="1:27" ht="15" customHeight="1" x14ac:dyDescent="0.25">
      <c r="A1824" s="26" t="s">
        <v>13606</v>
      </c>
      <c r="B1824" s="27" t="s">
        <v>129</v>
      </c>
      <c r="C1824" s="26" t="s">
        <v>602</v>
      </c>
      <c r="D1824" s="27" t="s">
        <v>603</v>
      </c>
      <c r="E1824" s="26" t="s">
        <v>604</v>
      </c>
      <c r="F1824" s="27" t="s">
        <v>605</v>
      </c>
      <c r="G1824" s="27" t="s">
        <v>2374</v>
      </c>
      <c r="H1824" s="27" t="s">
        <v>647</v>
      </c>
      <c r="I1824" s="27" t="s">
        <v>15032</v>
      </c>
      <c r="J1824" s="27" t="s">
        <v>1013</v>
      </c>
      <c r="K1824" s="27" t="s">
        <v>15033</v>
      </c>
      <c r="L1824" s="27" t="s">
        <v>161</v>
      </c>
      <c r="M1824" s="28" t="s">
        <v>15034</v>
      </c>
      <c r="N1824" s="26" t="s">
        <v>15035</v>
      </c>
      <c r="O1824" s="26" t="s">
        <v>15036</v>
      </c>
      <c r="P1824" t="s">
        <v>15037</v>
      </c>
      <c r="Q1824" t="s">
        <v>15038</v>
      </c>
      <c r="R1824" s="26" t="s">
        <v>15039</v>
      </c>
      <c r="S1824" s="27" t="s">
        <v>15040</v>
      </c>
      <c r="T1824" s="26" t="s">
        <v>13617</v>
      </c>
      <c r="U1824" s="27" t="s">
        <v>136</v>
      </c>
      <c r="V1824" s="26" t="s">
        <v>161</v>
      </c>
      <c r="W1824" s="27" t="s">
        <v>161</v>
      </c>
      <c r="X1824" s="26" t="s">
        <v>13618</v>
      </c>
      <c r="Y1824" s="27" t="s">
        <v>13619</v>
      </c>
      <c r="Z1824" s="29"/>
      <c r="AA1824" s="29"/>
    </row>
    <row r="1825" spans="1:27" ht="15" customHeight="1" x14ac:dyDescent="0.25">
      <c r="A1825" s="26" t="s">
        <v>13606</v>
      </c>
      <c r="B1825" s="27" t="s">
        <v>129</v>
      </c>
      <c r="C1825" s="26" t="s">
        <v>602</v>
      </c>
      <c r="D1825" s="27" t="s">
        <v>603</v>
      </c>
      <c r="E1825" s="26" t="s">
        <v>604</v>
      </c>
      <c r="F1825" s="27" t="s">
        <v>605</v>
      </c>
      <c r="G1825" s="27" t="s">
        <v>2374</v>
      </c>
      <c r="H1825" s="27" t="s">
        <v>647</v>
      </c>
      <c r="I1825" s="27" t="s">
        <v>15041</v>
      </c>
      <c r="J1825" s="27" t="s">
        <v>1013</v>
      </c>
      <c r="K1825" s="27" t="s">
        <v>15042</v>
      </c>
      <c r="L1825" s="27" t="s">
        <v>161</v>
      </c>
      <c r="M1825" s="28" t="s">
        <v>15043</v>
      </c>
      <c r="N1825" s="26" t="s">
        <v>15044</v>
      </c>
      <c r="O1825" s="26" t="s">
        <v>15045</v>
      </c>
      <c r="P1825" t="s">
        <v>15046</v>
      </c>
      <c r="Q1825" t="s">
        <v>15047</v>
      </c>
      <c r="R1825" s="26" t="s">
        <v>15048</v>
      </c>
      <c r="S1825" s="27" t="s">
        <v>15049</v>
      </c>
      <c r="T1825" s="26" t="s">
        <v>13617</v>
      </c>
      <c r="U1825" s="27" t="s">
        <v>136</v>
      </c>
      <c r="V1825" s="26" t="s">
        <v>161</v>
      </c>
      <c r="W1825" s="27" t="s">
        <v>161</v>
      </c>
      <c r="X1825" s="26" t="s">
        <v>13618</v>
      </c>
      <c r="Y1825" s="27" t="s">
        <v>13619</v>
      </c>
      <c r="Z1825" s="29"/>
      <c r="AA1825" s="29"/>
    </row>
    <row r="1826" spans="1:27" ht="15" customHeight="1" x14ac:dyDescent="0.25">
      <c r="A1826" s="26" t="s">
        <v>13606</v>
      </c>
      <c r="B1826" s="27" t="s">
        <v>129</v>
      </c>
      <c r="C1826" s="26" t="s">
        <v>602</v>
      </c>
      <c r="D1826" s="27" t="s">
        <v>603</v>
      </c>
      <c r="E1826" s="26" t="s">
        <v>604</v>
      </c>
      <c r="F1826" s="27" t="s">
        <v>605</v>
      </c>
      <c r="G1826" s="27" t="s">
        <v>2374</v>
      </c>
      <c r="H1826" s="27" t="s">
        <v>647</v>
      </c>
      <c r="I1826" s="27" t="s">
        <v>15050</v>
      </c>
      <c r="J1826" s="27" t="s">
        <v>1013</v>
      </c>
      <c r="K1826" s="27" t="s">
        <v>15051</v>
      </c>
      <c r="L1826" s="27" t="s">
        <v>161</v>
      </c>
      <c r="M1826" s="28" t="s">
        <v>15052</v>
      </c>
      <c r="N1826" s="26" t="s">
        <v>15053</v>
      </c>
      <c r="O1826" s="26">
        <v>6760289</v>
      </c>
      <c r="P1826" t="s">
        <v>15054</v>
      </c>
      <c r="Q1826" t="s">
        <v>15055</v>
      </c>
      <c r="R1826" s="26" t="s">
        <v>15056</v>
      </c>
      <c r="S1826" s="27" t="s">
        <v>15057</v>
      </c>
      <c r="T1826" s="26" t="s">
        <v>13617</v>
      </c>
      <c r="U1826" s="27" t="s">
        <v>136</v>
      </c>
      <c r="V1826" s="26" t="s">
        <v>161</v>
      </c>
      <c r="W1826" s="27" t="s">
        <v>161</v>
      </c>
      <c r="X1826" s="26" t="s">
        <v>13646</v>
      </c>
      <c r="Y1826" s="27" t="s">
        <v>13647</v>
      </c>
      <c r="Z1826" s="29"/>
      <c r="AA1826" s="29"/>
    </row>
    <row r="1827" spans="1:27" ht="15" customHeight="1" x14ac:dyDescent="0.25">
      <c r="A1827" s="26" t="s">
        <v>13606</v>
      </c>
      <c r="B1827" s="27" t="s">
        <v>129</v>
      </c>
      <c r="C1827" s="26" t="s">
        <v>602</v>
      </c>
      <c r="D1827" s="27" t="s">
        <v>603</v>
      </c>
      <c r="E1827" s="26" t="s">
        <v>604</v>
      </c>
      <c r="F1827" s="27" t="s">
        <v>605</v>
      </c>
      <c r="G1827" s="27" t="s">
        <v>2374</v>
      </c>
      <c r="H1827" s="27" t="s">
        <v>647</v>
      </c>
      <c r="I1827" s="27" t="s">
        <v>15058</v>
      </c>
      <c r="J1827" s="27" t="s">
        <v>1013</v>
      </c>
      <c r="K1827" s="27" t="s">
        <v>15059</v>
      </c>
      <c r="L1827" s="27" t="s">
        <v>161</v>
      </c>
      <c r="M1827" s="28" t="s">
        <v>15060</v>
      </c>
      <c r="N1827" s="26" t="s">
        <v>15061</v>
      </c>
      <c r="O1827" s="26" t="s">
        <v>15062</v>
      </c>
      <c r="P1827" t="s">
        <v>15063</v>
      </c>
      <c r="Q1827" t="s">
        <v>15064</v>
      </c>
      <c r="R1827" s="26" t="s">
        <v>15065</v>
      </c>
      <c r="S1827" s="27" t="s">
        <v>15066</v>
      </c>
      <c r="T1827" s="26" t="s">
        <v>13617</v>
      </c>
      <c r="U1827" s="27" t="s">
        <v>136</v>
      </c>
      <c r="V1827" s="26" t="s">
        <v>161</v>
      </c>
      <c r="W1827" s="27" t="s">
        <v>161</v>
      </c>
      <c r="X1827" s="26" t="s">
        <v>13646</v>
      </c>
      <c r="Y1827" s="27" t="s">
        <v>13647</v>
      </c>
      <c r="Z1827" s="29"/>
      <c r="AA1827" s="29"/>
    </row>
    <row r="1828" spans="1:27" ht="15" customHeight="1" x14ac:dyDescent="0.25">
      <c r="A1828" s="26" t="s">
        <v>13606</v>
      </c>
      <c r="B1828" s="27" t="s">
        <v>129</v>
      </c>
      <c r="C1828" s="26" t="s">
        <v>602</v>
      </c>
      <c r="D1828" s="27" t="s">
        <v>603</v>
      </c>
      <c r="E1828" s="26" t="s">
        <v>604</v>
      </c>
      <c r="F1828" s="27" t="s">
        <v>605</v>
      </c>
      <c r="G1828" s="27" t="s">
        <v>2374</v>
      </c>
      <c r="H1828" s="27" t="s">
        <v>647</v>
      </c>
      <c r="I1828" s="27" t="s">
        <v>15067</v>
      </c>
      <c r="J1828" s="27" t="s">
        <v>10738</v>
      </c>
      <c r="K1828" s="27" t="s">
        <v>15068</v>
      </c>
      <c r="L1828" s="27" t="s">
        <v>15068</v>
      </c>
      <c r="M1828" s="28" t="s">
        <v>15069</v>
      </c>
      <c r="N1828" s="26" t="s">
        <v>15070</v>
      </c>
      <c r="O1828" s="26" t="s">
        <v>15071</v>
      </c>
      <c r="P1828" t="s">
        <v>15072</v>
      </c>
      <c r="Q1828" t="s">
        <v>15073</v>
      </c>
      <c r="R1828" s="26" t="s">
        <v>15074</v>
      </c>
      <c r="S1828" s="27" t="s">
        <v>224</v>
      </c>
      <c r="T1828" s="26" t="s">
        <v>9309</v>
      </c>
      <c r="U1828" s="27" t="s">
        <v>130</v>
      </c>
      <c r="V1828" s="26" t="s">
        <v>161</v>
      </c>
      <c r="W1828" s="27" t="s">
        <v>161</v>
      </c>
      <c r="X1828" s="26" t="s">
        <v>13657</v>
      </c>
      <c r="Y1828" s="27" t="s">
        <v>13658</v>
      </c>
      <c r="Z1828" s="29"/>
      <c r="AA1828" s="29"/>
    </row>
    <row r="1829" spans="1:27" ht="15" customHeight="1" x14ac:dyDescent="0.25">
      <c r="A1829" s="26" t="s">
        <v>13606</v>
      </c>
      <c r="B1829" s="27" t="s">
        <v>129</v>
      </c>
      <c r="C1829" s="26" t="s">
        <v>602</v>
      </c>
      <c r="D1829" s="27" t="s">
        <v>603</v>
      </c>
      <c r="E1829" s="26" t="s">
        <v>604</v>
      </c>
      <c r="F1829" s="27" t="s">
        <v>605</v>
      </c>
      <c r="G1829" s="27" t="s">
        <v>15075</v>
      </c>
      <c r="H1829" s="27" t="s">
        <v>647</v>
      </c>
      <c r="I1829" s="27" t="s">
        <v>15076</v>
      </c>
      <c r="J1829" s="27" t="s">
        <v>15077</v>
      </c>
      <c r="K1829" s="27" t="s">
        <v>15078</v>
      </c>
      <c r="L1829" s="27" t="s">
        <v>161</v>
      </c>
      <c r="M1829" s="28" t="s">
        <v>15079</v>
      </c>
      <c r="N1829" s="26" t="s">
        <v>15080</v>
      </c>
      <c r="O1829" s="26" t="s">
        <v>15081</v>
      </c>
      <c r="P1829" t="s">
        <v>15082</v>
      </c>
      <c r="Q1829" t="s">
        <v>15083</v>
      </c>
      <c r="R1829" s="26" t="s">
        <v>13616</v>
      </c>
      <c r="S1829" s="27" t="s">
        <v>138</v>
      </c>
      <c r="T1829" s="26" t="s">
        <v>13617</v>
      </c>
      <c r="U1829" s="27" t="s">
        <v>136</v>
      </c>
      <c r="V1829" s="26" t="s">
        <v>161</v>
      </c>
      <c r="W1829" s="27" t="s">
        <v>161</v>
      </c>
      <c r="X1829" s="26" t="s">
        <v>13618</v>
      </c>
      <c r="Y1829" s="27" t="s">
        <v>13619</v>
      </c>
      <c r="Z1829" s="29" t="s">
        <v>599</v>
      </c>
      <c r="AA1829" s="29"/>
    </row>
    <row r="1830" spans="1:27" ht="15" customHeight="1" x14ac:dyDescent="0.25">
      <c r="A1830" s="26" t="s">
        <v>13606</v>
      </c>
      <c r="B1830" s="27" t="s">
        <v>129</v>
      </c>
      <c r="C1830" s="26" t="s">
        <v>602</v>
      </c>
      <c r="D1830" s="27" t="s">
        <v>603</v>
      </c>
      <c r="E1830" s="26" t="s">
        <v>604</v>
      </c>
      <c r="F1830" s="27" t="s">
        <v>605</v>
      </c>
      <c r="G1830" s="27" t="s">
        <v>15084</v>
      </c>
      <c r="H1830" s="27" t="s">
        <v>647</v>
      </c>
      <c r="I1830" s="27" t="s">
        <v>15085</v>
      </c>
      <c r="J1830" s="27" t="s">
        <v>15086</v>
      </c>
      <c r="K1830" s="27" t="s">
        <v>15087</v>
      </c>
      <c r="L1830" s="27" t="s">
        <v>161</v>
      </c>
      <c r="M1830" s="28" t="s">
        <v>15088</v>
      </c>
      <c r="N1830" s="26" t="s">
        <v>15089</v>
      </c>
      <c r="O1830" s="26" t="s">
        <v>15090</v>
      </c>
      <c r="P1830" t="s">
        <v>15091</v>
      </c>
      <c r="Q1830" t="s">
        <v>15092</v>
      </c>
      <c r="R1830" s="26" t="s">
        <v>13766</v>
      </c>
      <c r="S1830" s="27" t="s">
        <v>140</v>
      </c>
      <c r="T1830" s="26" t="s">
        <v>13617</v>
      </c>
      <c r="U1830" s="27" t="s">
        <v>136</v>
      </c>
      <c r="V1830" s="26" t="s">
        <v>161</v>
      </c>
      <c r="W1830" s="27" t="s">
        <v>161</v>
      </c>
      <c r="X1830" s="26" t="s">
        <v>13646</v>
      </c>
      <c r="Y1830" s="27" t="s">
        <v>13647</v>
      </c>
      <c r="Z1830" s="29"/>
      <c r="AA1830" s="29"/>
    </row>
    <row r="1831" spans="1:27" ht="15" customHeight="1" x14ac:dyDescent="0.25">
      <c r="A1831" s="26" t="s">
        <v>13606</v>
      </c>
      <c r="B1831" s="27" t="s">
        <v>129</v>
      </c>
      <c r="C1831" s="26" t="s">
        <v>602</v>
      </c>
      <c r="D1831" s="27" t="s">
        <v>603</v>
      </c>
      <c r="E1831" s="26" t="s">
        <v>604</v>
      </c>
      <c r="F1831" s="27" t="s">
        <v>605</v>
      </c>
      <c r="G1831" s="27" t="s">
        <v>175</v>
      </c>
      <c r="H1831" s="27" t="s">
        <v>2475</v>
      </c>
      <c r="I1831" s="27" t="s">
        <v>215</v>
      </c>
      <c r="J1831" s="27" t="s">
        <v>15093</v>
      </c>
      <c r="K1831" s="27" t="s">
        <v>15094</v>
      </c>
      <c r="L1831" s="27" t="s">
        <v>15095</v>
      </c>
      <c r="M1831" s="28" t="s">
        <v>15096</v>
      </c>
      <c r="N1831" s="26" t="s">
        <v>15097</v>
      </c>
      <c r="O1831" s="26" t="s">
        <v>15098</v>
      </c>
      <c r="P1831" t="s">
        <v>15099</v>
      </c>
      <c r="Q1831" t="s">
        <v>15100</v>
      </c>
      <c r="R1831" s="26" t="s">
        <v>14774</v>
      </c>
      <c r="S1831" s="27" t="s">
        <v>213</v>
      </c>
      <c r="T1831" s="26" t="s">
        <v>13617</v>
      </c>
      <c r="U1831" s="27" t="s">
        <v>136</v>
      </c>
      <c r="V1831" s="26" t="s">
        <v>161</v>
      </c>
      <c r="W1831" s="27" t="s">
        <v>161</v>
      </c>
      <c r="X1831" s="26" t="s">
        <v>161</v>
      </c>
      <c r="Y1831" s="27" t="s">
        <v>161</v>
      </c>
      <c r="Z1831" s="29"/>
      <c r="AA1831" s="29"/>
    </row>
    <row r="1832" spans="1:27" ht="15" customHeight="1" x14ac:dyDescent="0.25">
      <c r="A1832" s="26" t="s">
        <v>13606</v>
      </c>
      <c r="B1832" s="27" t="s">
        <v>129</v>
      </c>
      <c r="C1832" s="26" t="s">
        <v>602</v>
      </c>
      <c r="D1832" s="27" t="s">
        <v>603</v>
      </c>
      <c r="E1832" s="26" t="s">
        <v>604</v>
      </c>
      <c r="F1832" s="27" t="s">
        <v>605</v>
      </c>
      <c r="G1832" s="27" t="s">
        <v>175</v>
      </c>
      <c r="H1832" s="27" t="s">
        <v>2475</v>
      </c>
      <c r="I1832" s="27" t="s">
        <v>212</v>
      </c>
      <c r="J1832" s="27" t="s">
        <v>15101</v>
      </c>
      <c r="K1832" s="27" t="s">
        <v>15102</v>
      </c>
      <c r="L1832" s="27" t="s">
        <v>15103</v>
      </c>
      <c r="M1832" s="28" t="s">
        <v>15104</v>
      </c>
      <c r="N1832" s="26" t="s">
        <v>15105</v>
      </c>
      <c r="O1832" s="26" t="s">
        <v>15106</v>
      </c>
      <c r="P1832" t="s">
        <v>15107</v>
      </c>
      <c r="Q1832" t="s">
        <v>15108</v>
      </c>
      <c r="R1832" s="26" t="s">
        <v>13818</v>
      </c>
      <c r="S1832" s="27" t="s">
        <v>210</v>
      </c>
      <c r="T1832" s="26" t="s">
        <v>13617</v>
      </c>
      <c r="U1832" s="27" t="s">
        <v>136</v>
      </c>
      <c r="V1832" s="26" t="s">
        <v>161</v>
      </c>
      <c r="W1832" s="27" t="s">
        <v>161</v>
      </c>
      <c r="X1832" s="26" t="s">
        <v>161</v>
      </c>
      <c r="Y1832" s="27" t="s">
        <v>161</v>
      </c>
      <c r="Z1832" s="29"/>
      <c r="AA1832" s="29"/>
    </row>
    <row r="1833" spans="1:27" ht="15" customHeight="1" x14ac:dyDescent="0.25">
      <c r="A1833" s="26" t="s">
        <v>13606</v>
      </c>
      <c r="B1833" s="27" t="s">
        <v>129</v>
      </c>
      <c r="C1833" s="26" t="s">
        <v>602</v>
      </c>
      <c r="D1833" s="27" t="s">
        <v>603</v>
      </c>
      <c r="E1833" s="26" t="s">
        <v>604</v>
      </c>
      <c r="F1833" s="27" t="s">
        <v>605</v>
      </c>
      <c r="G1833" s="27" t="s">
        <v>175</v>
      </c>
      <c r="H1833" s="27" t="s">
        <v>2475</v>
      </c>
      <c r="I1833" s="27" t="s">
        <v>209</v>
      </c>
      <c r="J1833" s="27" t="s">
        <v>15109</v>
      </c>
      <c r="K1833" s="27" t="s">
        <v>15110</v>
      </c>
      <c r="L1833" s="27" t="s">
        <v>15111</v>
      </c>
      <c r="M1833" s="28" t="s">
        <v>15112</v>
      </c>
      <c r="N1833" s="26" t="s">
        <v>15113</v>
      </c>
      <c r="O1833" s="26" t="s">
        <v>15114</v>
      </c>
      <c r="P1833" t="s">
        <v>15115</v>
      </c>
      <c r="Q1833" t="s">
        <v>15116</v>
      </c>
      <c r="R1833" s="26" t="s">
        <v>14907</v>
      </c>
      <c r="S1833" s="27" t="s">
        <v>207</v>
      </c>
      <c r="T1833" s="26" t="s">
        <v>13617</v>
      </c>
      <c r="U1833" s="27" t="s">
        <v>136</v>
      </c>
      <c r="V1833" s="26" t="s">
        <v>161</v>
      </c>
      <c r="W1833" s="27" t="s">
        <v>161</v>
      </c>
      <c r="X1833" s="26" t="s">
        <v>161</v>
      </c>
      <c r="Y1833" s="27" t="s">
        <v>161</v>
      </c>
      <c r="Z1833" s="29"/>
      <c r="AA1833" s="29"/>
    </row>
    <row r="1834" spans="1:27" ht="15" customHeight="1" x14ac:dyDescent="0.25">
      <c r="A1834" s="26" t="s">
        <v>13606</v>
      </c>
      <c r="B1834" s="27" t="s">
        <v>129</v>
      </c>
      <c r="C1834" s="26" t="s">
        <v>602</v>
      </c>
      <c r="D1834" s="27" t="s">
        <v>603</v>
      </c>
      <c r="E1834" s="26" t="s">
        <v>604</v>
      </c>
      <c r="F1834" s="27" t="s">
        <v>605</v>
      </c>
      <c r="G1834" s="27" t="s">
        <v>175</v>
      </c>
      <c r="H1834" s="27" t="s">
        <v>2475</v>
      </c>
      <c r="I1834" s="27" t="s">
        <v>206</v>
      </c>
      <c r="J1834" s="27" t="s">
        <v>15117</v>
      </c>
      <c r="K1834" s="27" t="s">
        <v>15118</v>
      </c>
      <c r="L1834" s="27" t="s">
        <v>15119</v>
      </c>
      <c r="M1834" s="28" t="s">
        <v>15120</v>
      </c>
      <c r="N1834" s="26" t="s">
        <v>15121</v>
      </c>
      <c r="O1834" s="26" t="s">
        <v>15122</v>
      </c>
      <c r="P1834" t="s">
        <v>15123</v>
      </c>
      <c r="Q1834" t="s">
        <v>15124</v>
      </c>
      <c r="R1834" s="26" t="s">
        <v>13716</v>
      </c>
      <c r="S1834" s="27" t="s">
        <v>204</v>
      </c>
      <c r="T1834" s="26" t="s">
        <v>13617</v>
      </c>
      <c r="U1834" s="27" t="s">
        <v>136</v>
      </c>
      <c r="V1834" s="26" t="s">
        <v>161</v>
      </c>
      <c r="W1834" s="27" t="s">
        <v>161</v>
      </c>
      <c r="X1834" s="26" t="s">
        <v>161</v>
      </c>
      <c r="Y1834" s="27" t="s">
        <v>161</v>
      </c>
      <c r="Z1834" s="29"/>
      <c r="AA1834" s="29"/>
    </row>
    <row r="1835" spans="1:27" ht="15" customHeight="1" x14ac:dyDescent="0.25">
      <c r="A1835" s="26" t="s">
        <v>13606</v>
      </c>
      <c r="B1835" s="27" t="s">
        <v>129</v>
      </c>
      <c r="C1835" s="26" t="s">
        <v>602</v>
      </c>
      <c r="D1835" s="27" t="s">
        <v>603</v>
      </c>
      <c r="E1835" s="26" t="s">
        <v>604</v>
      </c>
      <c r="F1835" s="27" t="s">
        <v>605</v>
      </c>
      <c r="G1835" s="27" t="s">
        <v>175</v>
      </c>
      <c r="H1835" s="27" t="s">
        <v>2475</v>
      </c>
      <c r="I1835" s="27" t="s">
        <v>203</v>
      </c>
      <c r="J1835" s="27" t="s">
        <v>15125</v>
      </c>
      <c r="K1835" s="27" t="s">
        <v>15126</v>
      </c>
      <c r="L1835" s="27" t="s">
        <v>15127</v>
      </c>
      <c r="M1835" s="28" t="s">
        <v>15128</v>
      </c>
      <c r="N1835" s="26" t="s">
        <v>15129</v>
      </c>
      <c r="O1835" s="26" t="s">
        <v>15130</v>
      </c>
      <c r="P1835" t="s">
        <v>15131</v>
      </c>
      <c r="Q1835" t="s">
        <v>15132</v>
      </c>
      <c r="R1835" s="26" t="s">
        <v>13843</v>
      </c>
      <c r="S1835" s="27" t="s">
        <v>201</v>
      </c>
      <c r="T1835" s="26" t="s">
        <v>13617</v>
      </c>
      <c r="U1835" s="27" t="s">
        <v>136</v>
      </c>
      <c r="V1835" s="26" t="s">
        <v>161</v>
      </c>
      <c r="W1835" s="27" t="s">
        <v>161</v>
      </c>
      <c r="X1835" s="26" t="s">
        <v>161</v>
      </c>
      <c r="Y1835" s="27" t="s">
        <v>161</v>
      </c>
      <c r="Z1835" s="29"/>
      <c r="AA1835" s="29"/>
    </row>
    <row r="1836" spans="1:27" ht="15" customHeight="1" x14ac:dyDescent="0.25">
      <c r="A1836" s="26" t="s">
        <v>13606</v>
      </c>
      <c r="B1836" s="27" t="s">
        <v>129</v>
      </c>
      <c r="C1836" s="26" t="s">
        <v>602</v>
      </c>
      <c r="D1836" s="27" t="s">
        <v>603</v>
      </c>
      <c r="E1836" s="26" t="s">
        <v>604</v>
      </c>
      <c r="F1836" s="27" t="s">
        <v>605</v>
      </c>
      <c r="G1836" s="27" t="s">
        <v>175</v>
      </c>
      <c r="H1836" s="27" t="s">
        <v>2475</v>
      </c>
      <c r="I1836" s="27" t="s">
        <v>235</v>
      </c>
      <c r="J1836" s="27" t="s">
        <v>15133</v>
      </c>
      <c r="K1836" s="27" t="s">
        <v>15134</v>
      </c>
      <c r="L1836" s="27" t="s">
        <v>15135</v>
      </c>
      <c r="M1836" s="28" t="s">
        <v>15136</v>
      </c>
      <c r="N1836" s="26" t="s">
        <v>15137</v>
      </c>
      <c r="O1836" s="26" t="s">
        <v>15138</v>
      </c>
      <c r="P1836" t="s">
        <v>15139</v>
      </c>
      <c r="Q1836" t="s">
        <v>15140</v>
      </c>
      <c r="R1836" s="26" t="s">
        <v>13750</v>
      </c>
      <c r="S1836" s="27" t="s">
        <v>233</v>
      </c>
      <c r="T1836" s="26" t="s">
        <v>9309</v>
      </c>
      <c r="U1836" s="27" t="s">
        <v>130</v>
      </c>
      <c r="V1836" s="26" t="s">
        <v>161</v>
      </c>
      <c r="W1836" s="27" t="s">
        <v>161</v>
      </c>
      <c r="X1836" s="26" t="s">
        <v>161</v>
      </c>
      <c r="Y1836" s="27" t="s">
        <v>161</v>
      </c>
      <c r="Z1836" s="29"/>
      <c r="AA1836" s="29"/>
    </row>
    <row r="1837" spans="1:27" ht="15" customHeight="1" x14ac:dyDescent="0.25">
      <c r="A1837" s="26" t="s">
        <v>13606</v>
      </c>
      <c r="B1837" s="27" t="s">
        <v>129</v>
      </c>
      <c r="C1837" s="26" t="s">
        <v>602</v>
      </c>
      <c r="D1837" s="27" t="s">
        <v>603</v>
      </c>
      <c r="E1837" s="26" t="s">
        <v>604</v>
      </c>
      <c r="F1837" s="27" t="s">
        <v>605</v>
      </c>
      <c r="G1837" s="27" t="s">
        <v>175</v>
      </c>
      <c r="H1837" s="27" t="s">
        <v>2475</v>
      </c>
      <c r="I1837" s="27" t="s">
        <v>200</v>
      </c>
      <c r="J1837" s="27" t="s">
        <v>15141</v>
      </c>
      <c r="K1837" s="27" t="s">
        <v>15142</v>
      </c>
      <c r="L1837" s="27" t="s">
        <v>15143</v>
      </c>
      <c r="M1837" s="28" t="s">
        <v>15144</v>
      </c>
      <c r="N1837" s="26" t="s">
        <v>15145</v>
      </c>
      <c r="O1837" s="26" t="s">
        <v>15146</v>
      </c>
      <c r="P1837" t="s">
        <v>15147</v>
      </c>
      <c r="Q1837" t="s">
        <v>15148</v>
      </c>
      <c r="R1837" s="26" t="s">
        <v>13834</v>
      </c>
      <c r="S1837" s="27" t="s">
        <v>198</v>
      </c>
      <c r="T1837" s="26" t="s">
        <v>13617</v>
      </c>
      <c r="U1837" s="27" t="s">
        <v>136</v>
      </c>
      <c r="V1837" s="26" t="s">
        <v>161</v>
      </c>
      <c r="W1837" s="27" t="s">
        <v>161</v>
      </c>
      <c r="X1837" s="26" t="s">
        <v>161</v>
      </c>
      <c r="Y1837" s="27" t="s">
        <v>161</v>
      </c>
      <c r="Z1837" s="29"/>
      <c r="AA1837" s="29"/>
    </row>
    <row r="1838" spans="1:27" ht="15" customHeight="1" x14ac:dyDescent="0.25">
      <c r="A1838" s="26" t="s">
        <v>13606</v>
      </c>
      <c r="B1838" s="27" t="s">
        <v>129</v>
      </c>
      <c r="C1838" s="26" t="s">
        <v>602</v>
      </c>
      <c r="D1838" s="27" t="s">
        <v>603</v>
      </c>
      <c r="E1838" s="26" t="s">
        <v>604</v>
      </c>
      <c r="F1838" s="27" t="s">
        <v>605</v>
      </c>
      <c r="G1838" s="27" t="s">
        <v>175</v>
      </c>
      <c r="H1838" s="27" t="s">
        <v>2475</v>
      </c>
      <c r="I1838" s="27" t="s">
        <v>197</v>
      </c>
      <c r="J1838" s="27" t="s">
        <v>15149</v>
      </c>
      <c r="K1838" s="27" t="s">
        <v>15150</v>
      </c>
      <c r="L1838" s="27" t="s">
        <v>15151</v>
      </c>
      <c r="M1838" s="28" t="s">
        <v>15152</v>
      </c>
      <c r="N1838" s="26" t="s">
        <v>15153</v>
      </c>
      <c r="O1838" s="26">
        <v>6772414</v>
      </c>
      <c r="P1838" t="s">
        <v>15154</v>
      </c>
      <c r="Q1838" t="s">
        <v>15155</v>
      </c>
      <c r="R1838" s="26" t="s">
        <v>13725</v>
      </c>
      <c r="S1838" s="27" t="s">
        <v>195</v>
      </c>
      <c r="T1838" s="26" t="s">
        <v>13617</v>
      </c>
      <c r="U1838" s="27" t="s">
        <v>136</v>
      </c>
      <c r="V1838" s="26" t="s">
        <v>161</v>
      </c>
      <c r="W1838" s="27" t="s">
        <v>161</v>
      </c>
      <c r="X1838" s="26" t="s">
        <v>161</v>
      </c>
      <c r="Y1838" s="27" t="s">
        <v>161</v>
      </c>
      <c r="Z1838" s="29"/>
      <c r="AA1838" s="29"/>
    </row>
    <row r="1839" spans="1:27" ht="15" customHeight="1" x14ac:dyDescent="0.25">
      <c r="A1839" s="26" t="s">
        <v>13606</v>
      </c>
      <c r="B1839" s="27" t="s">
        <v>129</v>
      </c>
      <c r="C1839" s="26" t="s">
        <v>602</v>
      </c>
      <c r="D1839" s="27" t="s">
        <v>603</v>
      </c>
      <c r="E1839" s="26" t="s">
        <v>604</v>
      </c>
      <c r="F1839" s="27" t="s">
        <v>605</v>
      </c>
      <c r="G1839" s="27" t="s">
        <v>175</v>
      </c>
      <c r="H1839" s="27" t="s">
        <v>2475</v>
      </c>
      <c r="I1839" s="27" t="s">
        <v>194</v>
      </c>
      <c r="J1839" s="27" t="s">
        <v>15156</v>
      </c>
      <c r="K1839" s="27" t="s">
        <v>15157</v>
      </c>
      <c r="L1839" s="27" t="s">
        <v>15158</v>
      </c>
      <c r="M1839" s="28" t="s">
        <v>15159</v>
      </c>
      <c r="N1839" s="26" t="s">
        <v>15160</v>
      </c>
      <c r="O1839" s="26" t="s">
        <v>15161</v>
      </c>
      <c r="P1839" t="s">
        <v>15162</v>
      </c>
      <c r="Q1839" t="s">
        <v>15163</v>
      </c>
      <c r="R1839" s="26" t="s">
        <v>14447</v>
      </c>
      <c r="S1839" s="27" t="s">
        <v>192</v>
      </c>
      <c r="T1839" s="26" t="s">
        <v>13617</v>
      </c>
      <c r="U1839" s="27" t="s">
        <v>136</v>
      </c>
      <c r="V1839" s="26" t="s">
        <v>161</v>
      </c>
      <c r="W1839" s="27" t="s">
        <v>161</v>
      </c>
      <c r="X1839" s="26" t="s">
        <v>161</v>
      </c>
      <c r="Y1839" s="27" t="s">
        <v>161</v>
      </c>
      <c r="Z1839" s="29"/>
      <c r="AA1839" s="29"/>
    </row>
    <row r="1840" spans="1:27" ht="15" customHeight="1" x14ac:dyDescent="0.25">
      <c r="A1840" s="26" t="s">
        <v>13606</v>
      </c>
      <c r="B1840" s="27" t="s">
        <v>129</v>
      </c>
      <c r="C1840" s="26" t="s">
        <v>602</v>
      </c>
      <c r="D1840" s="27" t="s">
        <v>603</v>
      </c>
      <c r="E1840" s="26" t="s">
        <v>604</v>
      </c>
      <c r="F1840" s="27" t="s">
        <v>605</v>
      </c>
      <c r="G1840" s="27" t="s">
        <v>175</v>
      </c>
      <c r="H1840" s="27" t="s">
        <v>2475</v>
      </c>
      <c r="I1840" s="27" t="s">
        <v>191</v>
      </c>
      <c r="J1840" s="27" t="s">
        <v>15164</v>
      </c>
      <c r="K1840" s="27" t="s">
        <v>15165</v>
      </c>
      <c r="L1840" s="27" t="s">
        <v>15166</v>
      </c>
      <c r="M1840" s="28" t="s">
        <v>15167</v>
      </c>
      <c r="N1840" s="26">
        <v>859872</v>
      </c>
      <c r="O1840" s="26">
        <v>6780384</v>
      </c>
      <c r="P1840" t="s">
        <v>15168</v>
      </c>
      <c r="Q1840" t="s">
        <v>15169</v>
      </c>
      <c r="R1840" s="26" t="s">
        <v>13616</v>
      </c>
      <c r="S1840" s="27" t="s">
        <v>138</v>
      </c>
      <c r="T1840" s="26" t="s">
        <v>13617</v>
      </c>
      <c r="U1840" s="27" t="s">
        <v>136</v>
      </c>
      <c r="V1840" s="26" t="s">
        <v>161</v>
      </c>
      <c r="W1840" s="27" t="s">
        <v>161</v>
      </c>
      <c r="X1840" s="26" t="s">
        <v>161</v>
      </c>
      <c r="Y1840" s="27" t="s">
        <v>161</v>
      </c>
      <c r="Z1840" s="29"/>
      <c r="AA1840" s="29"/>
    </row>
    <row r="1841" spans="1:27" ht="15" customHeight="1" x14ac:dyDescent="0.25">
      <c r="A1841" s="26" t="s">
        <v>13606</v>
      </c>
      <c r="B1841" s="27" t="s">
        <v>129</v>
      </c>
      <c r="C1841" s="26" t="s">
        <v>602</v>
      </c>
      <c r="D1841" s="27" t="s">
        <v>603</v>
      </c>
      <c r="E1841" s="26" t="s">
        <v>604</v>
      </c>
      <c r="F1841" s="27" t="s">
        <v>605</v>
      </c>
      <c r="G1841" s="27" t="s">
        <v>175</v>
      </c>
      <c r="H1841" s="27" t="s">
        <v>2475</v>
      </c>
      <c r="I1841" s="27" t="s">
        <v>189</v>
      </c>
      <c r="J1841" s="27" t="s">
        <v>15170</v>
      </c>
      <c r="K1841" s="27" t="s">
        <v>15171</v>
      </c>
      <c r="L1841" s="27" t="s">
        <v>15172</v>
      </c>
      <c r="M1841" s="28" t="s">
        <v>15173</v>
      </c>
      <c r="N1841" s="26" t="s">
        <v>15174</v>
      </c>
      <c r="O1841" s="26" t="s">
        <v>15175</v>
      </c>
      <c r="P1841" t="s">
        <v>15176</v>
      </c>
      <c r="Q1841" t="s">
        <v>15177</v>
      </c>
      <c r="R1841" s="26" t="s">
        <v>13766</v>
      </c>
      <c r="S1841" s="27" t="s">
        <v>140</v>
      </c>
      <c r="T1841" s="26" t="s">
        <v>13617</v>
      </c>
      <c r="U1841" s="27" t="s">
        <v>136</v>
      </c>
      <c r="V1841" s="26" t="s">
        <v>161</v>
      </c>
      <c r="W1841" s="27" t="s">
        <v>161</v>
      </c>
      <c r="X1841" s="26" t="s">
        <v>161</v>
      </c>
      <c r="Y1841" s="27" t="s">
        <v>161</v>
      </c>
      <c r="Z1841" s="29"/>
      <c r="AA1841" s="29"/>
    </row>
    <row r="1842" spans="1:27" ht="15" customHeight="1" x14ac:dyDescent="0.25">
      <c r="A1842" s="26" t="s">
        <v>13606</v>
      </c>
      <c r="B1842" s="27" t="s">
        <v>129</v>
      </c>
      <c r="C1842" s="26" t="s">
        <v>602</v>
      </c>
      <c r="D1842" s="27" t="s">
        <v>603</v>
      </c>
      <c r="E1842" s="26" t="s">
        <v>604</v>
      </c>
      <c r="F1842" s="27" t="s">
        <v>605</v>
      </c>
      <c r="G1842" s="27" t="s">
        <v>175</v>
      </c>
      <c r="H1842" s="27" t="s">
        <v>2475</v>
      </c>
      <c r="I1842" s="27" t="s">
        <v>232</v>
      </c>
      <c r="J1842" s="27" t="s">
        <v>15178</v>
      </c>
      <c r="K1842" s="27" t="s">
        <v>15179</v>
      </c>
      <c r="L1842" s="27" t="s">
        <v>15180</v>
      </c>
      <c r="M1842" s="28" t="s">
        <v>15181</v>
      </c>
      <c r="N1842" s="26" t="s">
        <v>15182</v>
      </c>
      <c r="O1842" s="26">
        <v>6840280</v>
      </c>
      <c r="P1842" t="s">
        <v>15183</v>
      </c>
      <c r="Q1842" t="s">
        <v>15184</v>
      </c>
      <c r="R1842" s="26" t="s">
        <v>13667</v>
      </c>
      <c r="S1842" s="27" t="s">
        <v>130</v>
      </c>
      <c r="T1842" s="26" t="s">
        <v>9309</v>
      </c>
      <c r="U1842" s="27" t="s">
        <v>130</v>
      </c>
      <c r="V1842" s="26" t="s">
        <v>161</v>
      </c>
      <c r="W1842" s="27" t="s">
        <v>161</v>
      </c>
      <c r="X1842" s="26" t="s">
        <v>161</v>
      </c>
      <c r="Y1842" s="27" t="s">
        <v>161</v>
      </c>
      <c r="Z1842" s="29"/>
      <c r="AA1842" s="29" t="s">
        <v>645</v>
      </c>
    </row>
    <row r="1843" spans="1:27" ht="15" customHeight="1" x14ac:dyDescent="0.25">
      <c r="A1843" s="26" t="s">
        <v>13606</v>
      </c>
      <c r="B1843" s="27" t="s">
        <v>129</v>
      </c>
      <c r="C1843" s="26" t="s">
        <v>602</v>
      </c>
      <c r="D1843" s="27" t="s">
        <v>603</v>
      </c>
      <c r="E1843" s="26" t="s">
        <v>604</v>
      </c>
      <c r="F1843" s="27" t="s">
        <v>605</v>
      </c>
      <c r="G1843" s="27" t="s">
        <v>175</v>
      </c>
      <c r="H1843" s="27" t="s">
        <v>2475</v>
      </c>
      <c r="I1843" s="27" t="s">
        <v>230</v>
      </c>
      <c r="J1843" s="27" t="s">
        <v>15185</v>
      </c>
      <c r="K1843" s="27" t="s">
        <v>15186</v>
      </c>
      <c r="L1843" s="27" t="s">
        <v>15187</v>
      </c>
      <c r="M1843" s="28" t="s">
        <v>15188</v>
      </c>
      <c r="N1843" s="26" t="s">
        <v>15189</v>
      </c>
      <c r="O1843" s="26" t="s">
        <v>15190</v>
      </c>
      <c r="P1843" t="s">
        <v>15191</v>
      </c>
      <c r="Q1843" t="s">
        <v>15192</v>
      </c>
      <c r="R1843" s="26" t="s">
        <v>13667</v>
      </c>
      <c r="S1843" s="27" t="s">
        <v>130</v>
      </c>
      <c r="T1843" s="26" t="s">
        <v>9309</v>
      </c>
      <c r="U1843" s="27" t="s">
        <v>130</v>
      </c>
      <c r="V1843" s="26" t="s">
        <v>161</v>
      </c>
      <c r="W1843" s="27" t="s">
        <v>161</v>
      </c>
      <c r="X1843" s="26" t="s">
        <v>161</v>
      </c>
      <c r="Y1843" s="27" t="s">
        <v>161</v>
      </c>
      <c r="Z1843" s="29" t="s">
        <v>599</v>
      </c>
      <c r="AA1843" s="29"/>
    </row>
    <row r="1844" spans="1:27" ht="15" customHeight="1" x14ac:dyDescent="0.25">
      <c r="A1844" s="26" t="s">
        <v>13606</v>
      </c>
      <c r="B1844" s="27" t="s">
        <v>129</v>
      </c>
      <c r="C1844" s="26" t="s">
        <v>602</v>
      </c>
      <c r="D1844" s="27" t="s">
        <v>603</v>
      </c>
      <c r="E1844" s="26" t="s">
        <v>604</v>
      </c>
      <c r="F1844" s="27" t="s">
        <v>605</v>
      </c>
      <c r="G1844" s="27" t="s">
        <v>175</v>
      </c>
      <c r="H1844" s="27" t="s">
        <v>2475</v>
      </c>
      <c r="I1844" s="27" t="s">
        <v>228</v>
      </c>
      <c r="J1844" s="27" t="s">
        <v>15193</v>
      </c>
      <c r="K1844" s="27" t="s">
        <v>15194</v>
      </c>
      <c r="L1844" s="27" t="s">
        <v>15195</v>
      </c>
      <c r="M1844" s="28" t="s">
        <v>15196</v>
      </c>
      <c r="N1844" s="26" t="s">
        <v>15197</v>
      </c>
      <c r="O1844" s="26" t="s">
        <v>15198</v>
      </c>
      <c r="P1844" t="s">
        <v>15199</v>
      </c>
      <c r="Q1844" t="s">
        <v>15200</v>
      </c>
      <c r="R1844" s="26" t="s">
        <v>13667</v>
      </c>
      <c r="S1844" s="27" t="s">
        <v>130</v>
      </c>
      <c r="T1844" s="26" t="s">
        <v>9309</v>
      </c>
      <c r="U1844" s="27" t="s">
        <v>130</v>
      </c>
      <c r="V1844" s="26" t="s">
        <v>161</v>
      </c>
      <c r="W1844" s="27" t="s">
        <v>161</v>
      </c>
      <c r="X1844" s="26" t="s">
        <v>161</v>
      </c>
      <c r="Y1844" s="27" t="s">
        <v>161</v>
      </c>
      <c r="Z1844" s="29"/>
      <c r="AA1844" s="29"/>
    </row>
    <row r="1845" spans="1:27" ht="15" customHeight="1" x14ac:dyDescent="0.25">
      <c r="A1845" s="26" t="s">
        <v>13606</v>
      </c>
      <c r="B1845" s="27" t="s">
        <v>129</v>
      </c>
      <c r="C1845" s="26" t="s">
        <v>602</v>
      </c>
      <c r="D1845" s="27" t="s">
        <v>603</v>
      </c>
      <c r="E1845" s="26" t="s">
        <v>604</v>
      </c>
      <c r="F1845" s="27" t="s">
        <v>605</v>
      </c>
      <c r="G1845" s="27" t="s">
        <v>175</v>
      </c>
      <c r="H1845" s="27" t="s">
        <v>2475</v>
      </c>
      <c r="I1845" s="27" t="s">
        <v>187</v>
      </c>
      <c r="J1845" s="27" t="s">
        <v>15201</v>
      </c>
      <c r="K1845" s="27" t="s">
        <v>15202</v>
      </c>
      <c r="L1845" s="27" t="s">
        <v>15203</v>
      </c>
      <c r="M1845" s="28" t="s">
        <v>15204</v>
      </c>
      <c r="N1845" s="26" t="s">
        <v>15205</v>
      </c>
      <c r="O1845" s="26" t="s">
        <v>15206</v>
      </c>
      <c r="P1845" t="s">
        <v>15207</v>
      </c>
      <c r="Q1845" t="s">
        <v>15208</v>
      </c>
      <c r="R1845" s="26" t="s">
        <v>13766</v>
      </c>
      <c r="S1845" s="27" t="s">
        <v>140</v>
      </c>
      <c r="T1845" s="26" t="s">
        <v>13617</v>
      </c>
      <c r="U1845" s="27" t="s">
        <v>136</v>
      </c>
      <c r="V1845" s="26" t="s">
        <v>161</v>
      </c>
      <c r="W1845" s="27" t="s">
        <v>161</v>
      </c>
      <c r="X1845" s="26" t="s">
        <v>161</v>
      </c>
      <c r="Y1845" s="27" t="s">
        <v>161</v>
      </c>
      <c r="Z1845" s="29"/>
      <c r="AA1845" s="29"/>
    </row>
    <row r="1846" spans="1:27" ht="15" customHeight="1" x14ac:dyDescent="0.25">
      <c r="A1846" s="26" t="s">
        <v>13606</v>
      </c>
      <c r="B1846" s="27" t="s">
        <v>129</v>
      </c>
      <c r="C1846" s="26" t="s">
        <v>602</v>
      </c>
      <c r="D1846" s="27" t="s">
        <v>603</v>
      </c>
      <c r="E1846" s="26" t="s">
        <v>604</v>
      </c>
      <c r="F1846" s="27" t="s">
        <v>605</v>
      </c>
      <c r="G1846" s="27" t="s">
        <v>175</v>
      </c>
      <c r="H1846" s="27" t="s">
        <v>2475</v>
      </c>
      <c r="I1846" s="27" t="s">
        <v>186</v>
      </c>
      <c r="J1846" s="27" t="s">
        <v>15209</v>
      </c>
      <c r="K1846" s="27" t="s">
        <v>15210</v>
      </c>
      <c r="L1846" s="27" t="s">
        <v>15211</v>
      </c>
      <c r="M1846" s="28" t="s">
        <v>15212</v>
      </c>
      <c r="N1846" s="26" t="s">
        <v>15213</v>
      </c>
      <c r="O1846" s="26" t="s">
        <v>15214</v>
      </c>
      <c r="P1846" t="s">
        <v>15215</v>
      </c>
      <c r="Q1846" t="s">
        <v>15216</v>
      </c>
      <c r="R1846" s="26" t="s">
        <v>13700</v>
      </c>
      <c r="S1846" s="27" t="s">
        <v>184</v>
      </c>
      <c r="T1846" s="26" t="s">
        <v>13617</v>
      </c>
      <c r="U1846" s="27" t="s">
        <v>136</v>
      </c>
      <c r="V1846" s="26" t="s">
        <v>161</v>
      </c>
      <c r="W1846" s="27" t="s">
        <v>161</v>
      </c>
      <c r="X1846" s="26" t="s">
        <v>161</v>
      </c>
      <c r="Y1846" s="27" t="s">
        <v>161</v>
      </c>
      <c r="Z1846" s="29"/>
      <c r="AA1846" s="29"/>
    </row>
    <row r="1847" spans="1:27" ht="15" customHeight="1" x14ac:dyDescent="0.25">
      <c r="A1847" s="26" t="s">
        <v>13606</v>
      </c>
      <c r="B1847" s="27" t="s">
        <v>129</v>
      </c>
      <c r="C1847" s="26" t="s">
        <v>602</v>
      </c>
      <c r="D1847" s="27" t="s">
        <v>603</v>
      </c>
      <c r="E1847" s="26" t="s">
        <v>604</v>
      </c>
      <c r="F1847" s="27" t="s">
        <v>605</v>
      </c>
      <c r="G1847" s="27" t="s">
        <v>175</v>
      </c>
      <c r="H1847" s="27" t="s">
        <v>2475</v>
      </c>
      <c r="I1847" s="27" t="s">
        <v>226</v>
      </c>
      <c r="J1847" s="27" t="s">
        <v>15217</v>
      </c>
      <c r="K1847" s="27" t="s">
        <v>15218</v>
      </c>
      <c r="L1847" s="27" t="s">
        <v>15219</v>
      </c>
      <c r="M1847" s="28" t="s">
        <v>15220</v>
      </c>
      <c r="N1847" s="26" t="s">
        <v>15221</v>
      </c>
      <c r="O1847" s="26" t="s">
        <v>15222</v>
      </c>
      <c r="P1847" t="s">
        <v>15223</v>
      </c>
      <c r="Q1847" t="s">
        <v>15224</v>
      </c>
      <c r="R1847" s="26" t="s">
        <v>15074</v>
      </c>
      <c r="S1847" s="27" t="s">
        <v>224</v>
      </c>
      <c r="T1847" s="26" t="s">
        <v>9309</v>
      </c>
      <c r="U1847" s="27" t="s">
        <v>130</v>
      </c>
      <c r="V1847" s="26" t="s">
        <v>161</v>
      </c>
      <c r="W1847" s="27" t="s">
        <v>161</v>
      </c>
      <c r="X1847" s="26" t="s">
        <v>161</v>
      </c>
      <c r="Y1847" s="27" t="s">
        <v>161</v>
      </c>
      <c r="Z1847" s="29"/>
      <c r="AA1847" s="29"/>
    </row>
    <row r="1848" spans="1:27" ht="15" customHeight="1" x14ac:dyDescent="0.25">
      <c r="A1848" s="26" t="s">
        <v>13606</v>
      </c>
      <c r="B1848" s="27" t="s">
        <v>129</v>
      </c>
      <c r="C1848" s="26" t="s">
        <v>602</v>
      </c>
      <c r="D1848" s="27" t="s">
        <v>603</v>
      </c>
      <c r="E1848" s="26" t="s">
        <v>604</v>
      </c>
      <c r="F1848" s="27" t="s">
        <v>605</v>
      </c>
      <c r="G1848" s="27" t="s">
        <v>175</v>
      </c>
      <c r="H1848" s="27" t="s">
        <v>2475</v>
      </c>
      <c r="I1848" s="27" t="s">
        <v>183</v>
      </c>
      <c r="J1848" s="27" t="s">
        <v>15225</v>
      </c>
      <c r="K1848" s="27" t="s">
        <v>15226</v>
      </c>
      <c r="L1848" s="27" t="s">
        <v>15227</v>
      </c>
      <c r="M1848" s="28" t="s">
        <v>15228</v>
      </c>
      <c r="N1848" s="26" t="s">
        <v>15229</v>
      </c>
      <c r="O1848" s="26" t="s">
        <v>15230</v>
      </c>
      <c r="P1848" t="s">
        <v>15231</v>
      </c>
      <c r="Q1848" t="s">
        <v>15232</v>
      </c>
      <c r="R1848" s="26" t="s">
        <v>13616</v>
      </c>
      <c r="S1848" s="27" t="s">
        <v>138</v>
      </c>
      <c r="T1848" s="26" t="s">
        <v>13617</v>
      </c>
      <c r="U1848" s="27" t="s">
        <v>136</v>
      </c>
      <c r="V1848" s="26" t="s">
        <v>161</v>
      </c>
      <c r="W1848" s="27" t="s">
        <v>161</v>
      </c>
      <c r="X1848" s="26" t="s">
        <v>161</v>
      </c>
      <c r="Y1848" s="27" t="s">
        <v>161</v>
      </c>
      <c r="Z1848" s="29"/>
      <c r="AA1848" s="29"/>
    </row>
    <row r="1849" spans="1:27" ht="15" customHeight="1" x14ac:dyDescent="0.25">
      <c r="A1849" s="26" t="s">
        <v>13606</v>
      </c>
      <c r="B1849" s="27" t="s">
        <v>129</v>
      </c>
      <c r="C1849" s="26" t="s">
        <v>602</v>
      </c>
      <c r="D1849" s="27" t="s">
        <v>603</v>
      </c>
      <c r="E1849" s="26" t="s">
        <v>604</v>
      </c>
      <c r="F1849" s="27" t="s">
        <v>605</v>
      </c>
      <c r="G1849" s="27" t="s">
        <v>175</v>
      </c>
      <c r="H1849" s="27" t="s">
        <v>2475</v>
      </c>
      <c r="I1849" s="27" t="s">
        <v>181</v>
      </c>
      <c r="J1849" s="27" t="s">
        <v>15233</v>
      </c>
      <c r="K1849" s="27" t="s">
        <v>15234</v>
      </c>
      <c r="L1849" s="27" t="s">
        <v>15235</v>
      </c>
      <c r="M1849" s="28" t="s">
        <v>15236</v>
      </c>
      <c r="N1849" s="26" t="s">
        <v>15237</v>
      </c>
      <c r="O1849" s="26" t="s">
        <v>15238</v>
      </c>
      <c r="P1849" t="s">
        <v>15239</v>
      </c>
      <c r="Q1849" t="s">
        <v>15240</v>
      </c>
      <c r="R1849" s="26" t="s">
        <v>13616</v>
      </c>
      <c r="S1849" s="27" t="s">
        <v>138</v>
      </c>
      <c r="T1849" s="26" t="s">
        <v>13617</v>
      </c>
      <c r="U1849" s="27" t="s">
        <v>136</v>
      </c>
      <c r="V1849" s="26" t="s">
        <v>161</v>
      </c>
      <c r="W1849" s="27" t="s">
        <v>161</v>
      </c>
      <c r="X1849" s="26" t="s">
        <v>161</v>
      </c>
      <c r="Y1849" s="27" t="s">
        <v>161</v>
      </c>
      <c r="Z1849" s="29" t="s">
        <v>599</v>
      </c>
      <c r="AA1849" s="29"/>
    </row>
    <row r="1850" spans="1:27" ht="15" customHeight="1" x14ac:dyDescent="0.25">
      <c r="A1850" s="26" t="s">
        <v>13606</v>
      </c>
      <c r="B1850" s="27" t="s">
        <v>129</v>
      </c>
      <c r="C1850" s="26" t="s">
        <v>602</v>
      </c>
      <c r="D1850" s="27" t="s">
        <v>603</v>
      </c>
      <c r="E1850" s="26" t="s">
        <v>604</v>
      </c>
      <c r="F1850" s="27" t="s">
        <v>605</v>
      </c>
      <c r="G1850" s="27" t="s">
        <v>175</v>
      </c>
      <c r="H1850" s="27" t="s">
        <v>2475</v>
      </c>
      <c r="I1850" s="27" t="s">
        <v>179</v>
      </c>
      <c r="J1850" s="27" t="s">
        <v>15241</v>
      </c>
      <c r="K1850" s="27" t="s">
        <v>15242</v>
      </c>
      <c r="L1850" s="27" t="s">
        <v>15243</v>
      </c>
      <c r="M1850" s="28" t="s">
        <v>15244</v>
      </c>
      <c r="N1850" s="26">
        <v>882084</v>
      </c>
      <c r="O1850" s="26">
        <v>6748048</v>
      </c>
      <c r="P1850" t="s">
        <v>15245</v>
      </c>
      <c r="Q1850" t="s">
        <v>15246</v>
      </c>
      <c r="R1850" s="26" t="s">
        <v>14456</v>
      </c>
      <c r="S1850" s="27" t="s">
        <v>177</v>
      </c>
      <c r="T1850" s="26" t="s">
        <v>13617</v>
      </c>
      <c r="U1850" s="27" t="s">
        <v>136</v>
      </c>
      <c r="V1850" s="26" t="s">
        <v>161</v>
      </c>
      <c r="W1850" s="27" t="s">
        <v>161</v>
      </c>
      <c r="X1850" s="26" t="s">
        <v>161</v>
      </c>
      <c r="Y1850" s="27" t="s">
        <v>161</v>
      </c>
      <c r="Z1850" s="29"/>
      <c r="AA1850" s="29"/>
    </row>
    <row r="1851" spans="1:27" ht="15" customHeight="1" x14ac:dyDescent="0.25">
      <c r="A1851" s="26" t="s">
        <v>13606</v>
      </c>
      <c r="B1851" s="27" t="s">
        <v>129</v>
      </c>
      <c r="C1851" s="26" t="s">
        <v>602</v>
      </c>
      <c r="D1851" s="27" t="s">
        <v>603</v>
      </c>
      <c r="E1851" s="26" t="s">
        <v>604</v>
      </c>
      <c r="F1851" s="27" t="s">
        <v>605</v>
      </c>
      <c r="G1851" s="27" t="s">
        <v>175</v>
      </c>
      <c r="H1851" s="27" t="s">
        <v>2475</v>
      </c>
      <c r="I1851" s="27" t="s">
        <v>176</v>
      </c>
      <c r="J1851" s="27" t="s">
        <v>15247</v>
      </c>
      <c r="K1851" s="27" t="s">
        <v>15248</v>
      </c>
      <c r="L1851" s="27" t="s">
        <v>15249</v>
      </c>
      <c r="M1851" s="28" t="s">
        <v>15250</v>
      </c>
      <c r="N1851" s="26" t="s">
        <v>14382</v>
      </c>
      <c r="O1851" s="26" t="s">
        <v>14383</v>
      </c>
      <c r="P1851" t="s">
        <v>14384</v>
      </c>
      <c r="Q1851" t="s">
        <v>14385</v>
      </c>
      <c r="R1851" s="26" t="s">
        <v>14386</v>
      </c>
      <c r="S1851" s="27" t="s">
        <v>174</v>
      </c>
      <c r="T1851" s="26" t="s">
        <v>13617</v>
      </c>
      <c r="U1851" s="27" t="s">
        <v>136</v>
      </c>
      <c r="V1851" s="26" t="s">
        <v>161</v>
      </c>
      <c r="W1851" s="27" t="s">
        <v>161</v>
      </c>
      <c r="X1851" s="26" t="s">
        <v>161</v>
      </c>
      <c r="Y1851" s="27" t="s">
        <v>161</v>
      </c>
      <c r="Z1851" s="29"/>
      <c r="AA1851" s="29"/>
    </row>
    <row r="1852" spans="1:27" ht="15" customHeight="1" x14ac:dyDescent="0.25">
      <c r="A1852" s="26" t="s">
        <v>13606</v>
      </c>
      <c r="B1852" s="27" t="s">
        <v>129</v>
      </c>
      <c r="C1852" s="26" t="s">
        <v>602</v>
      </c>
      <c r="D1852" s="27" t="s">
        <v>603</v>
      </c>
      <c r="E1852" s="26" t="s">
        <v>604</v>
      </c>
      <c r="F1852" s="27" t="s">
        <v>605</v>
      </c>
      <c r="G1852" s="27" t="s">
        <v>175</v>
      </c>
      <c r="H1852" s="27" t="s">
        <v>2475</v>
      </c>
      <c r="I1852" s="27" t="s">
        <v>223</v>
      </c>
      <c r="J1852" s="27" t="s">
        <v>15251</v>
      </c>
      <c r="K1852" s="27" t="s">
        <v>15252</v>
      </c>
      <c r="L1852" s="27" t="s">
        <v>15253</v>
      </c>
      <c r="M1852" s="28" t="s">
        <v>15254</v>
      </c>
      <c r="N1852" s="26" t="s">
        <v>15255</v>
      </c>
      <c r="O1852" s="26" t="s">
        <v>15256</v>
      </c>
      <c r="P1852" t="s">
        <v>15257</v>
      </c>
      <c r="Q1852" t="s">
        <v>15258</v>
      </c>
      <c r="R1852" s="26" t="s">
        <v>13656</v>
      </c>
      <c r="S1852" s="27" t="s">
        <v>133</v>
      </c>
      <c r="T1852" s="26" t="s">
        <v>9309</v>
      </c>
      <c r="U1852" s="27" t="s">
        <v>130</v>
      </c>
      <c r="V1852" s="26" t="s">
        <v>161</v>
      </c>
      <c r="W1852" s="27" t="s">
        <v>161</v>
      </c>
      <c r="X1852" s="26" t="s">
        <v>161</v>
      </c>
      <c r="Y1852" s="27" t="s">
        <v>161</v>
      </c>
      <c r="Z1852" s="29" t="s">
        <v>599</v>
      </c>
      <c r="AA1852" s="29"/>
    </row>
    <row r="1853" spans="1:27" ht="15" customHeight="1" x14ac:dyDescent="0.25">
      <c r="A1853" s="26" t="s">
        <v>13606</v>
      </c>
      <c r="B1853" s="27" t="s">
        <v>129</v>
      </c>
      <c r="C1853" s="26" t="s">
        <v>602</v>
      </c>
      <c r="D1853" s="27" t="s">
        <v>603</v>
      </c>
      <c r="E1853" s="26" t="s">
        <v>604</v>
      </c>
      <c r="F1853" s="27" t="s">
        <v>605</v>
      </c>
      <c r="G1853" s="27" t="s">
        <v>175</v>
      </c>
      <c r="H1853" s="27" t="s">
        <v>2475</v>
      </c>
      <c r="I1853" s="27" t="s">
        <v>221</v>
      </c>
      <c r="J1853" s="27" t="s">
        <v>15259</v>
      </c>
      <c r="K1853" s="27" t="s">
        <v>15260</v>
      </c>
      <c r="L1853" s="27" t="s">
        <v>15261</v>
      </c>
      <c r="M1853" s="28" t="s">
        <v>15262</v>
      </c>
      <c r="N1853" s="26" t="s">
        <v>15263</v>
      </c>
      <c r="O1853" s="26" t="s">
        <v>15264</v>
      </c>
      <c r="P1853" t="s">
        <v>15265</v>
      </c>
      <c r="Q1853" t="s">
        <v>15266</v>
      </c>
      <c r="R1853" s="26" t="s">
        <v>14976</v>
      </c>
      <c r="S1853" s="27" t="s">
        <v>219</v>
      </c>
      <c r="T1853" s="26" t="s">
        <v>9309</v>
      </c>
      <c r="U1853" s="27" t="s">
        <v>130</v>
      </c>
      <c r="V1853" s="26" t="s">
        <v>161</v>
      </c>
      <c r="W1853" s="27" t="s">
        <v>161</v>
      </c>
      <c r="X1853" s="26" t="s">
        <v>161</v>
      </c>
      <c r="Y1853" s="27" t="s">
        <v>161</v>
      </c>
      <c r="Z1853" s="29"/>
      <c r="AA1853" s="29"/>
    </row>
    <row r="1854" spans="1:27" ht="15" customHeight="1" x14ac:dyDescent="0.25">
      <c r="A1854" s="26" t="s">
        <v>13606</v>
      </c>
      <c r="B1854" s="27" t="s">
        <v>129</v>
      </c>
      <c r="C1854" s="26" t="s">
        <v>602</v>
      </c>
      <c r="D1854" s="27" t="s">
        <v>603</v>
      </c>
      <c r="E1854" s="26" t="s">
        <v>604</v>
      </c>
      <c r="F1854" s="27" t="s">
        <v>605</v>
      </c>
      <c r="G1854" s="27" t="s">
        <v>11387</v>
      </c>
      <c r="H1854" s="27" t="s">
        <v>11388</v>
      </c>
      <c r="I1854" s="27" t="s">
        <v>15267</v>
      </c>
      <c r="J1854" s="27" t="s">
        <v>15268</v>
      </c>
      <c r="K1854" s="27" t="s">
        <v>15269</v>
      </c>
      <c r="L1854" s="27" t="s">
        <v>15270</v>
      </c>
      <c r="M1854" s="28" t="s">
        <v>15271</v>
      </c>
      <c r="N1854" s="26" t="s">
        <v>15272</v>
      </c>
      <c r="O1854" s="26" t="s">
        <v>15273</v>
      </c>
      <c r="P1854" t="s">
        <v>15274</v>
      </c>
      <c r="Q1854" t="s">
        <v>15275</v>
      </c>
      <c r="R1854" s="26" t="s">
        <v>15074</v>
      </c>
      <c r="S1854" s="27" t="s">
        <v>224</v>
      </c>
      <c r="T1854" s="26" t="s">
        <v>9309</v>
      </c>
      <c r="U1854" s="27" t="s">
        <v>130</v>
      </c>
      <c r="V1854" s="26" t="s">
        <v>161</v>
      </c>
      <c r="W1854" s="27" t="s">
        <v>161</v>
      </c>
      <c r="X1854" s="26" t="s">
        <v>15276</v>
      </c>
      <c r="Y1854" s="27" t="s">
        <v>15277</v>
      </c>
      <c r="Z1854" s="29"/>
      <c r="AA1854" s="29"/>
    </row>
    <row r="1855" spans="1:27" ht="15" customHeight="1" x14ac:dyDescent="0.25">
      <c r="A1855" s="26" t="s">
        <v>13606</v>
      </c>
      <c r="B1855" s="27" t="s">
        <v>129</v>
      </c>
      <c r="C1855" s="26" t="s">
        <v>602</v>
      </c>
      <c r="D1855" s="27" t="s">
        <v>603</v>
      </c>
      <c r="E1855" s="26" t="s">
        <v>604</v>
      </c>
      <c r="F1855" s="27" t="s">
        <v>605</v>
      </c>
      <c r="G1855" s="27" t="s">
        <v>73</v>
      </c>
      <c r="H1855" s="27" t="s">
        <v>2747</v>
      </c>
      <c r="I1855" s="27" t="s">
        <v>51</v>
      </c>
      <c r="J1855" s="27" t="s">
        <v>15278</v>
      </c>
      <c r="K1855" s="27" t="s">
        <v>15279</v>
      </c>
      <c r="L1855" s="27" t="s">
        <v>15280</v>
      </c>
      <c r="M1855" s="28" t="s">
        <v>15281</v>
      </c>
      <c r="N1855" s="26" t="s">
        <v>15282</v>
      </c>
      <c r="O1855" s="26" t="s">
        <v>15283</v>
      </c>
      <c r="P1855" t="s">
        <v>15284</v>
      </c>
      <c r="Q1855" t="s">
        <v>15285</v>
      </c>
      <c r="R1855" s="26" t="s">
        <v>13656</v>
      </c>
      <c r="S1855" s="27" t="s">
        <v>133</v>
      </c>
      <c r="T1855" s="26" t="s">
        <v>9309</v>
      </c>
      <c r="U1855" s="27" t="s">
        <v>130</v>
      </c>
      <c r="V1855" s="26" t="s">
        <v>161</v>
      </c>
      <c r="W1855" s="27" t="s">
        <v>161</v>
      </c>
      <c r="X1855" s="26" t="s">
        <v>161</v>
      </c>
      <c r="Y1855" s="27" t="s">
        <v>161</v>
      </c>
      <c r="Z1855" s="29"/>
      <c r="AA1855" s="29"/>
    </row>
    <row r="1856" spans="1:27" ht="15" customHeight="1" x14ac:dyDescent="0.25">
      <c r="A1856" s="26" t="s">
        <v>13606</v>
      </c>
      <c r="B1856" s="27" t="s">
        <v>129</v>
      </c>
      <c r="C1856" s="26" t="s">
        <v>602</v>
      </c>
      <c r="D1856" s="27" t="s">
        <v>603</v>
      </c>
      <c r="E1856" s="26" t="s">
        <v>604</v>
      </c>
      <c r="F1856" s="27" t="s">
        <v>605</v>
      </c>
      <c r="G1856" s="27" t="s">
        <v>73</v>
      </c>
      <c r="H1856" s="27" t="s">
        <v>2747</v>
      </c>
      <c r="I1856" s="27" t="s">
        <v>52</v>
      </c>
      <c r="J1856" s="27" t="s">
        <v>15286</v>
      </c>
      <c r="K1856" s="27" t="s">
        <v>15287</v>
      </c>
      <c r="L1856" s="27" t="s">
        <v>15288</v>
      </c>
      <c r="M1856" s="28" t="s">
        <v>15289</v>
      </c>
      <c r="N1856" s="26">
        <v>844667</v>
      </c>
      <c r="O1856" s="26" t="s">
        <v>15290</v>
      </c>
      <c r="P1856" t="s">
        <v>15291</v>
      </c>
      <c r="Q1856" t="s">
        <v>15292</v>
      </c>
      <c r="R1856" s="26" t="s">
        <v>13667</v>
      </c>
      <c r="S1856" s="27" t="s">
        <v>130</v>
      </c>
      <c r="T1856" s="26" t="s">
        <v>9309</v>
      </c>
      <c r="U1856" s="27" t="s">
        <v>130</v>
      </c>
      <c r="V1856" s="26" t="s">
        <v>15293</v>
      </c>
      <c r="W1856" s="27" t="s">
        <v>15294</v>
      </c>
      <c r="X1856" s="26" t="s">
        <v>161</v>
      </c>
      <c r="Y1856" s="27" t="s">
        <v>161</v>
      </c>
      <c r="Z1856" s="29"/>
      <c r="AA1856" s="29"/>
    </row>
    <row r="1857" spans="1:27" ht="15" customHeight="1" x14ac:dyDescent="0.25">
      <c r="A1857" s="26" t="s">
        <v>13606</v>
      </c>
      <c r="B1857" s="27" t="s">
        <v>129</v>
      </c>
      <c r="C1857" s="26" t="s">
        <v>602</v>
      </c>
      <c r="D1857" s="27" t="s">
        <v>603</v>
      </c>
      <c r="E1857" s="26" t="s">
        <v>604</v>
      </c>
      <c r="F1857" s="27" t="s">
        <v>605</v>
      </c>
      <c r="G1857" s="27" t="s">
        <v>73</v>
      </c>
      <c r="H1857" s="27" t="s">
        <v>2747</v>
      </c>
      <c r="I1857" s="27" t="s">
        <v>53</v>
      </c>
      <c r="J1857" s="27" t="s">
        <v>15295</v>
      </c>
      <c r="K1857" s="27" t="s">
        <v>15296</v>
      </c>
      <c r="L1857" s="27" t="s">
        <v>15297</v>
      </c>
      <c r="M1857" s="28" t="s">
        <v>15298</v>
      </c>
      <c r="N1857" s="26" t="s">
        <v>15299</v>
      </c>
      <c r="O1857" s="26" t="s">
        <v>15300</v>
      </c>
      <c r="P1857" t="s">
        <v>15301</v>
      </c>
      <c r="Q1857" t="s">
        <v>15302</v>
      </c>
      <c r="R1857" s="26" t="s">
        <v>13667</v>
      </c>
      <c r="S1857" s="27" t="s">
        <v>130</v>
      </c>
      <c r="T1857" s="26" t="s">
        <v>9309</v>
      </c>
      <c r="U1857" s="27" t="s">
        <v>130</v>
      </c>
      <c r="V1857" s="26" t="s">
        <v>15303</v>
      </c>
      <c r="W1857" s="27" t="s">
        <v>15304</v>
      </c>
      <c r="X1857" s="26" t="s">
        <v>161</v>
      </c>
      <c r="Y1857" s="27" t="s">
        <v>161</v>
      </c>
      <c r="Z1857" s="29"/>
      <c r="AA1857" s="29"/>
    </row>
    <row r="1858" spans="1:27" ht="15" customHeight="1" x14ac:dyDescent="0.25">
      <c r="A1858" s="26" t="s">
        <v>13606</v>
      </c>
      <c r="B1858" s="27" t="s">
        <v>129</v>
      </c>
      <c r="C1858" s="26" t="s">
        <v>602</v>
      </c>
      <c r="D1858" s="27" t="s">
        <v>603</v>
      </c>
      <c r="E1858" s="26" t="s">
        <v>604</v>
      </c>
      <c r="F1858" s="27" t="s">
        <v>605</v>
      </c>
      <c r="G1858" s="27" t="s">
        <v>73</v>
      </c>
      <c r="H1858" s="27" t="s">
        <v>2747</v>
      </c>
      <c r="I1858" s="27" t="s">
        <v>56</v>
      </c>
      <c r="J1858" s="27" t="s">
        <v>15305</v>
      </c>
      <c r="K1858" s="27" t="s">
        <v>15306</v>
      </c>
      <c r="L1858" s="27" t="s">
        <v>15307</v>
      </c>
      <c r="M1858" s="28" t="s">
        <v>15308</v>
      </c>
      <c r="N1858" s="26" t="s">
        <v>15309</v>
      </c>
      <c r="O1858" s="26" t="s">
        <v>15310</v>
      </c>
      <c r="P1858" t="s">
        <v>15311</v>
      </c>
      <c r="Q1858" t="s">
        <v>15312</v>
      </c>
      <c r="R1858" s="26" t="s">
        <v>13616</v>
      </c>
      <c r="S1858" s="27" t="s">
        <v>138</v>
      </c>
      <c r="T1858" s="26" t="s">
        <v>13617</v>
      </c>
      <c r="U1858" s="27" t="s">
        <v>136</v>
      </c>
      <c r="V1858" s="26" t="s">
        <v>15313</v>
      </c>
      <c r="W1858" s="27" t="s">
        <v>15314</v>
      </c>
      <c r="X1858" s="26" t="s">
        <v>161</v>
      </c>
      <c r="Y1858" s="27" t="s">
        <v>161</v>
      </c>
      <c r="Z1858" s="29"/>
      <c r="AA1858" s="29"/>
    </row>
    <row r="1859" spans="1:27" ht="15" customHeight="1" x14ac:dyDescent="0.25">
      <c r="A1859" s="26" t="s">
        <v>13606</v>
      </c>
      <c r="B1859" s="27" t="s">
        <v>129</v>
      </c>
      <c r="C1859" s="26" t="s">
        <v>602</v>
      </c>
      <c r="D1859" s="27" t="s">
        <v>603</v>
      </c>
      <c r="E1859" s="26" t="s">
        <v>604</v>
      </c>
      <c r="F1859" s="27" t="s">
        <v>605</v>
      </c>
      <c r="G1859" s="27" t="s">
        <v>63</v>
      </c>
      <c r="H1859" s="27" t="s">
        <v>2747</v>
      </c>
      <c r="I1859" s="27" t="s">
        <v>55</v>
      </c>
      <c r="J1859" s="27" t="s">
        <v>15315</v>
      </c>
      <c r="K1859" s="27" t="s">
        <v>15316</v>
      </c>
      <c r="L1859" s="27" t="s">
        <v>15317</v>
      </c>
      <c r="M1859" s="28" t="s">
        <v>15318</v>
      </c>
      <c r="N1859" s="26" t="s">
        <v>15319</v>
      </c>
      <c r="O1859" s="26" t="s">
        <v>15320</v>
      </c>
      <c r="P1859" t="s">
        <v>15321</v>
      </c>
      <c r="Q1859" t="s">
        <v>15322</v>
      </c>
      <c r="R1859" s="26" t="s">
        <v>13766</v>
      </c>
      <c r="S1859" s="27" t="s">
        <v>140</v>
      </c>
      <c r="T1859" s="26" t="s">
        <v>13617</v>
      </c>
      <c r="U1859" s="27" t="s">
        <v>136</v>
      </c>
      <c r="V1859" s="26" t="s">
        <v>161</v>
      </c>
      <c r="W1859" s="27" t="s">
        <v>161</v>
      </c>
      <c r="X1859" s="26" t="s">
        <v>161</v>
      </c>
      <c r="Y1859" s="27" t="s">
        <v>161</v>
      </c>
      <c r="Z1859" s="29"/>
      <c r="AA1859" s="29"/>
    </row>
    <row r="1860" spans="1:27" ht="15" customHeight="1" x14ac:dyDescent="0.25">
      <c r="A1860" s="26" t="s">
        <v>13606</v>
      </c>
      <c r="B1860" s="27" t="s">
        <v>129</v>
      </c>
      <c r="C1860" s="26" t="s">
        <v>602</v>
      </c>
      <c r="D1860" s="27" t="s">
        <v>603</v>
      </c>
      <c r="E1860" s="26" t="s">
        <v>604</v>
      </c>
      <c r="F1860" s="27" t="s">
        <v>605</v>
      </c>
      <c r="G1860" s="27" t="s">
        <v>2807</v>
      </c>
      <c r="H1860" s="27" t="s">
        <v>2747</v>
      </c>
      <c r="I1860" s="27" t="s">
        <v>57</v>
      </c>
      <c r="J1860" s="27" t="s">
        <v>15323</v>
      </c>
      <c r="K1860" s="27" t="s">
        <v>15324</v>
      </c>
      <c r="L1860" s="27" t="s">
        <v>15325</v>
      </c>
      <c r="M1860" s="28" t="s">
        <v>15326</v>
      </c>
      <c r="N1860" s="26" t="s">
        <v>15327</v>
      </c>
      <c r="O1860" s="26" t="s">
        <v>15328</v>
      </c>
      <c r="P1860" t="s">
        <v>15329</v>
      </c>
      <c r="Q1860" t="s">
        <v>15330</v>
      </c>
      <c r="R1860" s="26" t="s">
        <v>13616</v>
      </c>
      <c r="S1860" s="27" t="s">
        <v>138</v>
      </c>
      <c r="T1860" s="26" t="s">
        <v>13617</v>
      </c>
      <c r="U1860" s="27" t="s">
        <v>136</v>
      </c>
      <c r="V1860" s="26" t="s">
        <v>161</v>
      </c>
      <c r="W1860" s="27" t="s">
        <v>161</v>
      </c>
      <c r="X1860" s="26" t="s">
        <v>161</v>
      </c>
      <c r="Y1860" s="27" t="s">
        <v>161</v>
      </c>
      <c r="Z1860" s="29"/>
      <c r="AA1860" s="29"/>
    </row>
    <row r="1861" spans="1:27" ht="15" customHeight="1" x14ac:dyDescent="0.25">
      <c r="A1861" s="26" t="s">
        <v>13606</v>
      </c>
      <c r="B1861" s="27" t="s">
        <v>129</v>
      </c>
      <c r="C1861" s="26" t="s">
        <v>602</v>
      </c>
      <c r="D1861" s="27" t="s">
        <v>603</v>
      </c>
      <c r="E1861" s="26" t="s">
        <v>604</v>
      </c>
      <c r="F1861" s="27" t="s">
        <v>605</v>
      </c>
      <c r="G1861" s="27" t="s">
        <v>6362</v>
      </c>
      <c r="H1861" s="27" t="s">
        <v>2826</v>
      </c>
      <c r="I1861" s="27" t="s">
        <v>15331</v>
      </c>
      <c r="J1861" s="27" t="s">
        <v>15332</v>
      </c>
      <c r="K1861" s="27" t="s">
        <v>15333</v>
      </c>
      <c r="L1861" s="27" t="s">
        <v>15334</v>
      </c>
      <c r="M1861" s="28" t="s">
        <v>15335</v>
      </c>
      <c r="N1861" s="26">
        <v>859522</v>
      </c>
      <c r="O1861" s="26" t="s">
        <v>15336</v>
      </c>
      <c r="P1861" t="s">
        <v>15337</v>
      </c>
      <c r="Q1861" t="s">
        <v>15338</v>
      </c>
      <c r="R1861" s="26" t="s">
        <v>13616</v>
      </c>
      <c r="S1861" s="27" t="s">
        <v>138</v>
      </c>
      <c r="T1861" s="26" t="s">
        <v>13617</v>
      </c>
      <c r="U1861" s="27" t="s">
        <v>136</v>
      </c>
      <c r="V1861" s="26" t="s">
        <v>161</v>
      </c>
      <c r="W1861" s="27" t="s">
        <v>161</v>
      </c>
      <c r="X1861" s="26" t="s">
        <v>161</v>
      </c>
      <c r="Y1861" s="27" t="s">
        <v>161</v>
      </c>
      <c r="Z1861" s="29"/>
      <c r="AA1861" s="29"/>
    </row>
    <row r="1862" spans="1:27" ht="15" customHeight="1" x14ac:dyDescent="0.25">
      <c r="A1862" s="26" t="s">
        <v>13606</v>
      </c>
      <c r="B1862" s="27" t="s">
        <v>129</v>
      </c>
      <c r="C1862" s="26" t="s">
        <v>602</v>
      </c>
      <c r="D1862" s="27" t="s">
        <v>603</v>
      </c>
      <c r="E1862" s="26" t="s">
        <v>604</v>
      </c>
      <c r="F1862" s="27" t="s">
        <v>605</v>
      </c>
      <c r="G1862" s="27" t="s">
        <v>6362</v>
      </c>
      <c r="H1862" s="27" t="s">
        <v>2826</v>
      </c>
      <c r="I1862" s="27" t="s">
        <v>15339</v>
      </c>
      <c r="J1862" s="27" t="s">
        <v>15340</v>
      </c>
      <c r="K1862" s="27" t="s">
        <v>15296</v>
      </c>
      <c r="L1862" s="27" t="s">
        <v>15297</v>
      </c>
      <c r="M1862" s="28" t="s">
        <v>15341</v>
      </c>
      <c r="N1862" s="26" t="s">
        <v>15299</v>
      </c>
      <c r="O1862" s="26" t="s">
        <v>15300</v>
      </c>
      <c r="P1862" t="s">
        <v>15301</v>
      </c>
      <c r="Q1862" t="s">
        <v>15302</v>
      </c>
      <c r="R1862" s="26" t="s">
        <v>13667</v>
      </c>
      <c r="S1862" s="27" t="s">
        <v>130</v>
      </c>
      <c r="T1862" s="26" t="s">
        <v>9309</v>
      </c>
      <c r="U1862" s="27" t="s">
        <v>130</v>
      </c>
      <c r="V1862" s="26" t="s">
        <v>15303</v>
      </c>
      <c r="W1862" s="27" t="s">
        <v>15304</v>
      </c>
      <c r="X1862" s="26" t="s">
        <v>161</v>
      </c>
      <c r="Y1862" s="27" t="s">
        <v>161</v>
      </c>
      <c r="Z1862" s="29"/>
      <c r="AA1862" s="29"/>
    </row>
    <row r="1863" spans="1:27" ht="15" customHeight="1" x14ac:dyDescent="0.25">
      <c r="A1863" s="26" t="s">
        <v>13606</v>
      </c>
      <c r="B1863" s="27" t="s">
        <v>129</v>
      </c>
      <c r="C1863" s="26" t="s">
        <v>602</v>
      </c>
      <c r="D1863" s="27" t="s">
        <v>603</v>
      </c>
      <c r="E1863" s="26" t="s">
        <v>604</v>
      </c>
      <c r="F1863" s="27" t="s">
        <v>605</v>
      </c>
      <c r="G1863" s="27" t="s">
        <v>6362</v>
      </c>
      <c r="H1863" s="27" t="s">
        <v>2826</v>
      </c>
      <c r="I1863" s="27" t="s">
        <v>15342</v>
      </c>
      <c r="J1863" s="27" t="s">
        <v>15343</v>
      </c>
      <c r="K1863" s="27" t="s">
        <v>15306</v>
      </c>
      <c r="L1863" s="27" t="s">
        <v>15307</v>
      </c>
      <c r="M1863" s="28" t="s">
        <v>15344</v>
      </c>
      <c r="N1863" s="26" t="s">
        <v>15345</v>
      </c>
      <c r="O1863" s="26" t="s">
        <v>15346</v>
      </c>
      <c r="P1863" t="s">
        <v>15347</v>
      </c>
      <c r="Q1863" t="s">
        <v>15348</v>
      </c>
      <c r="R1863" s="26" t="s">
        <v>13616</v>
      </c>
      <c r="S1863" s="27" t="s">
        <v>138</v>
      </c>
      <c r="T1863" s="26" t="s">
        <v>13617</v>
      </c>
      <c r="U1863" s="27" t="s">
        <v>136</v>
      </c>
      <c r="V1863" s="26" t="s">
        <v>15313</v>
      </c>
      <c r="W1863" s="27" t="s">
        <v>15314</v>
      </c>
      <c r="X1863" s="26" t="s">
        <v>161</v>
      </c>
      <c r="Y1863" s="27" t="s">
        <v>161</v>
      </c>
      <c r="Z1863" s="29"/>
      <c r="AA1863" s="29"/>
    </row>
    <row r="1864" spans="1:27" ht="15" customHeight="1" x14ac:dyDescent="0.25">
      <c r="A1864" s="26" t="s">
        <v>13606</v>
      </c>
      <c r="B1864" s="27" t="s">
        <v>129</v>
      </c>
      <c r="C1864" s="26" t="s">
        <v>602</v>
      </c>
      <c r="D1864" s="27" t="s">
        <v>603</v>
      </c>
      <c r="E1864" s="26" t="s">
        <v>604</v>
      </c>
      <c r="F1864" s="27" t="s">
        <v>605</v>
      </c>
      <c r="G1864" s="27" t="s">
        <v>6362</v>
      </c>
      <c r="H1864" s="27" t="s">
        <v>2826</v>
      </c>
      <c r="I1864" s="27" t="s">
        <v>15349</v>
      </c>
      <c r="J1864" s="27" t="s">
        <v>15350</v>
      </c>
      <c r="K1864" s="27" t="s">
        <v>15351</v>
      </c>
      <c r="L1864" s="27" t="s">
        <v>15288</v>
      </c>
      <c r="M1864" s="28" t="s">
        <v>15352</v>
      </c>
      <c r="N1864" s="26">
        <v>844667</v>
      </c>
      <c r="O1864" s="26" t="s">
        <v>15290</v>
      </c>
      <c r="P1864" t="s">
        <v>15291</v>
      </c>
      <c r="Q1864" t="s">
        <v>15292</v>
      </c>
      <c r="R1864" s="26" t="s">
        <v>13667</v>
      </c>
      <c r="S1864" s="27" t="s">
        <v>130</v>
      </c>
      <c r="T1864" s="26" t="s">
        <v>9309</v>
      </c>
      <c r="U1864" s="27" t="s">
        <v>130</v>
      </c>
      <c r="V1864" s="26" t="s">
        <v>15293</v>
      </c>
      <c r="W1864" s="27" t="s">
        <v>15294</v>
      </c>
      <c r="X1864" s="26" t="s">
        <v>161</v>
      </c>
      <c r="Y1864" s="27" t="s">
        <v>161</v>
      </c>
      <c r="Z1864" s="29"/>
      <c r="AA1864" s="29"/>
    </row>
    <row r="1865" spans="1:27" ht="15" customHeight="1" x14ac:dyDescent="0.25">
      <c r="A1865" s="26" t="s">
        <v>13606</v>
      </c>
      <c r="B1865" s="27" t="s">
        <v>129</v>
      </c>
      <c r="C1865" s="26" t="s">
        <v>602</v>
      </c>
      <c r="D1865" s="27" t="s">
        <v>603</v>
      </c>
      <c r="E1865" s="26" t="s">
        <v>604</v>
      </c>
      <c r="F1865" s="27" t="s">
        <v>605</v>
      </c>
      <c r="G1865" s="27" t="s">
        <v>2825</v>
      </c>
      <c r="H1865" s="27" t="s">
        <v>2826</v>
      </c>
      <c r="I1865" s="27" t="s">
        <v>15353</v>
      </c>
      <c r="J1865" s="27" t="s">
        <v>15354</v>
      </c>
      <c r="K1865" s="27" t="s">
        <v>15355</v>
      </c>
      <c r="L1865" s="27" t="s">
        <v>15356</v>
      </c>
      <c r="M1865" s="28" t="s">
        <v>15357</v>
      </c>
      <c r="N1865" s="26" t="s">
        <v>15358</v>
      </c>
      <c r="O1865" s="26" t="s">
        <v>15359</v>
      </c>
      <c r="P1865" t="s">
        <v>15360</v>
      </c>
      <c r="Q1865" t="s">
        <v>15361</v>
      </c>
      <c r="R1865" s="26" t="s">
        <v>15074</v>
      </c>
      <c r="S1865" s="27" t="s">
        <v>224</v>
      </c>
      <c r="T1865" s="26" t="s">
        <v>9309</v>
      </c>
      <c r="U1865" s="27" t="s">
        <v>130</v>
      </c>
      <c r="V1865" s="26" t="s">
        <v>161</v>
      </c>
      <c r="W1865" s="27" t="s">
        <v>161</v>
      </c>
      <c r="X1865" s="26" t="s">
        <v>161</v>
      </c>
      <c r="Y1865" s="27" t="s">
        <v>161</v>
      </c>
      <c r="Z1865" s="29"/>
      <c r="AA1865" s="29"/>
    </row>
    <row r="1866" spans="1:27" ht="15" customHeight="1" x14ac:dyDescent="0.25">
      <c r="A1866" s="26" t="s">
        <v>13606</v>
      </c>
      <c r="B1866" s="27" t="s">
        <v>129</v>
      </c>
      <c r="C1866" s="26" t="s">
        <v>602</v>
      </c>
      <c r="D1866" s="27" t="s">
        <v>603</v>
      </c>
      <c r="E1866" s="26" t="s">
        <v>604</v>
      </c>
      <c r="F1866" s="27" t="s">
        <v>605</v>
      </c>
      <c r="G1866" s="27" t="s">
        <v>2858</v>
      </c>
      <c r="H1866" s="27" t="s">
        <v>2859</v>
      </c>
      <c r="I1866" s="27" t="s">
        <v>15362</v>
      </c>
      <c r="J1866" s="27" t="s">
        <v>2861</v>
      </c>
      <c r="K1866" s="27" t="s">
        <v>15363</v>
      </c>
      <c r="L1866" s="27" t="s">
        <v>15364</v>
      </c>
      <c r="M1866" s="28" t="s">
        <v>15365</v>
      </c>
      <c r="N1866" s="26" t="s">
        <v>15366</v>
      </c>
      <c r="O1866" s="26" t="s">
        <v>15367</v>
      </c>
      <c r="P1866" t="s">
        <v>15368</v>
      </c>
      <c r="Q1866" t="s">
        <v>15369</v>
      </c>
      <c r="R1866" s="26" t="s">
        <v>13616</v>
      </c>
      <c r="S1866" s="27" t="s">
        <v>138</v>
      </c>
      <c r="T1866" s="26" t="s">
        <v>13617</v>
      </c>
      <c r="U1866" s="27" t="s">
        <v>136</v>
      </c>
      <c r="V1866" s="26" t="s">
        <v>161</v>
      </c>
      <c r="W1866" s="27" t="s">
        <v>161</v>
      </c>
      <c r="X1866" s="26" t="s">
        <v>161</v>
      </c>
      <c r="Y1866" s="27" t="s">
        <v>161</v>
      </c>
      <c r="Z1866" s="29"/>
      <c r="AA1866" s="29"/>
    </row>
    <row r="1867" spans="1:27" ht="15" customHeight="1" x14ac:dyDescent="0.25">
      <c r="A1867" s="26" t="s">
        <v>13606</v>
      </c>
      <c r="B1867" s="27" t="s">
        <v>129</v>
      </c>
      <c r="C1867" s="26" t="s">
        <v>602</v>
      </c>
      <c r="D1867" s="27" t="s">
        <v>603</v>
      </c>
      <c r="E1867" s="26" t="s">
        <v>604</v>
      </c>
      <c r="F1867" s="27" t="s">
        <v>605</v>
      </c>
      <c r="G1867" s="27" t="s">
        <v>2873</v>
      </c>
      <c r="H1867" s="27" t="s">
        <v>2874</v>
      </c>
      <c r="I1867" s="27" t="s">
        <v>15370</v>
      </c>
      <c r="J1867" s="27" t="s">
        <v>15371</v>
      </c>
      <c r="K1867" s="27" t="s">
        <v>15372</v>
      </c>
      <c r="L1867" s="27" t="s">
        <v>15373</v>
      </c>
      <c r="M1867" s="28" t="s">
        <v>15374</v>
      </c>
      <c r="N1867" s="26" t="s">
        <v>15375</v>
      </c>
      <c r="O1867" s="26" t="s">
        <v>15376</v>
      </c>
      <c r="P1867" t="s">
        <v>15377</v>
      </c>
      <c r="Q1867" t="s">
        <v>15378</v>
      </c>
      <c r="R1867" s="26" t="s">
        <v>13616</v>
      </c>
      <c r="S1867" s="27" t="s">
        <v>138</v>
      </c>
      <c r="T1867" s="26" t="s">
        <v>161</v>
      </c>
      <c r="U1867" s="27" t="s">
        <v>161</v>
      </c>
      <c r="V1867" s="26" t="s">
        <v>161</v>
      </c>
      <c r="W1867" s="27" t="s">
        <v>161</v>
      </c>
      <c r="X1867" s="26" t="s">
        <v>161</v>
      </c>
      <c r="Y1867" s="27" t="s">
        <v>161</v>
      </c>
      <c r="Z1867" s="29"/>
      <c r="AA1867" s="29"/>
    </row>
    <row r="1868" spans="1:27" ht="15" customHeight="1" x14ac:dyDescent="0.25">
      <c r="A1868" s="26" t="s">
        <v>13606</v>
      </c>
      <c r="B1868" s="27" t="s">
        <v>129</v>
      </c>
      <c r="C1868" s="26" t="s">
        <v>602</v>
      </c>
      <c r="D1868" s="27" t="s">
        <v>603</v>
      </c>
      <c r="E1868" s="26" t="s">
        <v>604</v>
      </c>
      <c r="F1868" s="27" t="s">
        <v>605</v>
      </c>
      <c r="G1868" s="27" t="s">
        <v>2884</v>
      </c>
      <c r="H1868" s="27" t="s">
        <v>2885</v>
      </c>
      <c r="I1868" s="27" t="s">
        <v>13668</v>
      </c>
      <c r="J1868" s="27" t="s">
        <v>13669</v>
      </c>
      <c r="K1868" s="27" t="s">
        <v>15379</v>
      </c>
      <c r="L1868" s="27" t="s">
        <v>15380</v>
      </c>
      <c r="M1868" s="28" t="s">
        <v>15381</v>
      </c>
      <c r="N1868" s="26" t="s">
        <v>15382</v>
      </c>
      <c r="O1868" s="26" t="s">
        <v>15383</v>
      </c>
      <c r="P1868" t="s">
        <v>15384</v>
      </c>
      <c r="Q1868" t="s">
        <v>15385</v>
      </c>
      <c r="R1868" s="26" t="s">
        <v>13667</v>
      </c>
      <c r="S1868" s="27" t="s">
        <v>130</v>
      </c>
      <c r="T1868" s="26" t="s">
        <v>161</v>
      </c>
      <c r="U1868" s="27" t="s">
        <v>161</v>
      </c>
      <c r="V1868" s="26" t="s">
        <v>161</v>
      </c>
      <c r="W1868" s="27" t="s">
        <v>161</v>
      </c>
      <c r="X1868" s="26" t="s">
        <v>161</v>
      </c>
      <c r="Y1868" s="27" t="s">
        <v>161</v>
      </c>
      <c r="Z1868" s="29"/>
      <c r="AA1868" s="29"/>
    </row>
    <row r="1869" spans="1:27" ht="15" customHeight="1" x14ac:dyDescent="0.25">
      <c r="A1869" s="26" t="s">
        <v>13606</v>
      </c>
      <c r="B1869" s="27" t="s">
        <v>129</v>
      </c>
      <c r="C1869" s="26" t="s">
        <v>602</v>
      </c>
      <c r="D1869" s="27" t="s">
        <v>603</v>
      </c>
      <c r="E1869" s="26" t="s">
        <v>604</v>
      </c>
      <c r="F1869" s="27" t="s">
        <v>605</v>
      </c>
      <c r="G1869" s="27" t="s">
        <v>2884</v>
      </c>
      <c r="H1869" s="27" t="s">
        <v>2885</v>
      </c>
      <c r="I1869" s="27" t="s">
        <v>13646</v>
      </c>
      <c r="J1869" s="27" t="s">
        <v>13647</v>
      </c>
      <c r="K1869" s="27" t="s">
        <v>15386</v>
      </c>
      <c r="L1869" s="27" t="s">
        <v>15387</v>
      </c>
      <c r="M1869" s="28" t="s">
        <v>15388</v>
      </c>
      <c r="N1869" s="26" t="s">
        <v>14720</v>
      </c>
      <c r="O1869" s="26" t="s">
        <v>14721</v>
      </c>
      <c r="P1869" t="s">
        <v>14722</v>
      </c>
      <c r="Q1869" t="s">
        <v>14723</v>
      </c>
      <c r="R1869" s="26" t="s">
        <v>13766</v>
      </c>
      <c r="S1869" s="27" t="s">
        <v>140</v>
      </c>
      <c r="T1869" s="26" t="s">
        <v>161</v>
      </c>
      <c r="U1869" s="27" t="s">
        <v>161</v>
      </c>
      <c r="V1869" s="26" t="s">
        <v>161</v>
      </c>
      <c r="W1869" s="27" t="s">
        <v>161</v>
      </c>
      <c r="X1869" s="26" t="s">
        <v>161</v>
      </c>
      <c r="Y1869" s="27" t="s">
        <v>161</v>
      </c>
      <c r="Z1869" s="29"/>
      <c r="AA1869" s="29"/>
    </row>
    <row r="1870" spans="1:27" ht="15" customHeight="1" x14ac:dyDescent="0.25">
      <c r="A1870" s="26" t="s">
        <v>13606</v>
      </c>
      <c r="B1870" s="27" t="s">
        <v>129</v>
      </c>
      <c r="C1870" s="26" t="s">
        <v>602</v>
      </c>
      <c r="D1870" s="27" t="s">
        <v>603</v>
      </c>
      <c r="E1870" s="26" t="s">
        <v>604</v>
      </c>
      <c r="F1870" s="27" t="s">
        <v>605</v>
      </c>
      <c r="G1870" s="27" t="s">
        <v>2884</v>
      </c>
      <c r="H1870" s="27" t="s">
        <v>2885</v>
      </c>
      <c r="I1870" s="27" t="s">
        <v>15276</v>
      </c>
      <c r="J1870" s="27" t="s">
        <v>15277</v>
      </c>
      <c r="K1870" s="27" t="s">
        <v>15389</v>
      </c>
      <c r="L1870" s="27" t="s">
        <v>15390</v>
      </c>
      <c r="M1870" s="28" t="s">
        <v>15391</v>
      </c>
      <c r="N1870" s="26" t="s">
        <v>15392</v>
      </c>
      <c r="O1870" s="26" t="s">
        <v>15393</v>
      </c>
      <c r="P1870" t="s">
        <v>15394</v>
      </c>
      <c r="Q1870" t="s">
        <v>15395</v>
      </c>
      <c r="R1870" s="26" t="s">
        <v>13616</v>
      </c>
      <c r="S1870" s="27" t="s">
        <v>138</v>
      </c>
      <c r="T1870" s="26" t="s">
        <v>161</v>
      </c>
      <c r="U1870" s="27" t="s">
        <v>161</v>
      </c>
      <c r="V1870" s="26" t="s">
        <v>161</v>
      </c>
      <c r="W1870" s="27" t="s">
        <v>161</v>
      </c>
      <c r="X1870" s="26" t="s">
        <v>161</v>
      </c>
      <c r="Y1870" s="27" t="s">
        <v>161</v>
      </c>
      <c r="Z1870" s="29"/>
      <c r="AA1870" s="29"/>
    </row>
    <row r="1871" spans="1:27" ht="15" customHeight="1" x14ac:dyDescent="0.25">
      <c r="A1871" s="26" t="s">
        <v>13606</v>
      </c>
      <c r="B1871" s="27" t="s">
        <v>129</v>
      </c>
      <c r="C1871" s="26" t="s">
        <v>602</v>
      </c>
      <c r="D1871" s="27" t="s">
        <v>603</v>
      </c>
      <c r="E1871" s="26" t="s">
        <v>604</v>
      </c>
      <c r="F1871" s="27" t="s">
        <v>605</v>
      </c>
      <c r="G1871" s="27" t="s">
        <v>2884</v>
      </c>
      <c r="H1871" s="27" t="s">
        <v>2885</v>
      </c>
      <c r="I1871" s="27" t="s">
        <v>13618</v>
      </c>
      <c r="J1871" s="27" t="s">
        <v>13619</v>
      </c>
      <c r="K1871" s="27" t="s">
        <v>15396</v>
      </c>
      <c r="L1871" s="27" t="s">
        <v>15390</v>
      </c>
      <c r="M1871" s="28" t="s">
        <v>15397</v>
      </c>
      <c r="N1871" s="26" t="s">
        <v>15392</v>
      </c>
      <c r="O1871" s="26" t="s">
        <v>15393</v>
      </c>
      <c r="P1871" t="s">
        <v>15394</v>
      </c>
      <c r="Q1871" t="s">
        <v>15395</v>
      </c>
      <c r="R1871" s="26" t="s">
        <v>13616</v>
      </c>
      <c r="S1871" s="27" t="s">
        <v>138</v>
      </c>
      <c r="T1871" s="26" t="s">
        <v>161</v>
      </c>
      <c r="U1871" s="27" t="s">
        <v>161</v>
      </c>
      <c r="V1871" s="26" t="s">
        <v>161</v>
      </c>
      <c r="W1871" s="27" t="s">
        <v>161</v>
      </c>
      <c r="X1871" s="26" t="s">
        <v>161</v>
      </c>
      <c r="Y1871" s="27" t="s">
        <v>161</v>
      </c>
      <c r="Z1871" s="29"/>
      <c r="AA1871" s="29"/>
    </row>
    <row r="1872" spans="1:27" ht="15" customHeight="1" x14ac:dyDescent="0.25">
      <c r="A1872" s="26" t="s">
        <v>13606</v>
      </c>
      <c r="B1872" s="27" t="s">
        <v>129</v>
      </c>
      <c r="C1872" s="26" t="s">
        <v>602</v>
      </c>
      <c r="D1872" s="27" t="s">
        <v>603</v>
      </c>
      <c r="E1872" s="26" t="s">
        <v>604</v>
      </c>
      <c r="F1872" s="27" t="s">
        <v>605</v>
      </c>
      <c r="G1872" s="27" t="s">
        <v>2884</v>
      </c>
      <c r="H1872" s="27" t="s">
        <v>2885</v>
      </c>
      <c r="I1872" s="27" t="s">
        <v>13657</v>
      </c>
      <c r="J1872" s="27" t="s">
        <v>13658</v>
      </c>
      <c r="K1872" s="27" t="s">
        <v>15398</v>
      </c>
      <c r="L1872" s="27" t="s">
        <v>161</v>
      </c>
      <c r="M1872" s="28" t="s">
        <v>15399</v>
      </c>
      <c r="N1872" s="26" t="s">
        <v>15400</v>
      </c>
      <c r="O1872" s="26" t="s">
        <v>15401</v>
      </c>
      <c r="P1872" t="s">
        <v>15402</v>
      </c>
      <c r="Q1872" t="s">
        <v>15403</v>
      </c>
      <c r="R1872" s="26" t="s">
        <v>13656</v>
      </c>
      <c r="S1872" s="27" t="s">
        <v>133</v>
      </c>
      <c r="T1872" s="26" t="s">
        <v>161</v>
      </c>
      <c r="U1872" s="27" t="s">
        <v>161</v>
      </c>
      <c r="V1872" s="26" t="s">
        <v>161</v>
      </c>
      <c r="W1872" s="27" t="s">
        <v>161</v>
      </c>
      <c r="X1872" s="26" t="s">
        <v>161</v>
      </c>
      <c r="Y1872" s="27" t="s">
        <v>161</v>
      </c>
      <c r="Z1872" s="29"/>
      <c r="AA1872" s="29"/>
    </row>
    <row r="1873" spans="1:27" ht="15" customHeight="1" x14ac:dyDescent="0.25">
      <c r="A1873" s="26" t="s">
        <v>13606</v>
      </c>
      <c r="B1873" s="27" t="s">
        <v>129</v>
      </c>
      <c r="C1873" s="26" t="s">
        <v>602</v>
      </c>
      <c r="D1873" s="27" t="s">
        <v>603</v>
      </c>
      <c r="E1873" s="26" t="s">
        <v>604</v>
      </c>
      <c r="F1873" s="27" t="s">
        <v>605</v>
      </c>
      <c r="G1873" s="27" t="s">
        <v>15404</v>
      </c>
      <c r="H1873" s="27" t="s">
        <v>15405</v>
      </c>
      <c r="I1873" s="27" t="s">
        <v>15406</v>
      </c>
      <c r="J1873" s="27" t="s">
        <v>15407</v>
      </c>
      <c r="K1873" s="27" t="s">
        <v>15408</v>
      </c>
      <c r="L1873" s="27" t="s">
        <v>15409</v>
      </c>
      <c r="M1873" s="28" t="s">
        <v>15410</v>
      </c>
      <c r="N1873" s="26" t="s">
        <v>15411</v>
      </c>
      <c r="O1873" s="26" t="s">
        <v>15412</v>
      </c>
      <c r="P1873" t="s">
        <v>15413</v>
      </c>
      <c r="Q1873" t="s">
        <v>15414</v>
      </c>
      <c r="R1873" s="26" t="s">
        <v>13616</v>
      </c>
      <c r="S1873" s="27" t="s">
        <v>138</v>
      </c>
      <c r="T1873" s="26" t="s">
        <v>161</v>
      </c>
      <c r="U1873" s="27" t="s">
        <v>161</v>
      </c>
      <c r="V1873" s="26" t="s">
        <v>161</v>
      </c>
      <c r="W1873" s="27" t="s">
        <v>161</v>
      </c>
      <c r="X1873" s="26" t="s">
        <v>161</v>
      </c>
      <c r="Y1873" s="27" t="s">
        <v>161</v>
      </c>
      <c r="Z1873" s="29"/>
      <c r="AA1873" s="29"/>
    </row>
    <row r="1874" spans="1:27" ht="15" customHeight="1" x14ac:dyDescent="0.25">
      <c r="A1874" s="26" t="s">
        <v>13606</v>
      </c>
      <c r="B1874" s="27" t="s">
        <v>129</v>
      </c>
      <c r="C1874" s="26" t="s">
        <v>602</v>
      </c>
      <c r="D1874" s="27" t="s">
        <v>603</v>
      </c>
      <c r="E1874" s="26" t="s">
        <v>604</v>
      </c>
      <c r="F1874" s="27" t="s">
        <v>605</v>
      </c>
      <c r="G1874" s="27" t="s">
        <v>2918</v>
      </c>
      <c r="H1874" s="27" t="s">
        <v>2919</v>
      </c>
      <c r="I1874" s="27" t="s">
        <v>15415</v>
      </c>
      <c r="J1874" s="27" t="s">
        <v>15416</v>
      </c>
      <c r="K1874" s="27" t="s">
        <v>15417</v>
      </c>
      <c r="L1874" s="27" t="s">
        <v>15418</v>
      </c>
      <c r="M1874" s="28" t="s">
        <v>15326</v>
      </c>
      <c r="N1874" s="26">
        <v>859522</v>
      </c>
      <c r="O1874" s="26" t="s">
        <v>15336</v>
      </c>
      <c r="P1874" t="s">
        <v>15337</v>
      </c>
      <c r="Q1874" t="s">
        <v>15338</v>
      </c>
      <c r="R1874" s="26" t="s">
        <v>13616</v>
      </c>
      <c r="S1874" s="27" t="s">
        <v>138</v>
      </c>
      <c r="T1874" s="26" t="s">
        <v>13617</v>
      </c>
      <c r="U1874" s="27" t="s">
        <v>136</v>
      </c>
      <c r="V1874" s="26" t="s">
        <v>161</v>
      </c>
      <c r="W1874" s="27" t="s">
        <v>161</v>
      </c>
      <c r="X1874" s="26" t="s">
        <v>161</v>
      </c>
      <c r="Y1874" s="27" t="s">
        <v>161</v>
      </c>
      <c r="Z1874" s="29"/>
      <c r="AA1874" s="29"/>
    </row>
    <row r="1875" spans="1:27" ht="15" customHeight="1" x14ac:dyDescent="0.25">
      <c r="A1875" s="26" t="s">
        <v>13606</v>
      </c>
      <c r="B1875" s="27" t="s">
        <v>129</v>
      </c>
      <c r="C1875" s="26" t="s">
        <v>602</v>
      </c>
      <c r="D1875" s="27" t="s">
        <v>603</v>
      </c>
      <c r="E1875" s="26" t="s">
        <v>604</v>
      </c>
      <c r="F1875" s="27" t="s">
        <v>605</v>
      </c>
      <c r="G1875" s="27" t="s">
        <v>2924</v>
      </c>
      <c r="H1875" s="27" t="s">
        <v>2925</v>
      </c>
      <c r="I1875" s="27" t="s">
        <v>15419</v>
      </c>
      <c r="J1875" s="27" t="s">
        <v>15420</v>
      </c>
      <c r="K1875" s="27" t="s">
        <v>15171</v>
      </c>
      <c r="L1875" s="27" t="s">
        <v>15172</v>
      </c>
      <c r="M1875" s="28" t="s">
        <v>15173</v>
      </c>
      <c r="N1875" s="26" t="s">
        <v>15421</v>
      </c>
      <c r="O1875" s="26" t="s">
        <v>15422</v>
      </c>
      <c r="P1875" t="s">
        <v>15423</v>
      </c>
      <c r="Q1875" t="s">
        <v>15424</v>
      </c>
      <c r="R1875" s="26" t="s">
        <v>13766</v>
      </c>
      <c r="S1875" s="27" t="s">
        <v>140</v>
      </c>
      <c r="T1875" s="26" t="s">
        <v>13617</v>
      </c>
      <c r="U1875" s="27" t="s">
        <v>136</v>
      </c>
      <c r="V1875" s="26" t="s">
        <v>161</v>
      </c>
      <c r="W1875" s="27" t="s">
        <v>161</v>
      </c>
      <c r="X1875" s="26" t="s">
        <v>15276</v>
      </c>
      <c r="Y1875" s="27" t="s">
        <v>15277</v>
      </c>
      <c r="Z1875" s="29"/>
      <c r="AA1875" s="29"/>
    </row>
    <row r="1876" spans="1:27" ht="15" customHeight="1" x14ac:dyDescent="0.25">
      <c r="A1876" s="26" t="s">
        <v>13606</v>
      </c>
      <c r="B1876" s="27" t="s">
        <v>129</v>
      </c>
      <c r="C1876" s="26" t="s">
        <v>602</v>
      </c>
      <c r="D1876" s="27" t="s">
        <v>603</v>
      </c>
      <c r="E1876" s="26" t="s">
        <v>604</v>
      </c>
      <c r="F1876" s="27" t="s">
        <v>605</v>
      </c>
      <c r="G1876" s="27" t="s">
        <v>2924</v>
      </c>
      <c r="H1876" s="27" t="s">
        <v>2925</v>
      </c>
      <c r="I1876" s="27" t="s">
        <v>15425</v>
      </c>
      <c r="J1876" s="27" t="s">
        <v>15426</v>
      </c>
      <c r="K1876" s="27" t="s">
        <v>15165</v>
      </c>
      <c r="L1876" s="27" t="s">
        <v>15166</v>
      </c>
      <c r="M1876" s="28" t="s">
        <v>15167</v>
      </c>
      <c r="N1876" s="26" t="s">
        <v>15427</v>
      </c>
      <c r="O1876" s="26" t="s">
        <v>15428</v>
      </c>
      <c r="P1876" t="s">
        <v>15429</v>
      </c>
      <c r="Q1876" t="s">
        <v>15430</v>
      </c>
      <c r="R1876" s="26" t="s">
        <v>13616</v>
      </c>
      <c r="S1876" s="27" t="s">
        <v>138</v>
      </c>
      <c r="T1876" s="26" t="s">
        <v>13617</v>
      </c>
      <c r="U1876" s="27" t="s">
        <v>136</v>
      </c>
      <c r="V1876" s="26" t="s">
        <v>161</v>
      </c>
      <c r="W1876" s="27" t="s">
        <v>161</v>
      </c>
      <c r="X1876" s="26" t="s">
        <v>15276</v>
      </c>
      <c r="Y1876" s="27" t="s">
        <v>15277</v>
      </c>
      <c r="Z1876" s="29"/>
      <c r="AA1876" s="29"/>
    </row>
    <row r="1877" spans="1:27" ht="15" customHeight="1" x14ac:dyDescent="0.25">
      <c r="A1877" s="26" t="s">
        <v>13606</v>
      </c>
      <c r="B1877" s="27" t="s">
        <v>129</v>
      </c>
      <c r="C1877" s="26" t="s">
        <v>602</v>
      </c>
      <c r="D1877" s="27" t="s">
        <v>603</v>
      </c>
      <c r="E1877" s="26" t="s">
        <v>604</v>
      </c>
      <c r="F1877" s="27" t="s">
        <v>605</v>
      </c>
      <c r="G1877" s="27" t="s">
        <v>2924</v>
      </c>
      <c r="H1877" s="27" t="s">
        <v>2925</v>
      </c>
      <c r="I1877" s="27" t="s">
        <v>15431</v>
      </c>
      <c r="J1877" s="27" t="s">
        <v>15432</v>
      </c>
      <c r="K1877" s="27" t="s">
        <v>15252</v>
      </c>
      <c r="L1877" s="27" t="s">
        <v>15253</v>
      </c>
      <c r="M1877" s="28" t="s">
        <v>15254</v>
      </c>
      <c r="N1877" s="26" t="s">
        <v>15433</v>
      </c>
      <c r="O1877" s="26">
        <v>6817761</v>
      </c>
      <c r="P1877" t="s">
        <v>15434</v>
      </c>
      <c r="Q1877" t="s">
        <v>15435</v>
      </c>
      <c r="R1877" s="26" t="s">
        <v>13656</v>
      </c>
      <c r="S1877" s="27" t="s">
        <v>133</v>
      </c>
      <c r="T1877" s="26" t="s">
        <v>9309</v>
      </c>
      <c r="U1877" s="27" t="s">
        <v>130</v>
      </c>
      <c r="V1877" s="26" t="s">
        <v>161</v>
      </c>
      <c r="W1877" s="27" t="s">
        <v>161</v>
      </c>
      <c r="X1877" s="26" t="s">
        <v>15276</v>
      </c>
      <c r="Y1877" s="27" t="s">
        <v>15277</v>
      </c>
      <c r="Z1877" s="29"/>
      <c r="AA1877" s="29"/>
    </row>
    <row r="1878" spans="1:27" ht="15" customHeight="1" x14ac:dyDescent="0.25">
      <c r="A1878" s="26" t="s">
        <v>13606</v>
      </c>
      <c r="B1878" s="27" t="s">
        <v>129</v>
      </c>
      <c r="C1878" s="26" t="s">
        <v>602</v>
      </c>
      <c r="D1878" s="27" t="s">
        <v>603</v>
      </c>
      <c r="E1878" s="26" t="s">
        <v>604</v>
      </c>
      <c r="F1878" s="27" t="s">
        <v>605</v>
      </c>
      <c r="G1878" s="27" t="s">
        <v>2924</v>
      </c>
      <c r="H1878" s="27" t="s">
        <v>2925</v>
      </c>
      <c r="I1878" s="27" t="s">
        <v>15436</v>
      </c>
      <c r="J1878" s="27" t="s">
        <v>15437</v>
      </c>
      <c r="K1878" s="27" t="s">
        <v>15179</v>
      </c>
      <c r="L1878" s="27" t="s">
        <v>15180</v>
      </c>
      <c r="M1878" s="28" t="s">
        <v>15181</v>
      </c>
      <c r="N1878" s="26" t="s">
        <v>15438</v>
      </c>
      <c r="O1878" s="26" t="s">
        <v>15439</v>
      </c>
      <c r="P1878" t="s">
        <v>15440</v>
      </c>
      <c r="Q1878" t="s">
        <v>15441</v>
      </c>
      <c r="R1878" s="26" t="s">
        <v>13667</v>
      </c>
      <c r="S1878" s="27" t="s">
        <v>130</v>
      </c>
      <c r="T1878" s="26" t="s">
        <v>9309</v>
      </c>
      <c r="U1878" s="27" t="s">
        <v>130</v>
      </c>
      <c r="V1878" s="26" t="s">
        <v>161</v>
      </c>
      <c r="W1878" s="27" t="s">
        <v>161</v>
      </c>
      <c r="X1878" s="26" t="s">
        <v>15276</v>
      </c>
      <c r="Y1878" s="27" t="s">
        <v>15277</v>
      </c>
      <c r="Z1878" s="29"/>
      <c r="AA1878" s="29"/>
    </row>
    <row r="1879" spans="1:27" ht="15" customHeight="1" x14ac:dyDescent="0.25">
      <c r="A1879" s="26" t="s">
        <v>13606</v>
      </c>
      <c r="B1879" s="27" t="s">
        <v>129</v>
      </c>
      <c r="C1879" s="26" t="s">
        <v>602</v>
      </c>
      <c r="D1879" s="27" t="s">
        <v>603</v>
      </c>
      <c r="E1879" s="26" t="s">
        <v>604</v>
      </c>
      <c r="F1879" s="27" t="s">
        <v>605</v>
      </c>
      <c r="G1879" s="27" t="s">
        <v>2924</v>
      </c>
      <c r="H1879" s="27" t="s">
        <v>2925</v>
      </c>
      <c r="I1879" s="27" t="s">
        <v>15442</v>
      </c>
      <c r="J1879" s="27" t="s">
        <v>15443</v>
      </c>
      <c r="K1879" s="27" t="s">
        <v>15150</v>
      </c>
      <c r="L1879" s="27" t="s">
        <v>15151</v>
      </c>
      <c r="M1879" s="28" t="s">
        <v>15152</v>
      </c>
      <c r="N1879" s="26" t="s">
        <v>15444</v>
      </c>
      <c r="O1879" s="26" t="s">
        <v>15445</v>
      </c>
      <c r="P1879" t="s">
        <v>15446</v>
      </c>
      <c r="Q1879" t="s">
        <v>15447</v>
      </c>
      <c r="R1879" s="26" t="s">
        <v>13725</v>
      </c>
      <c r="S1879" s="27" t="s">
        <v>195</v>
      </c>
      <c r="T1879" s="26" t="s">
        <v>13617</v>
      </c>
      <c r="U1879" s="27" t="s">
        <v>136</v>
      </c>
      <c r="V1879" s="26" t="s">
        <v>161</v>
      </c>
      <c r="W1879" s="27" t="s">
        <v>161</v>
      </c>
      <c r="X1879" s="26" t="s">
        <v>15276</v>
      </c>
      <c r="Y1879" s="27" t="s">
        <v>15277</v>
      </c>
      <c r="Z1879" s="29"/>
      <c r="AA1879" s="29"/>
    </row>
    <row r="1880" spans="1:27" ht="15" customHeight="1" x14ac:dyDescent="0.25">
      <c r="A1880" s="26" t="s">
        <v>13606</v>
      </c>
      <c r="B1880" s="27" t="s">
        <v>129</v>
      </c>
      <c r="C1880" s="26" t="s">
        <v>602</v>
      </c>
      <c r="D1880" s="27" t="s">
        <v>603</v>
      </c>
      <c r="E1880" s="26" t="s">
        <v>604</v>
      </c>
      <c r="F1880" s="27" t="s">
        <v>605</v>
      </c>
      <c r="G1880" s="27" t="s">
        <v>2980</v>
      </c>
      <c r="H1880" s="27" t="s">
        <v>2981</v>
      </c>
      <c r="I1880" s="27" t="s">
        <v>15448</v>
      </c>
      <c r="J1880" s="27" t="s">
        <v>15449</v>
      </c>
      <c r="K1880" s="27" t="s">
        <v>15324</v>
      </c>
      <c r="L1880" s="27" t="s">
        <v>15325</v>
      </c>
      <c r="M1880" s="28" t="s">
        <v>15326</v>
      </c>
      <c r="N1880" s="26" t="s">
        <v>15450</v>
      </c>
      <c r="O1880" s="26" t="s">
        <v>15451</v>
      </c>
      <c r="P1880" t="s">
        <v>15452</v>
      </c>
      <c r="Q1880" t="s">
        <v>15453</v>
      </c>
      <c r="R1880" s="26" t="s">
        <v>13616</v>
      </c>
      <c r="S1880" s="27" t="s">
        <v>138</v>
      </c>
      <c r="T1880" s="26" t="s">
        <v>13617</v>
      </c>
      <c r="U1880" s="27" t="s">
        <v>136</v>
      </c>
      <c r="V1880" s="26" t="s">
        <v>161</v>
      </c>
      <c r="W1880" s="27" t="s">
        <v>161</v>
      </c>
      <c r="X1880" s="26" t="s">
        <v>161</v>
      </c>
      <c r="Y1880" s="27" t="s">
        <v>161</v>
      </c>
      <c r="Z1880" s="29"/>
      <c r="AA1880" s="29"/>
    </row>
    <row r="1881" spans="1:27" ht="15" customHeight="1" x14ac:dyDescent="0.25">
      <c r="A1881" s="26" t="s">
        <v>13606</v>
      </c>
      <c r="B1881" s="27" t="s">
        <v>129</v>
      </c>
      <c r="C1881" s="26" t="s">
        <v>602</v>
      </c>
      <c r="D1881" s="27" t="s">
        <v>603</v>
      </c>
      <c r="E1881" s="26" t="s">
        <v>604</v>
      </c>
      <c r="F1881" s="27" t="s">
        <v>605</v>
      </c>
      <c r="G1881" s="27" t="s">
        <v>2980</v>
      </c>
      <c r="H1881" s="27" t="s">
        <v>2981</v>
      </c>
      <c r="I1881" s="27" t="s">
        <v>15454</v>
      </c>
      <c r="J1881" s="27" t="s">
        <v>15455</v>
      </c>
      <c r="K1881" s="27" t="s">
        <v>15316</v>
      </c>
      <c r="L1881" s="27" t="s">
        <v>15317</v>
      </c>
      <c r="M1881" s="28" t="s">
        <v>15318</v>
      </c>
      <c r="N1881" s="26" t="s">
        <v>15319</v>
      </c>
      <c r="O1881" s="26" t="s">
        <v>15320</v>
      </c>
      <c r="P1881" t="s">
        <v>15321</v>
      </c>
      <c r="Q1881" t="s">
        <v>15322</v>
      </c>
      <c r="R1881" s="26" t="s">
        <v>13766</v>
      </c>
      <c r="S1881" s="27" t="s">
        <v>140</v>
      </c>
      <c r="T1881" s="26" t="s">
        <v>161</v>
      </c>
      <c r="U1881" s="27" t="s">
        <v>161</v>
      </c>
      <c r="V1881" s="26" t="s">
        <v>161</v>
      </c>
      <c r="W1881" s="27" t="s">
        <v>161</v>
      </c>
      <c r="X1881" s="26" t="s">
        <v>161</v>
      </c>
      <c r="Y1881" s="27" t="s">
        <v>161</v>
      </c>
      <c r="Z1881" s="29"/>
      <c r="AA1881" s="29"/>
    </row>
    <row r="1882" spans="1:27" ht="15" customHeight="1" x14ac:dyDescent="0.25">
      <c r="A1882" s="26" t="s">
        <v>13606</v>
      </c>
      <c r="B1882" s="27" t="s">
        <v>129</v>
      </c>
      <c r="C1882" s="26" t="s">
        <v>602</v>
      </c>
      <c r="D1882" s="27" t="s">
        <v>603</v>
      </c>
      <c r="E1882" s="26" t="s">
        <v>604</v>
      </c>
      <c r="F1882" s="27" t="s">
        <v>605</v>
      </c>
      <c r="G1882" s="27" t="s">
        <v>2999</v>
      </c>
      <c r="H1882" s="27" t="s">
        <v>3000</v>
      </c>
      <c r="I1882" s="27" t="s">
        <v>15456</v>
      </c>
      <c r="J1882" s="27" t="s">
        <v>15457</v>
      </c>
      <c r="K1882" s="27" t="s">
        <v>15458</v>
      </c>
      <c r="L1882" s="27" t="s">
        <v>15459</v>
      </c>
      <c r="M1882" s="28" t="s">
        <v>15460</v>
      </c>
      <c r="N1882" s="26" t="s">
        <v>15461</v>
      </c>
      <c r="O1882" s="26">
        <v>6839587</v>
      </c>
      <c r="P1882" t="s">
        <v>15462</v>
      </c>
      <c r="Q1882" t="s">
        <v>15463</v>
      </c>
      <c r="R1882" s="26" t="s">
        <v>13667</v>
      </c>
      <c r="S1882" s="27" t="s">
        <v>130</v>
      </c>
      <c r="T1882" s="26" t="s">
        <v>9309</v>
      </c>
      <c r="U1882" s="27" t="s">
        <v>130</v>
      </c>
      <c r="V1882" s="26" t="s">
        <v>161</v>
      </c>
      <c r="W1882" s="27" t="s">
        <v>161</v>
      </c>
      <c r="X1882" s="26" t="s">
        <v>161</v>
      </c>
      <c r="Y1882" s="27" t="s">
        <v>161</v>
      </c>
      <c r="Z1882" s="29"/>
      <c r="AA1882" s="29"/>
    </row>
    <row r="1883" spans="1:27" ht="15" customHeight="1" x14ac:dyDescent="0.25">
      <c r="A1883" s="26" t="s">
        <v>13606</v>
      </c>
      <c r="B1883" s="27" t="s">
        <v>129</v>
      </c>
      <c r="C1883" s="26" t="s">
        <v>602</v>
      </c>
      <c r="D1883" s="27" t="s">
        <v>603</v>
      </c>
      <c r="E1883" s="26" t="s">
        <v>604</v>
      </c>
      <c r="F1883" s="27" t="s">
        <v>605</v>
      </c>
      <c r="G1883" s="27" t="s">
        <v>2999</v>
      </c>
      <c r="H1883" s="27" t="s">
        <v>3000</v>
      </c>
      <c r="I1883" s="27" t="s">
        <v>15464</v>
      </c>
      <c r="J1883" s="27" t="s">
        <v>15465</v>
      </c>
      <c r="K1883" s="27" t="s">
        <v>15466</v>
      </c>
      <c r="L1883" s="27" t="s">
        <v>15467</v>
      </c>
      <c r="M1883" s="28" t="s">
        <v>15468</v>
      </c>
      <c r="N1883" s="26" t="s">
        <v>15469</v>
      </c>
      <c r="O1883" s="26" t="s">
        <v>15470</v>
      </c>
      <c r="P1883" t="s">
        <v>15471</v>
      </c>
      <c r="Q1883" t="s">
        <v>15472</v>
      </c>
      <c r="R1883" s="26" t="s">
        <v>13766</v>
      </c>
      <c r="S1883" s="27" t="s">
        <v>140</v>
      </c>
      <c r="T1883" s="26" t="s">
        <v>13617</v>
      </c>
      <c r="U1883" s="27" t="s">
        <v>136</v>
      </c>
      <c r="V1883" s="26" t="s">
        <v>161</v>
      </c>
      <c r="W1883" s="27" t="s">
        <v>161</v>
      </c>
      <c r="X1883" s="26" t="s">
        <v>161</v>
      </c>
      <c r="Y1883" s="27" t="s">
        <v>161</v>
      </c>
      <c r="Z1883" s="29"/>
      <c r="AA1883" s="29"/>
    </row>
    <row r="1884" spans="1:27" ht="15" customHeight="1" x14ac:dyDescent="0.25">
      <c r="A1884" s="26" t="s">
        <v>13606</v>
      </c>
      <c r="B1884" s="27" t="s">
        <v>129</v>
      </c>
      <c r="C1884" s="26" t="s">
        <v>602</v>
      </c>
      <c r="D1884" s="27" t="s">
        <v>603</v>
      </c>
      <c r="E1884" s="26" t="s">
        <v>604</v>
      </c>
      <c r="F1884" s="27" t="s">
        <v>605</v>
      </c>
      <c r="G1884" s="27" t="s">
        <v>3010</v>
      </c>
      <c r="H1884" s="27" t="s">
        <v>3000</v>
      </c>
      <c r="I1884" s="27" t="s">
        <v>15473</v>
      </c>
      <c r="J1884" s="27" t="s">
        <v>15474</v>
      </c>
      <c r="K1884" s="27" t="s">
        <v>15475</v>
      </c>
      <c r="L1884" s="27" t="s">
        <v>15476</v>
      </c>
      <c r="M1884" s="28" t="s">
        <v>15477</v>
      </c>
      <c r="N1884" s="26" t="s">
        <v>15392</v>
      </c>
      <c r="O1884" s="26" t="s">
        <v>15393</v>
      </c>
      <c r="P1884" t="s">
        <v>15394</v>
      </c>
      <c r="Q1884" t="s">
        <v>15395</v>
      </c>
      <c r="R1884" s="26" t="s">
        <v>13616</v>
      </c>
      <c r="S1884" s="27" t="s">
        <v>138</v>
      </c>
      <c r="T1884" s="26" t="s">
        <v>13617</v>
      </c>
      <c r="U1884" s="27" t="s">
        <v>136</v>
      </c>
      <c r="V1884" s="26" t="s">
        <v>161</v>
      </c>
      <c r="W1884" s="27" t="s">
        <v>161</v>
      </c>
      <c r="X1884" s="26" t="s">
        <v>161</v>
      </c>
      <c r="Y1884" s="27" t="s">
        <v>161</v>
      </c>
      <c r="Z1884" s="29"/>
      <c r="AA1884" s="29"/>
    </row>
    <row r="1885" spans="1:27" ht="15" customHeight="1" x14ac:dyDescent="0.25">
      <c r="A1885" s="26" t="s">
        <v>13606</v>
      </c>
      <c r="B1885" s="27" t="s">
        <v>129</v>
      </c>
      <c r="C1885" s="26" t="s">
        <v>602</v>
      </c>
      <c r="D1885" s="27" t="s">
        <v>603</v>
      </c>
      <c r="E1885" s="26" t="s">
        <v>604</v>
      </c>
      <c r="F1885" s="27" t="s">
        <v>605</v>
      </c>
      <c r="G1885" s="27" t="s">
        <v>3032</v>
      </c>
      <c r="H1885" s="27" t="s">
        <v>3033</v>
      </c>
      <c r="I1885" s="27" t="s">
        <v>15478</v>
      </c>
      <c r="J1885" s="27" t="s">
        <v>15479</v>
      </c>
      <c r="K1885" s="27" t="s">
        <v>15480</v>
      </c>
      <c r="L1885" s="27" t="s">
        <v>15390</v>
      </c>
      <c r="M1885" s="28" t="s">
        <v>15481</v>
      </c>
      <c r="N1885" s="26" t="s">
        <v>15392</v>
      </c>
      <c r="O1885" s="26" t="s">
        <v>15393</v>
      </c>
      <c r="P1885" t="s">
        <v>15394</v>
      </c>
      <c r="Q1885" t="s">
        <v>15395</v>
      </c>
      <c r="R1885" s="26" t="s">
        <v>13616</v>
      </c>
      <c r="S1885" s="27" t="s">
        <v>138</v>
      </c>
      <c r="T1885" s="26" t="s">
        <v>161</v>
      </c>
      <c r="U1885" s="27" t="s">
        <v>161</v>
      </c>
      <c r="V1885" s="26" t="s">
        <v>161</v>
      </c>
      <c r="W1885" s="27" t="s">
        <v>161</v>
      </c>
      <c r="X1885" s="26" t="s">
        <v>161</v>
      </c>
      <c r="Y1885" s="27" t="s">
        <v>161</v>
      </c>
      <c r="Z1885" s="29"/>
      <c r="AA1885" s="29"/>
    </row>
    <row r="1886" spans="1:27" ht="15" customHeight="1" x14ac:dyDescent="0.25">
      <c r="A1886" s="26" t="s">
        <v>13606</v>
      </c>
      <c r="B1886" s="27" t="s">
        <v>129</v>
      </c>
      <c r="C1886" s="26" t="s">
        <v>602</v>
      </c>
      <c r="D1886" s="27" t="s">
        <v>603</v>
      </c>
      <c r="E1886" s="26" t="s">
        <v>3038</v>
      </c>
      <c r="F1886" s="27" t="s">
        <v>3039</v>
      </c>
      <c r="G1886" s="27" t="s">
        <v>6528</v>
      </c>
      <c r="H1886" s="27" t="s">
        <v>647</v>
      </c>
      <c r="I1886" s="27" t="s">
        <v>15482</v>
      </c>
      <c r="J1886" s="27" t="s">
        <v>15483</v>
      </c>
      <c r="K1886" s="27" t="s">
        <v>15484</v>
      </c>
      <c r="L1886" s="27" t="s">
        <v>15485</v>
      </c>
      <c r="M1886" s="28" t="s">
        <v>15486</v>
      </c>
      <c r="N1886" s="26">
        <v>842932</v>
      </c>
      <c r="O1886" s="26" t="s">
        <v>15487</v>
      </c>
      <c r="P1886" t="s">
        <v>15488</v>
      </c>
      <c r="Q1886" t="s">
        <v>15489</v>
      </c>
      <c r="R1886" s="26" t="s">
        <v>13667</v>
      </c>
      <c r="S1886" s="27" t="s">
        <v>130</v>
      </c>
      <c r="T1886" s="26" t="s">
        <v>9309</v>
      </c>
      <c r="U1886" s="27" t="s">
        <v>130</v>
      </c>
      <c r="V1886" s="26" t="s">
        <v>161</v>
      </c>
      <c r="W1886" s="27" t="s">
        <v>161</v>
      </c>
      <c r="X1886" s="26" t="s">
        <v>15276</v>
      </c>
      <c r="Y1886" s="27" t="s">
        <v>15277</v>
      </c>
      <c r="Z1886" s="29"/>
      <c r="AA1886" s="29"/>
    </row>
    <row r="1887" spans="1:27" ht="15" customHeight="1" x14ac:dyDescent="0.25">
      <c r="A1887" s="26" t="s">
        <v>13606</v>
      </c>
      <c r="B1887" s="27" t="s">
        <v>129</v>
      </c>
      <c r="C1887" s="26" t="s">
        <v>602</v>
      </c>
      <c r="D1887" s="27" t="s">
        <v>603</v>
      </c>
      <c r="E1887" s="26" t="s">
        <v>3038</v>
      </c>
      <c r="F1887" s="27" t="s">
        <v>3039</v>
      </c>
      <c r="G1887" s="27" t="s">
        <v>6528</v>
      </c>
      <c r="H1887" s="27" t="s">
        <v>647</v>
      </c>
      <c r="I1887" s="27" t="s">
        <v>15490</v>
      </c>
      <c r="J1887" s="27" t="s">
        <v>15491</v>
      </c>
      <c r="K1887" s="27" t="s">
        <v>15492</v>
      </c>
      <c r="L1887" s="27" t="s">
        <v>15493</v>
      </c>
      <c r="M1887" s="28" t="s">
        <v>15494</v>
      </c>
      <c r="N1887" s="26" t="s">
        <v>15495</v>
      </c>
      <c r="O1887" s="26" t="s">
        <v>15496</v>
      </c>
      <c r="P1887" t="s">
        <v>15497</v>
      </c>
      <c r="Q1887" t="s">
        <v>15498</v>
      </c>
      <c r="R1887" s="26" t="s">
        <v>13616</v>
      </c>
      <c r="S1887" s="27" t="s">
        <v>138</v>
      </c>
      <c r="T1887" s="26" t="s">
        <v>13617</v>
      </c>
      <c r="U1887" s="27" t="s">
        <v>136</v>
      </c>
      <c r="V1887" s="26" t="s">
        <v>15499</v>
      </c>
      <c r="W1887" s="27" t="s">
        <v>15500</v>
      </c>
      <c r="X1887" s="26" t="s">
        <v>15276</v>
      </c>
      <c r="Y1887" s="27" t="s">
        <v>15277</v>
      </c>
      <c r="Z1887" s="29"/>
      <c r="AA1887" s="29"/>
    </row>
    <row r="1888" spans="1:27" ht="15" customHeight="1" x14ac:dyDescent="0.25">
      <c r="A1888" s="26" t="s">
        <v>13606</v>
      </c>
      <c r="B1888" s="27" t="s">
        <v>129</v>
      </c>
      <c r="C1888" s="26" t="s">
        <v>602</v>
      </c>
      <c r="D1888" s="27" t="s">
        <v>603</v>
      </c>
      <c r="E1888" s="26" t="s">
        <v>3038</v>
      </c>
      <c r="F1888" s="27" t="s">
        <v>3039</v>
      </c>
      <c r="G1888" s="27" t="s">
        <v>6528</v>
      </c>
      <c r="H1888" s="27" t="s">
        <v>647</v>
      </c>
      <c r="I1888" s="27" t="s">
        <v>15501</v>
      </c>
      <c r="J1888" s="27" t="s">
        <v>11965</v>
      </c>
      <c r="K1888" s="27" t="s">
        <v>15502</v>
      </c>
      <c r="L1888" s="27" t="s">
        <v>15503</v>
      </c>
      <c r="M1888" s="28" t="s">
        <v>15504</v>
      </c>
      <c r="N1888" s="26" t="s">
        <v>15505</v>
      </c>
      <c r="O1888" s="26">
        <v>6754145</v>
      </c>
      <c r="P1888" t="s">
        <v>15506</v>
      </c>
      <c r="Q1888" t="s">
        <v>15507</v>
      </c>
      <c r="R1888" s="26" t="s">
        <v>13766</v>
      </c>
      <c r="S1888" s="27" t="s">
        <v>140</v>
      </c>
      <c r="T1888" s="26" t="s">
        <v>13617</v>
      </c>
      <c r="U1888" s="27" t="s">
        <v>136</v>
      </c>
      <c r="V1888" s="26" t="s">
        <v>161</v>
      </c>
      <c r="W1888" s="27" t="s">
        <v>161</v>
      </c>
      <c r="X1888" s="26" t="s">
        <v>15276</v>
      </c>
      <c r="Y1888" s="27" t="s">
        <v>15277</v>
      </c>
      <c r="Z1888" s="29"/>
      <c r="AA1888" s="29"/>
    </row>
    <row r="1889" spans="1:27" ht="15" customHeight="1" x14ac:dyDescent="0.25">
      <c r="A1889" s="26" t="s">
        <v>13606</v>
      </c>
      <c r="B1889" s="27" t="s">
        <v>129</v>
      </c>
      <c r="C1889" s="26" t="s">
        <v>602</v>
      </c>
      <c r="D1889" s="27" t="s">
        <v>603</v>
      </c>
      <c r="E1889" s="26" t="s">
        <v>3038</v>
      </c>
      <c r="F1889" s="27" t="s">
        <v>3039</v>
      </c>
      <c r="G1889" s="27" t="s">
        <v>216</v>
      </c>
      <c r="H1889" s="27" t="s">
        <v>2475</v>
      </c>
      <c r="I1889" s="27" t="s">
        <v>218</v>
      </c>
      <c r="J1889" s="27" t="s">
        <v>15508</v>
      </c>
      <c r="K1889" s="27" t="s">
        <v>15509</v>
      </c>
      <c r="L1889" s="27" t="s">
        <v>15510</v>
      </c>
      <c r="M1889" s="28" t="s">
        <v>15511</v>
      </c>
      <c r="N1889" s="26" t="s">
        <v>15512</v>
      </c>
      <c r="O1889" s="26" t="s">
        <v>15513</v>
      </c>
      <c r="P1889" t="s">
        <v>15514</v>
      </c>
      <c r="Q1889" t="s">
        <v>15515</v>
      </c>
      <c r="R1889" s="26" t="s">
        <v>13616</v>
      </c>
      <c r="S1889" s="27" t="s">
        <v>138</v>
      </c>
      <c r="T1889" s="26" t="s">
        <v>13617</v>
      </c>
      <c r="U1889" s="27" t="s">
        <v>136</v>
      </c>
      <c r="V1889" s="26" t="s">
        <v>15499</v>
      </c>
      <c r="W1889" s="27" t="s">
        <v>15500</v>
      </c>
      <c r="X1889" s="26" t="s">
        <v>161</v>
      </c>
      <c r="Y1889" s="27" t="s">
        <v>161</v>
      </c>
      <c r="Z1889" s="29"/>
      <c r="AA1889" s="29"/>
    </row>
    <row r="1890" spans="1:27" ht="15" customHeight="1" x14ac:dyDescent="0.25">
      <c r="A1890" s="26" t="s">
        <v>13606</v>
      </c>
      <c r="B1890" s="27" t="s">
        <v>129</v>
      </c>
      <c r="C1890" s="26" t="s">
        <v>602</v>
      </c>
      <c r="D1890" s="27" t="s">
        <v>603</v>
      </c>
      <c r="E1890" s="26" t="s">
        <v>3038</v>
      </c>
      <c r="F1890" s="27" t="s">
        <v>3039</v>
      </c>
      <c r="G1890" s="27" t="s">
        <v>216</v>
      </c>
      <c r="H1890" s="27" t="s">
        <v>2475</v>
      </c>
      <c r="I1890" s="27" t="s">
        <v>217</v>
      </c>
      <c r="J1890" s="27" t="s">
        <v>12183</v>
      </c>
      <c r="K1890" s="27" t="s">
        <v>15502</v>
      </c>
      <c r="L1890" s="27" t="s">
        <v>15503</v>
      </c>
      <c r="M1890" s="28" t="s">
        <v>15516</v>
      </c>
      <c r="N1890" s="26" t="s">
        <v>15505</v>
      </c>
      <c r="O1890" s="26">
        <v>6754145</v>
      </c>
      <c r="P1890" t="s">
        <v>15506</v>
      </c>
      <c r="Q1890" t="s">
        <v>15507</v>
      </c>
      <c r="R1890" s="26" t="s">
        <v>13766</v>
      </c>
      <c r="S1890" s="27" t="s">
        <v>140</v>
      </c>
      <c r="T1890" s="26" t="s">
        <v>13617</v>
      </c>
      <c r="U1890" s="27" t="s">
        <v>136</v>
      </c>
      <c r="V1890" s="26" t="s">
        <v>161</v>
      </c>
      <c r="W1890" s="27" t="s">
        <v>161</v>
      </c>
      <c r="X1890" s="26" t="s">
        <v>161</v>
      </c>
      <c r="Y1890" s="27" t="s">
        <v>161</v>
      </c>
      <c r="Z1890" s="29"/>
      <c r="AA1890" s="29"/>
    </row>
    <row r="1891" spans="1:27" ht="15" customHeight="1" x14ac:dyDescent="0.25">
      <c r="A1891" s="26" t="s">
        <v>13606</v>
      </c>
      <c r="B1891" s="27" t="s">
        <v>129</v>
      </c>
      <c r="C1891" s="26" t="s">
        <v>602</v>
      </c>
      <c r="D1891" s="27" t="s">
        <v>603</v>
      </c>
      <c r="E1891" s="26" t="s">
        <v>3038</v>
      </c>
      <c r="F1891" s="27" t="s">
        <v>3039</v>
      </c>
      <c r="G1891" s="27" t="s">
        <v>216</v>
      </c>
      <c r="H1891" s="27" t="s">
        <v>2475</v>
      </c>
      <c r="I1891" s="27" t="s">
        <v>236</v>
      </c>
      <c r="J1891" s="27" t="s">
        <v>15517</v>
      </c>
      <c r="K1891" s="27" t="s">
        <v>15518</v>
      </c>
      <c r="L1891" s="27" t="s">
        <v>15519</v>
      </c>
      <c r="M1891" s="28" t="s">
        <v>15520</v>
      </c>
      <c r="N1891" s="26" t="s">
        <v>15521</v>
      </c>
      <c r="O1891" s="26" t="s">
        <v>15522</v>
      </c>
      <c r="P1891" t="s">
        <v>15523</v>
      </c>
      <c r="Q1891" t="s">
        <v>15524</v>
      </c>
      <c r="R1891" s="26" t="s">
        <v>13667</v>
      </c>
      <c r="S1891" s="27" t="s">
        <v>130</v>
      </c>
      <c r="T1891" s="26" t="s">
        <v>9309</v>
      </c>
      <c r="U1891" s="27" t="s">
        <v>130</v>
      </c>
      <c r="V1891" s="26" t="s">
        <v>15525</v>
      </c>
      <c r="W1891" s="27" t="s">
        <v>15526</v>
      </c>
      <c r="X1891" s="26" t="s">
        <v>161</v>
      </c>
      <c r="Y1891" s="27" t="s">
        <v>161</v>
      </c>
      <c r="Z1891" s="29"/>
      <c r="AA1891" s="29"/>
    </row>
    <row r="1892" spans="1:27" ht="15" customHeight="1" x14ac:dyDescent="0.25">
      <c r="A1892" s="26" t="s">
        <v>13606</v>
      </c>
      <c r="B1892" s="27" t="s">
        <v>129</v>
      </c>
      <c r="C1892" s="26" t="s">
        <v>602</v>
      </c>
      <c r="D1892" s="27" t="s">
        <v>603</v>
      </c>
      <c r="E1892" s="26" t="s">
        <v>3038</v>
      </c>
      <c r="F1892" s="27" t="s">
        <v>3039</v>
      </c>
      <c r="G1892" s="27" t="s">
        <v>50</v>
      </c>
      <c r="H1892" s="27" t="s">
        <v>2747</v>
      </c>
      <c r="I1892" s="27" t="s">
        <v>49</v>
      </c>
      <c r="J1892" s="27" t="s">
        <v>15527</v>
      </c>
      <c r="K1892" s="27" t="s">
        <v>15518</v>
      </c>
      <c r="L1892" s="27" t="s">
        <v>15519</v>
      </c>
      <c r="M1892" s="28" t="s">
        <v>15528</v>
      </c>
      <c r="N1892" s="26">
        <v>843577</v>
      </c>
      <c r="O1892" s="26" t="s">
        <v>15529</v>
      </c>
      <c r="P1892" t="s">
        <v>15530</v>
      </c>
      <c r="Q1892" t="s">
        <v>15531</v>
      </c>
      <c r="R1892" s="26" t="s">
        <v>13667</v>
      </c>
      <c r="S1892" s="27" t="s">
        <v>130</v>
      </c>
      <c r="T1892" s="26" t="s">
        <v>9309</v>
      </c>
      <c r="U1892" s="27" t="s">
        <v>130</v>
      </c>
      <c r="V1892" s="26" t="s">
        <v>15525</v>
      </c>
      <c r="W1892" s="27" t="s">
        <v>15526</v>
      </c>
      <c r="X1892" s="26" t="s">
        <v>161</v>
      </c>
      <c r="Y1892" s="27" t="s">
        <v>161</v>
      </c>
      <c r="Z1892" s="29"/>
      <c r="AA1892" s="29"/>
    </row>
    <row r="1893" spans="1:27" ht="15" customHeight="1" x14ac:dyDescent="0.25">
      <c r="A1893" s="26" t="s">
        <v>13606</v>
      </c>
      <c r="B1893" s="27" t="s">
        <v>129</v>
      </c>
      <c r="C1893" s="26" t="s">
        <v>602</v>
      </c>
      <c r="D1893" s="27" t="s">
        <v>603</v>
      </c>
      <c r="E1893" s="26" t="s">
        <v>3038</v>
      </c>
      <c r="F1893" s="27" t="s">
        <v>3039</v>
      </c>
      <c r="G1893" s="27" t="s">
        <v>50</v>
      </c>
      <c r="H1893" s="27" t="s">
        <v>2747</v>
      </c>
      <c r="I1893" s="27" t="s">
        <v>54</v>
      </c>
      <c r="J1893" s="27" t="s">
        <v>15532</v>
      </c>
      <c r="K1893" s="27" t="s">
        <v>15509</v>
      </c>
      <c r="L1893" s="27" t="s">
        <v>15510</v>
      </c>
      <c r="M1893" s="28" t="s">
        <v>15533</v>
      </c>
      <c r="N1893" s="26" t="s">
        <v>15534</v>
      </c>
      <c r="O1893" s="26" t="s">
        <v>15535</v>
      </c>
      <c r="P1893" t="s">
        <v>15536</v>
      </c>
      <c r="Q1893" t="s">
        <v>15537</v>
      </c>
      <c r="R1893" s="26" t="s">
        <v>13616</v>
      </c>
      <c r="S1893" s="27" t="s">
        <v>138</v>
      </c>
      <c r="T1893" s="26" t="s">
        <v>13617</v>
      </c>
      <c r="U1893" s="27" t="s">
        <v>136</v>
      </c>
      <c r="V1893" s="26" t="s">
        <v>15499</v>
      </c>
      <c r="W1893" s="27" t="s">
        <v>15500</v>
      </c>
      <c r="X1893" s="26" t="s">
        <v>161</v>
      </c>
      <c r="Y1893" s="27" t="s">
        <v>161</v>
      </c>
      <c r="Z1893" s="29"/>
      <c r="AA1893" s="29"/>
    </row>
    <row r="1894" spans="1:27" ht="15" customHeight="1" x14ac:dyDescent="0.25">
      <c r="A1894" s="26" t="s">
        <v>13606</v>
      </c>
      <c r="B1894" s="27" t="s">
        <v>129</v>
      </c>
      <c r="C1894" s="26" t="s">
        <v>602</v>
      </c>
      <c r="D1894" s="27" t="s">
        <v>603</v>
      </c>
      <c r="E1894" s="26" t="s">
        <v>3038</v>
      </c>
      <c r="F1894" s="27" t="s">
        <v>3039</v>
      </c>
      <c r="G1894" s="27" t="s">
        <v>3179</v>
      </c>
      <c r="H1894" s="27" t="s">
        <v>2826</v>
      </c>
      <c r="I1894" s="27" t="s">
        <v>15538</v>
      </c>
      <c r="J1894" s="27" t="s">
        <v>15539</v>
      </c>
      <c r="K1894" s="27" t="s">
        <v>15518</v>
      </c>
      <c r="L1894" s="27" t="s">
        <v>15519</v>
      </c>
      <c r="M1894" s="28" t="s">
        <v>15540</v>
      </c>
      <c r="N1894" s="26" t="s">
        <v>15521</v>
      </c>
      <c r="O1894" s="26" t="s">
        <v>15522</v>
      </c>
      <c r="P1894" t="s">
        <v>15523</v>
      </c>
      <c r="Q1894" t="s">
        <v>15524</v>
      </c>
      <c r="R1894" s="26" t="s">
        <v>13667</v>
      </c>
      <c r="S1894" s="27" t="s">
        <v>130</v>
      </c>
      <c r="T1894" s="26" t="s">
        <v>9309</v>
      </c>
      <c r="U1894" s="27" t="s">
        <v>130</v>
      </c>
      <c r="V1894" s="26" t="s">
        <v>15525</v>
      </c>
      <c r="W1894" s="27" t="s">
        <v>15526</v>
      </c>
      <c r="X1894" s="26" t="s">
        <v>161</v>
      </c>
      <c r="Y1894" s="27" t="s">
        <v>161</v>
      </c>
      <c r="Z1894" s="29"/>
      <c r="AA1894" s="29"/>
    </row>
    <row r="1895" spans="1:27" ht="15" customHeight="1" x14ac:dyDescent="0.25">
      <c r="A1895" s="26" t="s">
        <v>13606</v>
      </c>
      <c r="B1895" s="27" t="s">
        <v>129</v>
      </c>
      <c r="C1895" s="26" t="s">
        <v>602</v>
      </c>
      <c r="D1895" s="27" t="s">
        <v>603</v>
      </c>
      <c r="E1895" s="26" t="s">
        <v>3038</v>
      </c>
      <c r="F1895" s="27" t="s">
        <v>605</v>
      </c>
      <c r="G1895" s="27" t="s">
        <v>3183</v>
      </c>
      <c r="H1895" s="27" t="s">
        <v>2868</v>
      </c>
      <c r="I1895" s="27" t="s">
        <v>15541</v>
      </c>
      <c r="J1895" s="27" t="s">
        <v>3185</v>
      </c>
      <c r="K1895" s="27" t="s">
        <v>15542</v>
      </c>
      <c r="L1895" s="27" t="s">
        <v>15543</v>
      </c>
      <c r="M1895" s="28" t="s">
        <v>15544</v>
      </c>
      <c r="N1895" s="26" t="s">
        <v>15545</v>
      </c>
      <c r="O1895" s="26" t="s">
        <v>15546</v>
      </c>
      <c r="P1895" t="s">
        <v>15547</v>
      </c>
      <c r="Q1895" t="s">
        <v>15548</v>
      </c>
      <c r="R1895" s="26" t="s">
        <v>13667</v>
      </c>
      <c r="S1895" s="27" t="s">
        <v>130</v>
      </c>
      <c r="T1895" s="26" t="s">
        <v>9309</v>
      </c>
      <c r="U1895" s="27" t="s">
        <v>130</v>
      </c>
      <c r="V1895" s="26" t="s">
        <v>161</v>
      </c>
      <c r="W1895" s="27" t="s">
        <v>161</v>
      </c>
      <c r="X1895" s="26" t="s">
        <v>161</v>
      </c>
      <c r="Y1895" s="27" t="s">
        <v>161</v>
      </c>
      <c r="Z1895" s="29"/>
      <c r="AA1895" s="29"/>
    </row>
    <row r="1896" spans="1:27" ht="15" customHeight="1" x14ac:dyDescent="0.25">
      <c r="A1896" s="26" t="s">
        <v>13606</v>
      </c>
      <c r="B1896" s="27" t="s">
        <v>129</v>
      </c>
      <c r="C1896" s="26" t="s">
        <v>602</v>
      </c>
      <c r="D1896" s="27" t="s">
        <v>603</v>
      </c>
      <c r="E1896" s="26" t="s">
        <v>3038</v>
      </c>
      <c r="F1896" s="27" t="s">
        <v>605</v>
      </c>
      <c r="G1896" s="27" t="s">
        <v>3183</v>
      </c>
      <c r="H1896" s="27" t="s">
        <v>2868</v>
      </c>
      <c r="I1896" s="27" t="s">
        <v>15549</v>
      </c>
      <c r="J1896" s="27" t="s">
        <v>15550</v>
      </c>
      <c r="K1896" s="27" t="s">
        <v>15551</v>
      </c>
      <c r="L1896" s="27" t="s">
        <v>15552</v>
      </c>
      <c r="M1896" s="28" t="s">
        <v>15553</v>
      </c>
      <c r="N1896" s="26" t="s">
        <v>15554</v>
      </c>
      <c r="O1896" s="26" t="s">
        <v>15555</v>
      </c>
      <c r="P1896" t="s">
        <v>15556</v>
      </c>
      <c r="Q1896" t="s">
        <v>15557</v>
      </c>
      <c r="R1896" s="26" t="s">
        <v>13667</v>
      </c>
      <c r="S1896" s="27" t="s">
        <v>130</v>
      </c>
      <c r="T1896" s="26" t="s">
        <v>9309</v>
      </c>
      <c r="U1896" s="27" t="s">
        <v>130</v>
      </c>
      <c r="V1896" s="26" t="s">
        <v>161</v>
      </c>
      <c r="W1896" s="27" t="s">
        <v>161</v>
      </c>
      <c r="X1896" s="26" t="s">
        <v>161</v>
      </c>
      <c r="Y1896" s="27" t="s">
        <v>161</v>
      </c>
      <c r="Z1896" s="29"/>
      <c r="AA1896" s="29"/>
    </row>
    <row r="1897" spans="1:27" ht="15" customHeight="1" x14ac:dyDescent="0.25">
      <c r="A1897" s="26" t="s">
        <v>13606</v>
      </c>
      <c r="B1897" s="27" t="s">
        <v>129</v>
      </c>
      <c r="C1897" s="26" t="s">
        <v>602</v>
      </c>
      <c r="D1897" s="27" t="s">
        <v>603</v>
      </c>
      <c r="E1897" s="26" t="s">
        <v>3038</v>
      </c>
      <c r="F1897" s="27" t="s">
        <v>605</v>
      </c>
      <c r="G1897" s="27" t="s">
        <v>2867</v>
      </c>
      <c r="H1897" s="27" t="s">
        <v>2868</v>
      </c>
      <c r="I1897" s="27" t="s">
        <v>15558</v>
      </c>
      <c r="J1897" s="27" t="s">
        <v>15559</v>
      </c>
      <c r="K1897" s="27" t="s">
        <v>15560</v>
      </c>
      <c r="L1897" s="27" t="s">
        <v>15561</v>
      </c>
      <c r="M1897" s="28" t="s">
        <v>15553</v>
      </c>
      <c r="N1897" s="26" t="s">
        <v>15562</v>
      </c>
      <c r="O1897" s="26" t="s">
        <v>15563</v>
      </c>
      <c r="P1897" t="s">
        <v>15564</v>
      </c>
      <c r="Q1897" t="s">
        <v>15565</v>
      </c>
      <c r="R1897" s="26" t="s">
        <v>13616</v>
      </c>
      <c r="S1897" s="27" t="s">
        <v>138</v>
      </c>
      <c r="T1897" s="26" t="s">
        <v>13617</v>
      </c>
      <c r="U1897" s="27" t="s">
        <v>136</v>
      </c>
      <c r="V1897" s="26" t="s">
        <v>161</v>
      </c>
      <c r="W1897" s="27" t="s">
        <v>161</v>
      </c>
      <c r="X1897" s="26" t="s">
        <v>161</v>
      </c>
      <c r="Y1897" s="27" t="s">
        <v>161</v>
      </c>
      <c r="Z1897" s="29"/>
      <c r="AA1897" s="29"/>
    </row>
    <row r="1898" spans="1:27" ht="15" customHeight="1" x14ac:dyDescent="0.25">
      <c r="A1898" s="26" t="s">
        <v>13606</v>
      </c>
      <c r="B1898" s="27" t="s">
        <v>129</v>
      </c>
      <c r="C1898" s="26" t="s">
        <v>602</v>
      </c>
      <c r="D1898" s="27" t="s">
        <v>603</v>
      </c>
      <c r="E1898" s="26" t="s">
        <v>3038</v>
      </c>
      <c r="F1898" s="27" t="s">
        <v>605</v>
      </c>
      <c r="G1898" s="27" t="s">
        <v>2867</v>
      </c>
      <c r="H1898" s="27" t="s">
        <v>2868</v>
      </c>
      <c r="I1898" s="27" t="s">
        <v>15566</v>
      </c>
      <c r="J1898" s="27" t="s">
        <v>15567</v>
      </c>
      <c r="K1898" s="27" t="s">
        <v>15568</v>
      </c>
      <c r="L1898" s="27" t="s">
        <v>15569</v>
      </c>
      <c r="M1898" s="28" t="s">
        <v>15570</v>
      </c>
      <c r="N1898" s="26" t="s">
        <v>15571</v>
      </c>
      <c r="O1898" s="26" t="s">
        <v>15572</v>
      </c>
      <c r="P1898" t="s">
        <v>15573</v>
      </c>
      <c r="Q1898" t="s">
        <v>15574</v>
      </c>
      <c r="R1898" s="26" t="s">
        <v>13616</v>
      </c>
      <c r="S1898" s="27" t="s">
        <v>138</v>
      </c>
      <c r="T1898" s="26" t="s">
        <v>13617</v>
      </c>
      <c r="U1898" s="27" t="s">
        <v>136</v>
      </c>
      <c r="V1898" s="26" t="s">
        <v>161</v>
      </c>
      <c r="W1898" s="27" t="s">
        <v>161</v>
      </c>
      <c r="X1898" s="26" t="s">
        <v>161</v>
      </c>
      <c r="Y1898" s="27" t="s">
        <v>161</v>
      </c>
      <c r="Z1898" s="29"/>
      <c r="AA1898" s="29"/>
    </row>
    <row r="1899" spans="1:27" ht="15" customHeight="1" x14ac:dyDescent="0.25">
      <c r="A1899" s="26" t="s">
        <v>13606</v>
      </c>
      <c r="B1899" s="27" t="s">
        <v>129</v>
      </c>
      <c r="C1899" s="26" t="s">
        <v>602</v>
      </c>
      <c r="D1899" s="27" t="s">
        <v>603</v>
      </c>
      <c r="E1899" s="26" t="s">
        <v>3038</v>
      </c>
      <c r="F1899" s="27" t="s">
        <v>605</v>
      </c>
      <c r="G1899" s="27" t="s">
        <v>15404</v>
      </c>
      <c r="H1899" s="27" t="s">
        <v>15405</v>
      </c>
      <c r="I1899" s="27" t="s">
        <v>15575</v>
      </c>
      <c r="J1899" s="27" t="s">
        <v>15576</v>
      </c>
      <c r="K1899" s="27" t="s">
        <v>15577</v>
      </c>
      <c r="L1899" s="27" t="s">
        <v>15578</v>
      </c>
      <c r="M1899" s="28" t="s">
        <v>15579</v>
      </c>
      <c r="N1899" s="26" t="s">
        <v>15580</v>
      </c>
      <c r="O1899" s="26">
        <v>6744970</v>
      </c>
      <c r="P1899" t="s">
        <v>15581</v>
      </c>
      <c r="Q1899" t="s">
        <v>15582</v>
      </c>
      <c r="R1899" s="26" t="s">
        <v>14852</v>
      </c>
      <c r="S1899" s="27" t="s">
        <v>14853</v>
      </c>
      <c r="T1899" s="26" t="s">
        <v>161</v>
      </c>
      <c r="U1899" s="27" t="s">
        <v>161</v>
      </c>
      <c r="V1899" s="26" t="s">
        <v>161</v>
      </c>
      <c r="W1899" s="27" t="s">
        <v>161</v>
      </c>
      <c r="X1899" s="26" t="s">
        <v>161</v>
      </c>
      <c r="Y1899" s="27" t="s">
        <v>161</v>
      </c>
      <c r="Z1899" s="29"/>
      <c r="AA1899" s="29"/>
    </row>
    <row r="1900" spans="1:27" ht="15" customHeight="1" x14ac:dyDescent="0.25">
      <c r="A1900" s="26" t="s">
        <v>13606</v>
      </c>
      <c r="B1900" s="27" t="s">
        <v>129</v>
      </c>
      <c r="C1900" s="26" t="s">
        <v>3217</v>
      </c>
      <c r="D1900" s="27" t="s">
        <v>3218</v>
      </c>
      <c r="E1900" s="26" t="s">
        <v>604</v>
      </c>
      <c r="F1900" s="27" t="s">
        <v>605</v>
      </c>
      <c r="G1900" s="27" t="s">
        <v>15583</v>
      </c>
      <c r="H1900" s="27" t="s">
        <v>3220</v>
      </c>
      <c r="I1900" s="27" t="s">
        <v>15584</v>
      </c>
      <c r="J1900" s="27" t="s">
        <v>15585</v>
      </c>
      <c r="K1900" s="27" t="s">
        <v>15586</v>
      </c>
      <c r="L1900" s="27" t="s">
        <v>15587</v>
      </c>
      <c r="M1900" s="28" t="s">
        <v>161</v>
      </c>
      <c r="N1900" s="26" t="s">
        <v>15588</v>
      </c>
      <c r="O1900" s="26" t="s">
        <v>15589</v>
      </c>
      <c r="P1900" t="s">
        <v>15590</v>
      </c>
      <c r="Q1900" t="s">
        <v>15591</v>
      </c>
      <c r="R1900" s="26" t="s">
        <v>13616</v>
      </c>
      <c r="S1900" s="27" t="s">
        <v>138</v>
      </c>
      <c r="T1900" s="26" t="s">
        <v>161</v>
      </c>
      <c r="U1900" s="27" t="s">
        <v>161</v>
      </c>
      <c r="V1900" s="26" t="s">
        <v>161</v>
      </c>
      <c r="W1900" s="27" t="s">
        <v>161</v>
      </c>
      <c r="X1900" s="26" t="s">
        <v>161</v>
      </c>
      <c r="Y1900" s="27" t="s">
        <v>161</v>
      </c>
      <c r="Z1900" s="29"/>
      <c r="AA1900" s="29"/>
    </row>
    <row r="1901" spans="1:27" ht="15" customHeight="1" x14ac:dyDescent="0.25">
      <c r="A1901" s="26" t="s">
        <v>13606</v>
      </c>
      <c r="B1901" s="27" t="s">
        <v>129</v>
      </c>
      <c r="C1901" s="26" t="s">
        <v>3217</v>
      </c>
      <c r="D1901" s="27" t="s">
        <v>3218</v>
      </c>
      <c r="E1901" s="26" t="s">
        <v>604</v>
      </c>
      <c r="F1901" s="27" t="s">
        <v>605</v>
      </c>
      <c r="G1901" s="27" t="s">
        <v>15592</v>
      </c>
      <c r="H1901" s="27" t="s">
        <v>3265</v>
      </c>
      <c r="I1901" s="27" t="s">
        <v>15593</v>
      </c>
      <c r="J1901" s="27" t="s">
        <v>15594</v>
      </c>
      <c r="K1901" s="27" t="s">
        <v>15595</v>
      </c>
      <c r="L1901" s="27" t="s">
        <v>15596</v>
      </c>
      <c r="M1901" s="28" t="s">
        <v>15597</v>
      </c>
      <c r="N1901" s="26" t="s">
        <v>161</v>
      </c>
      <c r="O1901" s="26" t="s">
        <v>161</v>
      </c>
      <c r="P1901"/>
      <c r="Q1901"/>
      <c r="R1901" s="26" t="s">
        <v>13616</v>
      </c>
      <c r="S1901" s="27" t="s">
        <v>138</v>
      </c>
      <c r="T1901" s="26" t="s">
        <v>13617</v>
      </c>
      <c r="U1901" s="27" t="s">
        <v>136</v>
      </c>
      <c r="V1901" s="26" t="s">
        <v>161</v>
      </c>
      <c r="W1901" s="27" t="s">
        <v>161</v>
      </c>
      <c r="X1901" s="26" t="s">
        <v>161</v>
      </c>
      <c r="Y1901" s="27" t="s">
        <v>161</v>
      </c>
      <c r="Z1901" s="29"/>
      <c r="AA1901" s="29"/>
    </row>
    <row r="1902" spans="1:27" ht="15" customHeight="1" x14ac:dyDescent="0.25">
      <c r="A1902" s="26" t="s">
        <v>13606</v>
      </c>
      <c r="B1902" s="27" t="s">
        <v>129</v>
      </c>
      <c r="C1902" s="26" t="s">
        <v>3217</v>
      </c>
      <c r="D1902" s="27" t="s">
        <v>3218</v>
      </c>
      <c r="E1902" s="26" t="s">
        <v>604</v>
      </c>
      <c r="F1902" s="27" t="s">
        <v>605</v>
      </c>
      <c r="G1902" s="27" t="s">
        <v>15598</v>
      </c>
      <c r="H1902" s="27" t="s">
        <v>3265</v>
      </c>
      <c r="I1902" s="27" t="s">
        <v>15599</v>
      </c>
      <c r="J1902" s="27" t="s">
        <v>6869</v>
      </c>
      <c r="K1902" s="27" t="s">
        <v>12722</v>
      </c>
      <c r="L1902" s="27" t="s">
        <v>12722</v>
      </c>
      <c r="M1902" s="28" t="s">
        <v>15600</v>
      </c>
      <c r="N1902" s="26" t="s">
        <v>161</v>
      </c>
      <c r="O1902" s="26" t="s">
        <v>161</v>
      </c>
      <c r="P1902"/>
      <c r="Q1902"/>
      <c r="R1902" s="26" t="s">
        <v>13616</v>
      </c>
      <c r="S1902" s="27" t="s">
        <v>138</v>
      </c>
      <c r="T1902" s="26" t="s">
        <v>13617</v>
      </c>
      <c r="U1902" s="27" t="s">
        <v>136</v>
      </c>
      <c r="V1902" s="26" t="s">
        <v>161</v>
      </c>
      <c r="W1902" s="27" t="s">
        <v>161</v>
      </c>
      <c r="X1902" s="26" t="s">
        <v>161</v>
      </c>
      <c r="Y1902" s="27" t="s">
        <v>161</v>
      </c>
      <c r="Z1902" s="29"/>
      <c r="AA1902" s="29"/>
    </row>
    <row r="1903" spans="1:27" ht="15" customHeight="1" x14ac:dyDescent="0.25">
      <c r="A1903" s="26" t="s">
        <v>13606</v>
      </c>
      <c r="B1903" s="27" t="s">
        <v>129</v>
      </c>
      <c r="C1903" s="26" t="s">
        <v>3217</v>
      </c>
      <c r="D1903" s="27" t="s">
        <v>3218</v>
      </c>
      <c r="E1903" s="26" t="s">
        <v>604</v>
      </c>
      <c r="F1903" s="27" t="s">
        <v>605</v>
      </c>
      <c r="G1903" s="27" t="s">
        <v>15601</v>
      </c>
      <c r="H1903" s="27" t="s">
        <v>3265</v>
      </c>
      <c r="I1903" s="27" t="s">
        <v>15602</v>
      </c>
      <c r="J1903" s="27" t="s">
        <v>15603</v>
      </c>
      <c r="K1903" s="27" t="s">
        <v>6891</v>
      </c>
      <c r="L1903" s="27" t="s">
        <v>15604</v>
      </c>
      <c r="M1903" s="28" t="s">
        <v>15605</v>
      </c>
      <c r="N1903" s="26" t="s">
        <v>161</v>
      </c>
      <c r="O1903" s="26" t="s">
        <v>161</v>
      </c>
      <c r="P1903"/>
      <c r="Q1903"/>
      <c r="R1903" s="26" t="s">
        <v>13616</v>
      </c>
      <c r="S1903" s="27" t="s">
        <v>138</v>
      </c>
      <c r="T1903" s="26" t="s">
        <v>13617</v>
      </c>
      <c r="U1903" s="27" t="s">
        <v>136</v>
      </c>
      <c r="V1903" s="26" t="s">
        <v>161</v>
      </c>
      <c r="W1903" s="27" t="s">
        <v>161</v>
      </c>
      <c r="X1903" s="26" t="s">
        <v>161</v>
      </c>
      <c r="Y1903" s="27" t="s">
        <v>161</v>
      </c>
      <c r="Z1903" s="29"/>
      <c r="AA1903" s="29"/>
    </row>
    <row r="1904" spans="1:27" ht="15" customHeight="1" x14ac:dyDescent="0.25">
      <c r="A1904" s="26" t="s">
        <v>13606</v>
      </c>
      <c r="B1904" s="27" t="s">
        <v>129</v>
      </c>
      <c r="C1904" s="26" t="s">
        <v>3325</v>
      </c>
      <c r="D1904" s="27" t="s">
        <v>3326</v>
      </c>
      <c r="E1904" s="26" t="s">
        <v>604</v>
      </c>
      <c r="F1904" s="27" t="s">
        <v>605</v>
      </c>
      <c r="G1904" s="27" t="s">
        <v>6932</v>
      </c>
      <c r="H1904" s="27" t="s">
        <v>2747</v>
      </c>
      <c r="I1904" s="27" t="s">
        <v>15606</v>
      </c>
      <c r="J1904" s="27" t="s">
        <v>15607</v>
      </c>
      <c r="K1904" s="27" t="s">
        <v>15608</v>
      </c>
      <c r="L1904" s="27" t="s">
        <v>15609</v>
      </c>
      <c r="M1904" s="28" t="s">
        <v>15610</v>
      </c>
      <c r="N1904" s="26" t="s">
        <v>15611</v>
      </c>
      <c r="O1904" s="26" t="s">
        <v>15612</v>
      </c>
      <c r="P1904" t="s">
        <v>15613</v>
      </c>
      <c r="Q1904" t="s">
        <v>15614</v>
      </c>
      <c r="R1904" s="26" t="s">
        <v>14652</v>
      </c>
      <c r="S1904" s="27" t="s">
        <v>14653</v>
      </c>
      <c r="T1904" s="26" t="s">
        <v>13617</v>
      </c>
      <c r="U1904" s="27" t="s">
        <v>136</v>
      </c>
      <c r="V1904" s="26" t="s">
        <v>161</v>
      </c>
      <c r="W1904" s="27" t="s">
        <v>161</v>
      </c>
      <c r="X1904" s="26" t="s">
        <v>161</v>
      </c>
      <c r="Y1904" s="27" t="s">
        <v>161</v>
      </c>
      <c r="Z1904" s="29"/>
      <c r="AA1904" s="29"/>
    </row>
    <row r="1905" spans="1:27" ht="15" customHeight="1" x14ac:dyDescent="0.25">
      <c r="A1905" s="26" t="s">
        <v>13606</v>
      </c>
      <c r="B1905" s="27" t="s">
        <v>129</v>
      </c>
      <c r="C1905" s="26" t="s">
        <v>3325</v>
      </c>
      <c r="D1905" s="27" t="s">
        <v>3326</v>
      </c>
      <c r="E1905" s="26" t="s">
        <v>604</v>
      </c>
      <c r="F1905" s="27" t="s">
        <v>605</v>
      </c>
      <c r="G1905" s="27" t="s">
        <v>15615</v>
      </c>
      <c r="H1905" s="27" t="s">
        <v>2826</v>
      </c>
      <c r="I1905" s="27" t="s">
        <v>15616</v>
      </c>
      <c r="J1905" s="27" t="s">
        <v>15617</v>
      </c>
      <c r="K1905" s="27" t="s">
        <v>15618</v>
      </c>
      <c r="L1905" s="27" t="s">
        <v>15619</v>
      </c>
      <c r="M1905" s="28" t="s">
        <v>15620</v>
      </c>
      <c r="N1905" s="26">
        <v>895078</v>
      </c>
      <c r="O1905" s="26" t="s">
        <v>15621</v>
      </c>
      <c r="P1905" t="s">
        <v>15622</v>
      </c>
      <c r="Q1905" t="s">
        <v>15623</v>
      </c>
      <c r="R1905" s="26" t="s">
        <v>13716</v>
      </c>
      <c r="S1905" s="27" t="s">
        <v>204</v>
      </c>
      <c r="T1905" s="26" t="s">
        <v>13617</v>
      </c>
      <c r="U1905" s="27" t="s">
        <v>136</v>
      </c>
      <c r="V1905" s="26" t="s">
        <v>161</v>
      </c>
      <c r="W1905" s="27" t="s">
        <v>161</v>
      </c>
      <c r="X1905" s="26" t="s">
        <v>161</v>
      </c>
      <c r="Y1905" s="27" t="s">
        <v>161</v>
      </c>
      <c r="Z1905" s="29"/>
      <c r="AA1905" s="29"/>
    </row>
    <row r="1906" spans="1:27" ht="15" customHeight="1" x14ac:dyDescent="0.25">
      <c r="A1906" s="26" t="s">
        <v>13606</v>
      </c>
      <c r="B1906" s="27" t="s">
        <v>129</v>
      </c>
      <c r="C1906" s="26" t="s">
        <v>3325</v>
      </c>
      <c r="D1906" s="27" t="s">
        <v>3326</v>
      </c>
      <c r="E1906" s="26" t="s">
        <v>604</v>
      </c>
      <c r="F1906" s="27" t="s">
        <v>605</v>
      </c>
      <c r="G1906" s="27" t="s">
        <v>3346</v>
      </c>
      <c r="H1906" s="27" t="s">
        <v>2868</v>
      </c>
      <c r="I1906" s="27" t="s">
        <v>15624</v>
      </c>
      <c r="J1906" s="27" t="s">
        <v>15625</v>
      </c>
      <c r="K1906" s="27" t="s">
        <v>15608</v>
      </c>
      <c r="L1906" s="27" t="s">
        <v>15609</v>
      </c>
      <c r="M1906" s="28" t="s">
        <v>15610</v>
      </c>
      <c r="N1906" s="26" t="s">
        <v>15626</v>
      </c>
      <c r="O1906" s="26" t="s">
        <v>15627</v>
      </c>
      <c r="P1906" t="s">
        <v>15628</v>
      </c>
      <c r="Q1906" t="s">
        <v>15629</v>
      </c>
      <c r="R1906" s="26" t="s">
        <v>14652</v>
      </c>
      <c r="S1906" s="27" t="s">
        <v>14653</v>
      </c>
      <c r="T1906" s="26" t="s">
        <v>13617</v>
      </c>
      <c r="U1906" s="27" t="s">
        <v>136</v>
      </c>
      <c r="V1906" s="26" t="s">
        <v>161</v>
      </c>
      <c r="W1906" s="27" t="s">
        <v>161</v>
      </c>
      <c r="X1906" s="26" t="s">
        <v>161</v>
      </c>
      <c r="Y1906" s="27" t="s">
        <v>161</v>
      </c>
      <c r="Z1906" s="29"/>
      <c r="AA1906" s="29"/>
    </row>
    <row r="1907" spans="1:27" ht="15" customHeight="1" x14ac:dyDescent="0.25">
      <c r="A1907" s="26" t="s">
        <v>13606</v>
      </c>
      <c r="B1907" s="27" t="s">
        <v>129</v>
      </c>
      <c r="C1907" s="26" t="s">
        <v>3325</v>
      </c>
      <c r="D1907" s="27" t="s">
        <v>3326</v>
      </c>
      <c r="E1907" s="26" t="s">
        <v>604</v>
      </c>
      <c r="F1907" s="27" t="s">
        <v>605</v>
      </c>
      <c r="G1907" s="27" t="s">
        <v>3364</v>
      </c>
      <c r="H1907" s="27" t="s">
        <v>3365</v>
      </c>
      <c r="I1907" s="27" t="s">
        <v>15630</v>
      </c>
      <c r="J1907" s="27" t="s">
        <v>15631</v>
      </c>
      <c r="K1907" s="27" t="s">
        <v>15608</v>
      </c>
      <c r="L1907" s="27" t="s">
        <v>15632</v>
      </c>
      <c r="M1907" s="28" t="s">
        <v>15633</v>
      </c>
      <c r="N1907" s="26" t="s">
        <v>15634</v>
      </c>
      <c r="O1907" s="26" t="s">
        <v>15635</v>
      </c>
      <c r="P1907" t="s">
        <v>15636</v>
      </c>
      <c r="Q1907" t="s">
        <v>15637</v>
      </c>
      <c r="R1907" s="26" t="s">
        <v>14652</v>
      </c>
      <c r="S1907" s="27" t="s">
        <v>14653</v>
      </c>
      <c r="T1907" s="26" t="s">
        <v>161</v>
      </c>
      <c r="U1907" s="27" t="s">
        <v>161</v>
      </c>
      <c r="V1907" s="26" t="s">
        <v>161</v>
      </c>
      <c r="W1907" s="27" t="s">
        <v>161</v>
      </c>
      <c r="X1907" s="26" t="s">
        <v>161</v>
      </c>
      <c r="Y1907" s="27" t="s">
        <v>161</v>
      </c>
      <c r="Z1907" s="29"/>
      <c r="AA1907" s="29"/>
    </row>
    <row r="1908" spans="1:27" ht="15" customHeight="1" x14ac:dyDescent="0.25">
      <c r="A1908" s="26" t="s">
        <v>13606</v>
      </c>
      <c r="B1908" s="27" t="s">
        <v>129</v>
      </c>
      <c r="C1908" s="26" t="s">
        <v>3325</v>
      </c>
      <c r="D1908" s="27" t="s">
        <v>3326</v>
      </c>
      <c r="E1908" s="26" t="s">
        <v>604</v>
      </c>
      <c r="F1908" s="27" t="s">
        <v>605</v>
      </c>
      <c r="G1908" s="27" t="s">
        <v>3364</v>
      </c>
      <c r="H1908" s="27" t="s">
        <v>3365</v>
      </c>
      <c r="I1908" s="27" t="s">
        <v>15638</v>
      </c>
      <c r="J1908" s="27" t="s">
        <v>15639</v>
      </c>
      <c r="K1908" s="27" t="s">
        <v>15618</v>
      </c>
      <c r="L1908" s="27" t="s">
        <v>15619</v>
      </c>
      <c r="M1908" s="28" t="s">
        <v>161</v>
      </c>
      <c r="N1908" s="26" t="s">
        <v>15640</v>
      </c>
      <c r="O1908" s="26" t="s">
        <v>15641</v>
      </c>
      <c r="P1908" t="s">
        <v>15642</v>
      </c>
      <c r="Q1908" t="s">
        <v>15643</v>
      </c>
      <c r="R1908" s="26" t="s">
        <v>13716</v>
      </c>
      <c r="S1908" s="27" t="s">
        <v>204</v>
      </c>
      <c r="T1908" s="26" t="s">
        <v>13617</v>
      </c>
      <c r="U1908" s="27" t="s">
        <v>136</v>
      </c>
      <c r="V1908" s="26" t="s">
        <v>161</v>
      </c>
      <c r="W1908" s="27" t="s">
        <v>161</v>
      </c>
      <c r="X1908" s="26" t="s">
        <v>161</v>
      </c>
      <c r="Y1908" s="27" t="s">
        <v>161</v>
      </c>
      <c r="Z1908" s="29"/>
      <c r="AA1908" s="29"/>
    </row>
    <row r="1909" spans="1:27" ht="15" customHeight="1" x14ac:dyDescent="0.25">
      <c r="A1909" s="26" t="s">
        <v>13606</v>
      </c>
      <c r="B1909" s="27" t="s">
        <v>129</v>
      </c>
      <c r="C1909" s="26" t="s">
        <v>3325</v>
      </c>
      <c r="D1909" s="27" t="s">
        <v>3326</v>
      </c>
      <c r="E1909" s="26" t="s">
        <v>3038</v>
      </c>
      <c r="F1909" s="27" t="s">
        <v>605</v>
      </c>
      <c r="G1909" s="27" t="s">
        <v>15644</v>
      </c>
      <c r="H1909" s="27" t="s">
        <v>2826</v>
      </c>
      <c r="I1909" s="27" t="s">
        <v>15645</v>
      </c>
      <c r="J1909" s="27" t="s">
        <v>15646</v>
      </c>
      <c r="K1909" s="27" t="s">
        <v>15647</v>
      </c>
      <c r="L1909" s="27" t="s">
        <v>15648</v>
      </c>
      <c r="M1909" s="28" t="s">
        <v>15649</v>
      </c>
      <c r="N1909" s="26" t="s">
        <v>15650</v>
      </c>
      <c r="O1909" s="26" t="s">
        <v>15651</v>
      </c>
      <c r="P1909" t="s">
        <v>15652</v>
      </c>
      <c r="Q1909" t="s">
        <v>15653</v>
      </c>
      <c r="R1909" s="26" t="s">
        <v>14152</v>
      </c>
      <c r="S1909" s="27" t="s">
        <v>14153</v>
      </c>
      <c r="T1909" s="26" t="s">
        <v>9309</v>
      </c>
      <c r="U1909" s="27" t="s">
        <v>130</v>
      </c>
      <c r="V1909" s="26" t="s">
        <v>161</v>
      </c>
      <c r="W1909" s="27" t="s">
        <v>161</v>
      </c>
      <c r="X1909" s="26" t="s">
        <v>161</v>
      </c>
      <c r="Y1909" s="27" t="s">
        <v>161</v>
      </c>
      <c r="Z1909" s="29"/>
      <c r="AA1909" s="29"/>
    </row>
    <row r="1910" spans="1:27" ht="15" customHeight="1" x14ac:dyDescent="0.25">
      <c r="A1910" s="26" t="s">
        <v>13606</v>
      </c>
      <c r="B1910" s="27" t="s">
        <v>129</v>
      </c>
      <c r="C1910" s="26" t="s">
        <v>3325</v>
      </c>
      <c r="D1910" s="27" t="s">
        <v>3326</v>
      </c>
      <c r="E1910" s="26" t="s">
        <v>3038</v>
      </c>
      <c r="F1910" s="27" t="s">
        <v>605</v>
      </c>
      <c r="G1910" s="27" t="s">
        <v>3384</v>
      </c>
      <c r="H1910" s="27" t="s">
        <v>3385</v>
      </c>
      <c r="I1910" s="27" t="s">
        <v>15654</v>
      </c>
      <c r="J1910" s="27" t="s">
        <v>15655</v>
      </c>
      <c r="K1910" s="27" t="s">
        <v>15656</v>
      </c>
      <c r="L1910" s="27" t="s">
        <v>15657</v>
      </c>
      <c r="M1910" s="28" t="s">
        <v>15658</v>
      </c>
      <c r="N1910" s="26" t="s">
        <v>15659</v>
      </c>
      <c r="O1910" s="26" t="s">
        <v>15660</v>
      </c>
      <c r="P1910" t="s">
        <v>15661</v>
      </c>
      <c r="Q1910" t="s">
        <v>15662</v>
      </c>
      <c r="R1910" s="26" t="s">
        <v>14907</v>
      </c>
      <c r="S1910" s="27" t="s">
        <v>207</v>
      </c>
      <c r="T1910" s="26" t="s">
        <v>13617</v>
      </c>
      <c r="U1910" s="27" t="s">
        <v>136</v>
      </c>
      <c r="V1910" s="26" t="s">
        <v>161</v>
      </c>
      <c r="W1910" s="27" t="s">
        <v>161</v>
      </c>
      <c r="X1910" s="26" t="s">
        <v>161</v>
      </c>
      <c r="Y1910" s="27" t="s">
        <v>161</v>
      </c>
      <c r="Z1910" s="29"/>
      <c r="AA1910" s="29"/>
    </row>
    <row r="1911" spans="1:27" ht="15" customHeight="1" x14ac:dyDescent="0.25">
      <c r="A1911" s="26" t="s">
        <v>13606</v>
      </c>
      <c r="B1911" s="27" t="s">
        <v>129</v>
      </c>
      <c r="C1911" s="26" t="s">
        <v>3325</v>
      </c>
      <c r="D1911" s="27" t="s">
        <v>3326</v>
      </c>
      <c r="E1911" s="26" t="s">
        <v>3038</v>
      </c>
      <c r="F1911" s="27" t="s">
        <v>605</v>
      </c>
      <c r="G1911" s="27" t="s">
        <v>3384</v>
      </c>
      <c r="H1911" s="27" t="s">
        <v>3385</v>
      </c>
      <c r="I1911" s="27" t="s">
        <v>15663</v>
      </c>
      <c r="J1911" s="27" t="s">
        <v>15664</v>
      </c>
      <c r="K1911" s="27" t="s">
        <v>15665</v>
      </c>
      <c r="L1911" s="27" t="s">
        <v>15666</v>
      </c>
      <c r="M1911" s="28" t="s">
        <v>15667</v>
      </c>
      <c r="N1911" s="26" t="s">
        <v>15668</v>
      </c>
      <c r="O1911" s="26" t="s">
        <v>15669</v>
      </c>
      <c r="P1911" t="s">
        <v>15670</v>
      </c>
      <c r="Q1911" t="s">
        <v>15671</v>
      </c>
      <c r="R1911" s="26" t="s">
        <v>15672</v>
      </c>
      <c r="S1911" s="27" t="s">
        <v>15673</v>
      </c>
      <c r="T1911" s="26" t="s">
        <v>13617</v>
      </c>
      <c r="U1911" s="27" t="s">
        <v>136</v>
      </c>
      <c r="V1911" s="26" t="s">
        <v>161</v>
      </c>
      <c r="W1911" s="27" t="s">
        <v>161</v>
      </c>
      <c r="X1911" s="26" t="s">
        <v>161</v>
      </c>
      <c r="Y1911" s="27" t="s">
        <v>161</v>
      </c>
      <c r="Z1911" s="29"/>
      <c r="AA1911" s="29"/>
    </row>
    <row r="1912" spans="1:27" ht="15" customHeight="1" x14ac:dyDescent="0.25">
      <c r="A1912" s="26" t="s">
        <v>13606</v>
      </c>
      <c r="B1912" s="27" t="s">
        <v>129</v>
      </c>
      <c r="C1912" s="26" t="s">
        <v>3325</v>
      </c>
      <c r="D1912" s="27" t="s">
        <v>3326</v>
      </c>
      <c r="E1912" s="26" t="s">
        <v>3038</v>
      </c>
      <c r="F1912" s="27" t="s">
        <v>605</v>
      </c>
      <c r="G1912" s="27" t="s">
        <v>3384</v>
      </c>
      <c r="H1912" s="27" t="s">
        <v>3385</v>
      </c>
      <c r="I1912" s="27" t="s">
        <v>15674</v>
      </c>
      <c r="J1912" s="27" t="s">
        <v>15675</v>
      </c>
      <c r="K1912" s="27" t="s">
        <v>15676</v>
      </c>
      <c r="L1912" s="27" t="s">
        <v>15677</v>
      </c>
      <c r="M1912" s="28" t="s">
        <v>15678</v>
      </c>
      <c r="N1912" s="26" t="s">
        <v>15679</v>
      </c>
      <c r="O1912" s="26" t="s">
        <v>15680</v>
      </c>
      <c r="P1912" t="s">
        <v>15681</v>
      </c>
      <c r="Q1912" t="s">
        <v>15682</v>
      </c>
      <c r="R1912" s="26" t="s">
        <v>15683</v>
      </c>
      <c r="S1912" s="27" t="s">
        <v>15684</v>
      </c>
      <c r="T1912" s="26" t="s">
        <v>13617</v>
      </c>
      <c r="U1912" s="27" t="s">
        <v>136</v>
      </c>
      <c r="V1912" s="26" t="s">
        <v>161</v>
      </c>
      <c r="W1912" s="27" t="s">
        <v>161</v>
      </c>
      <c r="X1912" s="26" t="s">
        <v>161</v>
      </c>
      <c r="Y1912" s="27" t="s">
        <v>161</v>
      </c>
      <c r="Z1912" s="29"/>
      <c r="AA1912" s="29"/>
    </row>
    <row r="1913" spans="1:27" ht="15" customHeight="1" x14ac:dyDescent="0.25">
      <c r="A1913" s="26" t="s">
        <v>13606</v>
      </c>
      <c r="B1913" s="27" t="s">
        <v>129</v>
      </c>
      <c r="C1913" s="26" t="s">
        <v>3395</v>
      </c>
      <c r="D1913" s="27" t="s">
        <v>3396</v>
      </c>
      <c r="E1913" s="26" t="s">
        <v>604</v>
      </c>
      <c r="F1913" s="27" t="s">
        <v>605</v>
      </c>
      <c r="G1913" s="27" t="s">
        <v>3397</v>
      </c>
      <c r="H1913" s="27" t="s">
        <v>3398</v>
      </c>
      <c r="I1913" s="27" t="s">
        <v>15685</v>
      </c>
      <c r="J1913" s="27" t="s">
        <v>3400</v>
      </c>
      <c r="K1913" s="27" t="s">
        <v>15686</v>
      </c>
      <c r="L1913" s="27" t="s">
        <v>161</v>
      </c>
      <c r="M1913" s="28" t="s">
        <v>161</v>
      </c>
      <c r="N1913" s="26" t="s">
        <v>15687</v>
      </c>
      <c r="O1913" s="26" t="s">
        <v>15688</v>
      </c>
      <c r="P1913" t="s">
        <v>15689</v>
      </c>
      <c r="Q1913" t="s">
        <v>15690</v>
      </c>
      <c r="R1913" s="26" t="s">
        <v>13616</v>
      </c>
      <c r="S1913" s="27" t="s">
        <v>138</v>
      </c>
      <c r="T1913" s="26" t="s">
        <v>13617</v>
      </c>
      <c r="U1913" s="27" t="s">
        <v>136</v>
      </c>
      <c r="V1913" s="26" t="s">
        <v>161</v>
      </c>
      <c r="W1913" s="27" t="s">
        <v>161</v>
      </c>
      <c r="X1913" s="26" t="s">
        <v>15276</v>
      </c>
      <c r="Y1913" s="27" t="s">
        <v>15277</v>
      </c>
      <c r="Z1913" s="29"/>
      <c r="AA1913" s="29"/>
    </row>
    <row r="1914" spans="1:27" ht="15" customHeight="1" x14ac:dyDescent="0.25">
      <c r="A1914" s="26" t="s">
        <v>13606</v>
      </c>
      <c r="B1914" s="27" t="s">
        <v>129</v>
      </c>
      <c r="C1914" s="26" t="s">
        <v>3407</v>
      </c>
      <c r="D1914" s="27" t="s">
        <v>3408</v>
      </c>
      <c r="E1914" s="26" t="s">
        <v>604</v>
      </c>
      <c r="F1914" s="27" t="s">
        <v>605</v>
      </c>
      <c r="G1914" s="27" t="s">
        <v>3409</v>
      </c>
      <c r="H1914" s="27" t="s">
        <v>3410</v>
      </c>
      <c r="I1914" s="27" t="s">
        <v>15691</v>
      </c>
      <c r="J1914" s="27" t="s">
        <v>15692</v>
      </c>
      <c r="K1914" s="27" t="s">
        <v>15693</v>
      </c>
      <c r="L1914" s="27" t="s">
        <v>15694</v>
      </c>
      <c r="M1914" s="28" t="s">
        <v>161</v>
      </c>
      <c r="N1914" s="26" t="s">
        <v>15695</v>
      </c>
      <c r="O1914" s="26" t="s">
        <v>15696</v>
      </c>
      <c r="P1914" t="s">
        <v>15697</v>
      </c>
      <c r="Q1914" t="s">
        <v>15698</v>
      </c>
      <c r="R1914" s="26" t="s">
        <v>13616</v>
      </c>
      <c r="S1914" s="27" t="s">
        <v>138</v>
      </c>
      <c r="T1914" s="26" t="s">
        <v>13617</v>
      </c>
      <c r="U1914" s="27" t="s">
        <v>136</v>
      </c>
      <c r="V1914" s="26" t="s">
        <v>161</v>
      </c>
      <c r="W1914" s="27" t="s">
        <v>161</v>
      </c>
      <c r="X1914" s="26" t="s">
        <v>161</v>
      </c>
      <c r="Y1914" s="27" t="s">
        <v>161</v>
      </c>
      <c r="Z1914" s="29"/>
      <c r="AA1914" s="29"/>
    </row>
    <row r="1915" spans="1:27" ht="15" customHeight="1" x14ac:dyDescent="0.25">
      <c r="A1915" s="26" t="s">
        <v>13606</v>
      </c>
      <c r="B1915" s="27" t="s">
        <v>129</v>
      </c>
      <c r="C1915" s="26" t="s">
        <v>3418</v>
      </c>
      <c r="D1915" s="27" t="s">
        <v>3419</v>
      </c>
      <c r="E1915" s="26" t="s">
        <v>3038</v>
      </c>
      <c r="F1915" s="27" t="s">
        <v>605</v>
      </c>
      <c r="G1915" s="27" t="s">
        <v>15699</v>
      </c>
      <c r="H1915" s="27" t="s">
        <v>3365</v>
      </c>
      <c r="I1915" s="27" t="s">
        <v>15700</v>
      </c>
      <c r="J1915" s="27" t="s">
        <v>15701</v>
      </c>
      <c r="K1915" s="27" t="s">
        <v>15702</v>
      </c>
      <c r="L1915" s="27" t="s">
        <v>15543</v>
      </c>
      <c r="M1915" s="28" t="s">
        <v>15703</v>
      </c>
      <c r="N1915" s="26" t="s">
        <v>15704</v>
      </c>
      <c r="O1915" s="26" t="s">
        <v>15705</v>
      </c>
      <c r="P1915" t="s">
        <v>15706</v>
      </c>
      <c r="Q1915" t="s">
        <v>15707</v>
      </c>
      <c r="R1915" s="26" t="s">
        <v>13667</v>
      </c>
      <c r="S1915" s="27" t="s">
        <v>130</v>
      </c>
      <c r="T1915" s="26" t="s">
        <v>161</v>
      </c>
      <c r="U1915" s="27" t="s">
        <v>161</v>
      </c>
      <c r="V1915" s="26" t="s">
        <v>161</v>
      </c>
      <c r="W1915" s="27" t="s">
        <v>161</v>
      </c>
      <c r="X1915" s="26" t="s">
        <v>161</v>
      </c>
      <c r="Y1915" s="27" t="s">
        <v>161</v>
      </c>
      <c r="Z1915" s="29"/>
      <c r="AA1915" s="29"/>
    </row>
    <row r="1916" spans="1:27" ht="15" customHeight="1" x14ac:dyDescent="0.25">
      <c r="A1916" s="26" t="s">
        <v>13606</v>
      </c>
      <c r="B1916" s="27" t="s">
        <v>129</v>
      </c>
      <c r="C1916" s="26" t="s">
        <v>3435</v>
      </c>
      <c r="D1916" s="27" t="s">
        <v>3436</v>
      </c>
      <c r="E1916" s="26" t="s">
        <v>604</v>
      </c>
      <c r="F1916" s="27" t="s">
        <v>605</v>
      </c>
      <c r="G1916" s="27" t="s">
        <v>3437</v>
      </c>
      <c r="H1916" s="27" t="s">
        <v>3296</v>
      </c>
      <c r="I1916" s="27" t="s">
        <v>15708</v>
      </c>
      <c r="J1916" s="27" t="s">
        <v>15709</v>
      </c>
      <c r="K1916" s="27" t="s">
        <v>15710</v>
      </c>
      <c r="L1916" s="27" t="s">
        <v>15711</v>
      </c>
      <c r="M1916" s="28" t="s">
        <v>161</v>
      </c>
      <c r="N1916" s="26">
        <v>859117</v>
      </c>
      <c r="O1916" s="26" t="s">
        <v>15712</v>
      </c>
      <c r="P1916" t="s">
        <v>15713</v>
      </c>
      <c r="Q1916" t="s">
        <v>15714</v>
      </c>
      <c r="R1916" s="26" t="s">
        <v>13616</v>
      </c>
      <c r="S1916" s="27" t="s">
        <v>138</v>
      </c>
      <c r="T1916" s="26" t="s">
        <v>161</v>
      </c>
      <c r="U1916" s="27" t="s">
        <v>161</v>
      </c>
      <c r="V1916" s="26" t="s">
        <v>161</v>
      </c>
      <c r="W1916" s="27" t="s">
        <v>161</v>
      </c>
      <c r="X1916" s="26" t="s">
        <v>161</v>
      </c>
      <c r="Y1916" s="27" t="s">
        <v>161</v>
      </c>
      <c r="Z1916" s="29"/>
      <c r="AA1916" s="29"/>
    </row>
    <row r="1917" spans="1:27" ht="15" customHeight="1" x14ac:dyDescent="0.25">
      <c r="A1917" s="26" t="s">
        <v>13606</v>
      </c>
      <c r="B1917" s="27" t="s">
        <v>129</v>
      </c>
      <c r="C1917" s="26" t="s">
        <v>3435</v>
      </c>
      <c r="D1917" s="27" t="s">
        <v>3436</v>
      </c>
      <c r="E1917" s="26" t="s">
        <v>604</v>
      </c>
      <c r="F1917" s="27" t="s">
        <v>605</v>
      </c>
      <c r="G1917" s="27" t="s">
        <v>7058</v>
      </c>
      <c r="H1917" s="27" t="s">
        <v>3296</v>
      </c>
      <c r="I1917" s="27" t="s">
        <v>15715</v>
      </c>
      <c r="J1917" s="27" t="s">
        <v>15716</v>
      </c>
      <c r="K1917" s="27" t="s">
        <v>15717</v>
      </c>
      <c r="L1917" s="27" t="s">
        <v>15718</v>
      </c>
      <c r="M1917" s="28" t="s">
        <v>161</v>
      </c>
      <c r="N1917" s="26" t="s">
        <v>15719</v>
      </c>
      <c r="O1917" s="26" t="s">
        <v>15720</v>
      </c>
      <c r="P1917" t="s">
        <v>15721</v>
      </c>
      <c r="Q1917" t="s">
        <v>15722</v>
      </c>
      <c r="R1917" s="26" t="s">
        <v>13667</v>
      </c>
      <c r="S1917" s="27" t="s">
        <v>130</v>
      </c>
      <c r="T1917" s="26" t="s">
        <v>9309</v>
      </c>
      <c r="U1917" s="27" t="s">
        <v>130</v>
      </c>
      <c r="V1917" s="26" t="s">
        <v>161</v>
      </c>
      <c r="W1917" s="27" t="s">
        <v>161</v>
      </c>
      <c r="X1917" s="26" t="s">
        <v>161</v>
      </c>
      <c r="Y1917" s="27" t="s">
        <v>161</v>
      </c>
      <c r="Z1917" s="29"/>
      <c r="AA1917" s="29"/>
    </row>
    <row r="1918" spans="1:27" ht="15" customHeight="1" x14ac:dyDescent="0.25">
      <c r="A1918" s="26" t="s">
        <v>13606</v>
      </c>
      <c r="B1918" s="27" t="s">
        <v>129</v>
      </c>
      <c r="C1918" s="26" t="s">
        <v>3435</v>
      </c>
      <c r="D1918" s="27" t="s">
        <v>3436</v>
      </c>
      <c r="E1918" s="26" t="s">
        <v>604</v>
      </c>
      <c r="F1918" s="27" t="s">
        <v>605</v>
      </c>
      <c r="G1918" s="27" t="s">
        <v>7066</v>
      </c>
      <c r="H1918" s="27" t="s">
        <v>3296</v>
      </c>
      <c r="I1918" s="27" t="s">
        <v>15723</v>
      </c>
      <c r="J1918" s="27" t="s">
        <v>15724</v>
      </c>
      <c r="K1918" s="27" t="s">
        <v>15725</v>
      </c>
      <c r="L1918" s="27" t="s">
        <v>15726</v>
      </c>
      <c r="M1918" s="28" t="s">
        <v>161</v>
      </c>
      <c r="N1918" s="26" t="s">
        <v>15727</v>
      </c>
      <c r="O1918" s="26" t="s">
        <v>15728</v>
      </c>
      <c r="P1918" t="s">
        <v>15729</v>
      </c>
      <c r="Q1918" t="s">
        <v>15730</v>
      </c>
      <c r="R1918" s="26" t="s">
        <v>13667</v>
      </c>
      <c r="S1918" s="27" t="s">
        <v>130</v>
      </c>
      <c r="T1918" s="26" t="s">
        <v>161</v>
      </c>
      <c r="U1918" s="27" t="s">
        <v>161</v>
      </c>
      <c r="V1918" s="26" t="s">
        <v>161</v>
      </c>
      <c r="W1918" s="27" t="s">
        <v>161</v>
      </c>
      <c r="X1918" s="26" t="s">
        <v>161</v>
      </c>
      <c r="Y1918" s="27" t="s">
        <v>161</v>
      </c>
      <c r="Z1918" s="29"/>
      <c r="AA1918" s="29"/>
    </row>
    <row r="1919" spans="1:27" ht="15" customHeight="1" x14ac:dyDescent="0.25">
      <c r="A1919" s="26" t="s">
        <v>13606</v>
      </c>
      <c r="B1919" s="27" t="s">
        <v>129</v>
      </c>
      <c r="C1919" s="26" t="s">
        <v>3435</v>
      </c>
      <c r="D1919" s="27" t="s">
        <v>3436</v>
      </c>
      <c r="E1919" s="26" t="s">
        <v>604</v>
      </c>
      <c r="F1919" s="27" t="s">
        <v>605</v>
      </c>
      <c r="G1919" s="27" t="s">
        <v>15731</v>
      </c>
      <c r="H1919" s="27" t="s">
        <v>3447</v>
      </c>
      <c r="I1919" s="27" t="s">
        <v>15732</v>
      </c>
      <c r="J1919" s="27" t="s">
        <v>15733</v>
      </c>
      <c r="K1919" s="27" t="s">
        <v>15734</v>
      </c>
      <c r="L1919" s="27" t="s">
        <v>15735</v>
      </c>
      <c r="M1919" s="28" t="s">
        <v>15736</v>
      </c>
      <c r="N1919" s="26" t="s">
        <v>15737</v>
      </c>
      <c r="O1919" s="26" t="s">
        <v>15738</v>
      </c>
      <c r="P1919" t="s">
        <v>15739</v>
      </c>
      <c r="Q1919" t="s">
        <v>15740</v>
      </c>
      <c r="R1919" s="26" t="s">
        <v>13766</v>
      </c>
      <c r="S1919" s="27" t="s">
        <v>140</v>
      </c>
      <c r="T1919" s="26" t="s">
        <v>161</v>
      </c>
      <c r="U1919" s="27" t="s">
        <v>161</v>
      </c>
      <c r="V1919" s="26" t="s">
        <v>161</v>
      </c>
      <c r="W1919" s="27" t="s">
        <v>161</v>
      </c>
      <c r="X1919" s="26" t="s">
        <v>161</v>
      </c>
      <c r="Y1919" s="27" t="s">
        <v>161</v>
      </c>
      <c r="Z1919" s="29"/>
      <c r="AA1919" s="29"/>
    </row>
    <row r="1920" spans="1:27" ht="15" customHeight="1" x14ac:dyDescent="0.25">
      <c r="A1920" s="26" t="s">
        <v>13606</v>
      </c>
      <c r="B1920" s="27" t="s">
        <v>129</v>
      </c>
      <c r="C1920" s="26" t="s">
        <v>3435</v>
      </c>
      <c r="D1920" s="27" t="s">
        <v>3436</v>
      </c>
      <c r="E1920" s="26" t="s">
        <v>604</v>
      </c>
      <c r="F1920" s="27" t="s">
        <v>605</v>
      </c>
      <c r="G1920" s="27" t="s">
        <v>3511</v>
      </c>
      <c r="H1920" s="27" t="s">
        <v>3398</v>
      </c>
      <c r="I1920" s="27" t="s">
        <v>15741</v>
      </c>
      <c r="J1920" s="27" t="s">
        <v>15742</v>
      </c>
      <c r="K1920" s="27" t="s">
        <v>15743</v>
      </c>
      <c r="L1920" s="27" t="s">
        <v>15744</v>
      </c>
      <c r="M1920" s="28" t="s">
        <v>15745</v>
      </c>
      <c r="N1920" s="26" t="s">
        <v>15746</v>
      </c>
      <c r="O1920" s="26" t="s">
        <v>15747</v>
      </c>
      <c r="P1920" t="s">
        <v>15748</v>
      </c>
      <c r="Q1920" t="s">
        <v>15749</v>
      </c>
      <c r="R1920" s="26" t="s">
        <v>13750</v>
      </c>
      <c r="S1920" s="27" t="s">
        <v>233</v>
      </c>
      <c r="T1920" s="26" t="s">
        <v>9309</v>
      </c>
      <c r="U1920" s="27" t="s">
        <v>130</v>
      </c>
      <c r="V1920" s="26" t="s">
        <v>161</v>
      </c>
      <c r="W1920" s="27" t="s">
        <v>161</v>
      </c>
      <c r="X1920" s="26" t="s">
        <v>15276</v>
      </c>
      <c r="Y1920" s="27" t="s">
        <v>15277</v>
      </c>
      <c r="Z1920" s="29"/>
      <c r="AA1920" s="29"/>
    </row>
    <row r="1921" spans="1:27" ht="15" customHeight="1" x14ac:dyDescent="0.25">
      <c r="A1921" s="26" t="s">
        <v>13606</v>
      </c>
      <c r="B1921" s="27" t="s">
        <v>129</v>
      </c>
      <c r="C1921" s="26" t="s">
        <v>3435</v>
      </c>
      <c r="D1921" s="27" t="s">
        <v>3436</v>
      </c>
      <c r="E1921" s="26" t="s">
        <v>604</v>
      </c>
      <c r="F1921" s="27" t="s">
        <v>605</v>
      </c>
      <c r="G1921" s="27" t="s">
        <v>13547</v>
      </c>
      <c r="H1921" s="27" t="s">
        <v>3398</v>
      </c>
      <c r="I1921" s="27" t="s">
        <v>15750</v>
      </c>
      <c r="J1921" s="27" t="s">
        <v>15751</v>
      </c>
      <c r="K1921" s="27" t="s">
        <v>15752</v>
      </c>
      <c r="L1921" s="27" t="s">
        <v>15753</v>
      </c>
      <c r="M1921" s="28" t="s">
        <v>161</v>
      </c>
      <c r="N1921" s="26">
        <v>843571</v>
      </c>
      <c r="O1921" s="26">
        <v>6823718</v>
      </c>
      <c r="P1921" t="s">
        <v>15754</v>
      </c>
      <c r="Q1921" t="s">
        <v>15755</v>
      </c>
      <c r="R1921" s="26" t="s">
        <v>15074</v>
      </c>
      <c r="S1921" s="27" t="s">
        <v>224</v>
      </c>
      <c r="T1921" s="26" t="s">
        <v>9309</v>
      </c>
      <c r="U1921" s="27" t="s">
        <v>130</v>
      </c>
      <c r="V1921" s="26" t="s">
        <v>161</v>
      </c>
      <c r="W1921" s="27" t="s">
        <v>161</v>
      </c>
      <c r="X1921" s="26" t="s">
        <v>15276</v>
      </c>
      <c r="Y1921" s="27" t="s">
        <v>15277</v>
      </c>
      <c r="Z1921" s="29"/>
      <c r="AA1921" s="29"/>
    </row>
    <row r="1922" spans="1:27" ht="15" customHeight="1" x14ac:dyDescent="0.25">
      <c r="A1922" s="26" t="s">
        <v>13606</v>
      </c>
      <c r="B1922" s="27" t="s">
        <v>129</v>
      </c>
      <c r="C1922" s="26" t="s">
        <v>3435</v>
      </c>
      <c r="D1922" s="27" t="s">
        <v>3436</v>
      </c>
      <c r="E1922" s="26" t="s">
        <v>604</v>
      </c>
      <c r="F1922" s="27" t="s">
        <v>605</v>
      </c>
      <c r="G1922" s="27" t="s">
        <v>7113</v>
      </c>
      <c r="H1922" s="27" t="s">
        <v>3656</v>
      </c>
      <c r="I1922" s="27" t="s">
        <v>15756</v>
      </c>
      <c r="J1922" s="27" t="s">
        <v>15757</v>
      </c>
      <c r="K1922" s="27" t="s">
        <v>15758</v>
      </c>
      <c r="L1922" s="27" t="s">
        <v>15759</v>
      </c>
      <c r="M1922" s="28" t="s">
        <v>161</v>
      </c>
      <c r="N1922" s="26" t="s">
        <v>15760</v>
      </c>
      <c r="O1922" s="26" t="s">
        <v>15761</v>
      </c>
      <c r="P1922" t="s">
        <v>15762</v>
      </c>
      <c r="Q1922" t="s">
        <v>15763</v>
      </c>
      <c r="R1922" s="26" t="s">
        <v>13667</v>
      </c>
      <c r="S1922" s="27" t="s">
        <v>130</v>
      </c>
      <c r="T1922" s="26" t="s">
        <v>9309</v>
      </c>
      <c r="U1922" s="27" t="s">
        <v>130</v>
      </c>
      <c r="V1922" s="26" t="s">
        <v>161</v>
      </c>
      <c r="W1922" s="27" t="s">
        <v>161</v>
      </c>
      <c r="X1922" s="26" t="s">
        <v>15276</v>
      </c>
      <c r="Y1922" s="27" t="s">
        <v>15277</v>
      </c>
      <c r="Z1922" s="29"/>
      <c r="AA1922" s="29"/>
    </row>
    <row r="1923" spans="1:27" ht="15" customHeight="1" x14ac:dyDescent="0.25">
      <c r="A1923" s="26" t="s">
        <v>13606</v>
      </c>
      <c r="B1923" s="27" t="s">
        <v>129</v>
      </c>
      <c r="C1923" s="26" t="s">
        <v>3435</v>
      </c>
      <c r="D1923" s="27" t="s">
        <v>3436</v>
      </c>
      <c r="E1923" s="26" t="s">
        <v>604</v>
      </c>
      <c r="F1923" s="27" t="s">
        <v>605</v>
      </c>
      <c r="G1923" s="27" t="s">
        <v>7113</v>
      </c>
      <c r="H1923" s="27" t="s">
        <v>3656</v>
      </c>
      <c r="I1923" s="27" t="s">
        <v>15764</v>
      </c>
      <c r="J1923" s="27" t="s">
        <v>15765</v>
      </c>
      <c r="K1923" s="27" t="s">
        <v>15766</v>
      </c>
      <c r="L1923" s="27" t="s">
        <v>15767</v>
      </c>
      <c r="M1923" s="28" t="s">
        <v>161</v>
      </c>
      <c r="N1923" s="26" t="s">
        <v>15768</v>
      </c>
      <c r="O1923" s="26" t="s">
        <v>15769</v>
      </c>
      <c r="P1923" t="s">
        <v>15770</v>
      </c>
      <c r="Q1923" t="s">
        <v>15771</v>
      </c>
      <c r="R1923" s="26" t="s">
        <v>13616</v>
      </c>
      <c r="S1923" s="27" t="s">
        <v>138</v>
      </c>
      <c r="T1923" s="26" t="s">
        <v>13617</v>
      </c>
      <c r="U1923" s="27" t="s">
        <v>136</v>
      </c>
      <c r="V1923" s="26" t="s">
        <v>161</v>
      </c>
      <c r="W1923" s="27" t="s">
        <v>161</v>
      </c>
      <c r="X1923" s="26" t="s">
        <v>15276</v>
      </c>
      <c r="Y1923" s="27" t="s">
        <v>15277</v>
      </c>
      <c r="Z1923" s="29"/>
      <c r="AA1923" s="29"/>
    </row>
    <row r="1924" spans="1:27" ht="15" customHeight="1" x14ac:dyDescent="0.25">
      <c r="A1924" s="26" t="s">
        <v>13606</v>
      </c>
      <c r="B1924" s="27" t="s">
        <v>129</v>
      </c>
      <c r="C1924" s="26" t="s">
        <v>3435</v>
      </c>
      <c r="D1924" s="27" t="s">
        <v>3436</v>
      </c>
      <c r="E1924" s="26" t="s">
        <v>604</v>
      </c>
      <c r="F1924" s="27" t="s">
        <v>605</v>
      </c>
      <c r="G1924" s="27" t="s">
        <v>7113</v>
      </c>
      <c r="H1924" s="27" t="s">
        <v>3656</v>
      </c>
      <c r="I1924" s="27" t="s">
        <v>15772</v>
      </c>
      <c r="J1924" s="27" t="s">
        <v>15765</v>
      </c>
      <c r="K1924" s="27" t="s">
        <v>15773</v>
      </c>
      <c r="L1924" s="27" t="s">
        <v>15774</v>
      </c>
      <c r="M1924" s="28" t="s">
        <v>15775</v>
      </c>
      <c r="N1924" s="26" t="s">
        <v>15776</v>
      </c>
      <c r="O1924" s="26" t="s">
        <v>15777</v>
      </c>
      <c r="P1924" t="s">
        <v>15778</v>
      </c>
      <c r="Q1924" t="s">
        <v>15779</v>
      </c>
      <c r="R1924" s="26" t="s">
        <v>13766</v>
      </c>
      <c r="S1924" s="27" t="s">
        <v>140</v>
      </c>
      <c r="T1924" s="26" t="s">
        <v>13617</v>
      </c>
      <c r="U1924" s="27" t="s">
        <v>136</v>
      </c>
      <c r="V1924" s="26" t="s">
        <v>161</v>
      </c>
      <c r="W1924" s="27" t="s">
        <v>161</v>
      </c>
      <c r="X1924" s="26" t="s">
        <v>15276</v>
      </c>
      <c r="Y1924" s="27" t="s">
        <v>15277</v>
      </c>
      <c r="Z1924" s="29"/>
      <c r="AA1924" s="29"/>
    </row>
    <row r="1925" spans="1:27" ht="15" customHeight="1" x14ac:dyDescent="0.25">
      <c r="A1925" s="26" t="s">
        <v>13606</v>
      </c>
      <c r="B1925" s="27" t="s">
        <v>129</v>
      </c>
      <c r="C1925" s="26" t="s">
        <v>3435</v>
      </c>
      <c r="D1925" s="27" t="s">
        <v>3436</v>
      </c>
      <c r="E1925" s="26" t="s">
        <v>3038</v>
      </c>
      <c r="F1925" s="27" t="s">
        <v>3429</v>
      </c>
      <c r="G1925" s="27" t="s">
        <v>3515</v>
      </c>
      <c r="H1925" s="27" t="s">
        <v>3447</v>
      </c>
      <c r="I1925" s="27" t="s">
        <v>15780</v>
      </c>
      <c r="J1925" s="27" t="s">
        <v>15781</v>
      </c>
      <c r="K1925" s="27" t="s">
        <v>15782</v>
      </c>
      <c r="L1925" s="27" t="s">
        <v>15783</v>
      </c>
      <c r="M1925" s="28" t="s">
        <v>161</v>
      </c>
      <c r="N1925" s="26" t="s">
        <v>15784</v>
      </c>
      <c r="O1925" s="26">
        <v>6780885</v>
      </c>
      <c r="P1925" t="s">
        <v>15785</v>
      </c>
      <c r="Q1925" t="s">
        <v>15786</v>
      </c>
      <c r="R1925" s="26" t="s">
        <v>13616</v>
      </c>
      <c r="S1925" s="27" t="s">
        <v>138</v>
      </c>
      <c r="T1925" s="26" t="s">
        <v>13617</v>
      </c>
      <c r="U1925" s="27" t="s">
        <v>136</v>
      </c>
      <c r="V1925" s="26" t="s">
        <v>161</v>
      </c>
      <c r="W1925" s="27" t="s">
        <v>161</v>
      </c>
      <c r="X1925" s="26" t="s">
        <v>15276</v>
      </c>
      <c r="Y1925" s="27" t="s">
        <v>15277</v>
      </c>
      <c r="Z1925" s="29"/>
      <c r="AA1925" s="29"/>
    </row>
    <row r="1926" spans="1:27" ht="15" customHeight="1" x14ac:dyDescent="0.25">
      <c r="A1926" s="26" t="s">
        <v>13606</v>
      </c>
      <c r="B1926" s="27" t="s">
        <v>129</v>
      </c>
      <c r="C1926" s="26" t="s">
        <v>3435</v>
      </c>
      <c r="D1926" s="27" t="s">
        <v>3436</v>
      </c>
      <c r="E1926" s="26" t="s">
        <v>3038</v>
      </c>
      <c r="F1926" s="27" t="s">
        <v>3429</v>
      </c>
      <c r="G1926" s="27" t="s">
        <v>3515</v>
      </c>
      <c r="H1926" s="27" t="s">
        <v>3447</v>
      </c>
      <c r="I1926" s="27" t="s">
        <v>15787</v>
      </c>
      <c r="J1926" s="27" t="s">
        <v>15788</v>
      </c>
      <c r="K1926" s="27" t="s">
        <v>15789</v>
      </c>
      <c r="L1926" s="27" t="s">
        <v>15790</v>
      </c>
      <c r="M1926" s="28" t="s">
        <v>15791</v>
      </c>
      <c r="N1926" s="26">
        <v>844865</v>
      </c>
      <c r="O1926" s="26" t="s">
        <v>15792</v>
      </c>
      <c r="P1926" t="s">
        <v>15793</v>
      </c>
      <c r="Q1926" t="s">
        <v>15794</v>
      </c>
      <c r="R1926" s="26" t="s">
        <v>13667</v>
      </c>
      <c r="S1926" s="27" t="s">
        <v>130</v>
      </c>
      <c r="T1926" s="26" t="s">
        <v>9309</v>
      </c>
      <c r="U1926" s="27" t="s">
        <v>130</v>
      </c>
      <c r="V1926" s="26" t="s">
        <v>161</v>
      </c>
      <c r="W1926" s="27" t="s">
        <v>161</v>
      </c>
      <c r="X1926" s="26" t="s">
        <v>15276</v>
      </c>
      <c r="Y1926" s="27" t="s">
        <v>15277</v>
      </c>
      <c r="Z1926" s="29"/>
      <c r="AA1926" s="29"/>
    </row>
    <row r="1927" spans="1:27" ht="15" customHeight="1" x14ac:dyDescent="0.25">
      <c r="A1927" s="26" t="s">
        <v>13606</v>
      </c>
      <c r="B1927" s="27" t="s">
        <v>129</v>
      </c>
      <c r="C1927" s="26" t="s">
        <v>3435</v>
      </c>
      <c r="D1927" s="27" t="s">
        <v>3436</v>
      </c>
      <c r="E1927" s="26" t="s">
        <v>3038</v>
      </c>
      <c r="F1927" s="27" t="s">
        <v>3429</v>
      </c>
      <c r="G1927" s="27" t="s">
        <v>3524</v>
      </c>
      <c r="H1927" s="27" t="s">
        <v>3447</v>
      </c>
      <c r="I1927" s="27" t="s">
        <v>15795</v>
      </c>
      <c r="J1927" s="27" t="s">
        <v>15796</v>
      </c>
      <c r="K1927" s="27" t="s">
        <v>15797</v>
      </c>
      <c r="L1927" s="27" t="s">
        <v>15798</v>
      </c>
      <c r="M1927" s="28" t="s">
        <v>161</v>
      </c>
      <c r="N1927" s="26" t="s">
        <v>15799</v>
      </c>
      <c r="O1927" s="26" t="s">
        <v>15800</v>
      </c>
      <c r="P1927" t="s">
        <v>15801</v>
      </c>
      <c r="Q1927" t="s">
        <v>15802</v>
      </c>
      <c r="R1927" s="26" t="s">
        <v>13766</v>
      </c>
      <c r="S1927" s="27" t="s">
        <v>140</v>
      </c>
      <c r="T1927" s="26" t="s">
        <v>13617</v>
      </c>
      <c r="U1927" s="27" t="s">
        <v>136</v>
      </c>
      <c r="V1927" s="26" t="s">
        <v>161</v>
      </c>
      <c r="W1927" s="27" t="s">
        <v>161</v>
      </c>
      <c r="X1927" s="26" t="s">
        <v>15276</v>
      </c>
      <c r="Y1927" s="27" t="s">
        <v>15277</v>
      </c>
      <c r="Z1927" s="29"/>
      <c r="AA1927" s="29"/>
    </row>
    <row r="1928" spans="1:27" ht="15" customHeight="1" x14ac:dyDescent="0.25">
      <c r="A1928" s="26" t="s">
        <v>13606</v>
      </c>
      <c r="B1928" s="27" t="s">
        <v>129</v>
      </c>
      <c r="C1928" s="26" t="s">
        <v>3435</v>
      </c>
      <c r="D1928" s="27" t="s">
        <v>3436</v>
      </c>
      <c r="E1928" s="26" t="s">
        <v>3038</v>
      </c>
      <c r="F1928" s="27" t="s">
        <v>3429</v>
      </c>
      <c r="G1928" s="27" t="s">
        <v>3524</v>
      </c>
      <c r="H1928" s="27" t="s">
        <v>3447</v>
      </c>
      <c r="I1928" s="27" t="s">
        <v>15803</v>
      </c>
      <c r="J1928" s="27" t="s">
        <v>15796</v>
      </c>
      <c r="K1928" s="27" t="s">
        <v>15804</v>
      </c>
      <c r="L1928" s="27" t="s">
        <v>15805</v>
      </c>
      <c r="M1928" s="28" t="s">
        <v>161</v>
      </c>
      <c r="N1928" s="26" t="s">
        <v>15806</v>
      </c>
      <c r="O1928" s="26" t="s">
        <v>15807</v>
      </c>
      <c r="P1928" t="s">
        <v>15808</v>
      </c>
      <c r="Q1928" t="s">
        <v>15809</v>
      </c>
      <c r="R1928" s="26" t="s">
        <v>13616</v>
      </c>
      <c r="S1928" s="27" t="s">
        <v>138</v>
      </c>
      <c r="T1928" s="26" t="s">
        <v>13617</v>
      </c>
      <c r="U1928" s="27" t="s">
        <v>136</v>
      </c>
      <c r="V1928" s="26" t="s">
        <v>161</v>
      </c>
      <c r="W1928" s="27" t="s">
        <v>161</v>
      </c>
      <c r="X1928" s="26" t="s">
        <v>15276</v>
      </c>
      <c r="Y1928" s="27" t="s">
        <v>15277</v>
      </c>
      <c r="Z1928" s="29"/>
      <c r="AA1928" s="29"/>
    </row>
    <row r="1929" spans="1:27" ht="15" customHeight="1" x14ac:dyDescent="0.25">
      <c r="A1929" s="26" t="s">
        <v>13606</v>
      </c>
      <c r="B1929" s="27" t="s">
        <v>129</v>
      </c>
      <c r="C1929" s="26" t="s">
        <v>3435</v>
      </c>
      <c r="D1929" s="27" t="s">
        <v>3436</v>
      </c>
      <c r="E1929" s="26" t="s">
        <v>3038</v>
      </c>
      <c r="F1929" s="27" t="s">
        <v>3429</v>
      </c>
      <c r="G1929" s="27" t="s">
        <v>3524</v>
      </c>
      <c r="H1929" s="27" t="s">
        <v>3447</v>
      </c>
      <c r="I1929" s="27" t="s">
        <v>15810</v>
      </c>
      <c r="J1929" s="27" t="s">
        <v>15796</v>
      </c>
      <c r="K1929" s="27" t="s">
        <v>15811</v>
      </c>
      <c r="L1929" s="27" t="s">
        <v>15812</v>
      </c>
      <c r="M1929" s="28" t="s">
        <v>161</v>
      </c>
      <c r="N1929" s="26" t="s">
        <v>15813</v>
      </c>
      <c r="O1929" s="26" t="s">
        <v>15814</v>
      </c>
      <c r="P1929" t="s">
        <v>15815</v>
      </c>
      <c r="Q1929" t="s">
        <v>15816</v>
      </c>
      <c r="R1929" s="26" t="s">
        <v>13667</v>
      </c>
      <c r="S1929" s="27" t="s">
        <v>130</v>
      </c>
      <c r="T1929" s="26" t="s">
        <v>9309</v>
      </c>
      <c r="U1929" s="27" t="s">
        <v>130</v>
      </c>
      <c r="V1929" s="26" t="s">
        <v>161</v>
      </c>
      <c r="W1929" s="27" t="s">
        <v>161</v>
      </c>
      <c r="X1929" s="26" t="s">
        <v>15276</v>
      </c>
      <c r="Y1929" s="27" t="s">
        <v>15277</v>
      </c>
      <c r="Z1929" s="29"/>
      <c r="AA1929" s="29"/>
    </row>
    <row r="1930" spans="1:27" ht="15" customHeight="1" x14ac:dyDescent="0.25">
      <c r="A1930" s="26" t="s">
        <v>13606</v>
      </c>
      <c r="B1930" s="27" t="s">
        <v>129</v>
      </c>
      <c r="C1930" s="26" t="s">
        <v>3435</v>
      </c>
      <c r="D1930" s="27" t="s">
        <v>3436</v>
      </c>
      <c r="E1930" s="26" t="s">
        <v>3038</v>
      </c>
      <c r="F1930" s="27" t="s">
        <v>3429</v>
      </c>
      <c r="G1930" s="27" t="s">
        <v>15731</v>
      </c>
      <c r="H1930" s="27" t="s">
        <v>3447</v>
      </c>
      <c r="I1930" s="27" t="s">
        <v>15817</v>
      </c>
      <c r="J1930" s="27" t="s">
        <v>15818</v>
      </c>
      <c r="K1930" s="27" t="s">
        <v>15819</v>
      </c>
      <c r="L1930" s="27" t="s">
        <v>15820</v>
      </c>
      <c r="M1930" s="28" t="s">
        <v>15821</v>
      </c>
      <c r="N1930" s="26" t="s">
        <v>15822</v>
      </c>
      <c r="O1930" s="26" t="s">
        <v>15823</v>
      </c>
      <c r="P1930" t="s">
        <v>15824</v>
      </c>
      <c r="Q1930" t="s">
        <v>15825</v>
      </c>
      <c r="R1930" s="26" t="s">
        <v>13700</v>
      </c>
      <c r="S1930" s="27" t="s">
        <v>184</v>
      </c>
      <c r="T1930" s="26" t="s">
        <v>13617</v>
      </c>
      <c r="U1930" s="27" t="s">
        <v>136</v>
      </c>
      <c r="V1930" s="26" t="s">
        <v>161</v>
      </c>
      <c r="W1930" s="27" t="s">
        <v>161</v>
      </c>
      <c r="X1930" s="26" t="s">
        <v>15276</v>
      </c>
      <c r="Y1930" s="27" t="s">
        <v>15277</v>
      </c>
      <c r="Z1930" s="29"/>
      <c r="AA1930" s="29"/>
    </row>
    <row r="1931" spans="1:27" ht="15" customHeight="1" x14ac:dyDescent="0.25">
      <c r="A1931" s="26" t="s">
        <v>13606</v>
      </c>
      <c r="B1931" s="27" t="s">
        <v>129</v>
      </c>
      <c r="C1931" s="26" t="s">
        <v>3435</v>
      </c>
      <c r="D1931" s="27" t="s">
        <v>3436</v>
      </c>
      <c r="E1931" s="26" t="s">
        <v>3038</v>
      </c>
      <c r="F1931" s="27" t="s">
        <v>3429</v>
      </c>
      <c r="G1931" s="27" t="s">
        <v>15731</v>
      </c>
      <c r="H1931" s="27" t="s">
        <v>3447</v>
      </c>
      <c r="I1931" s="27" t="s">
        <v>15826</v>
      </c>
      <c r="J1931" s="27" t="s">
        <v>15827</v>
      </c>
      <c r="K1931" s="27" t="s">
        <v>15828</v>
      </c>
      <c r="L1931" s="27" t="s">
        <v>15829</v>
      </c>
      <c r="M1931" s="28" t="s">
        <v>15830</v>
      </c>
      <c r="N1931" s="26" t="s">
        <v>15831</v>
      </c>
      <c r="O1931" s="26" t="s">
        <v>15832</v>
      </c>
      <c r="P1931" t="s">
        <v>15833</v>
      </c>
      <c r="Q1931" t="s">
        <v>15834</v>
      </c>
      <c r="R1931" s="26" t="s">
        <v>13616</v>
      </c>
      <c r="S1931" s="27" t="s">
        <v>138</v>
      </c>
      <c r="T1931" s="26" t="s">
        <v>13617</v>
      </c>
      <c r="U1931" s="27" t="s">
        <v>136</v>
      </c>
      <c r="V1931" s="26" t="s">
        <v>161</v>
      </c>
      <c r="W1931" s="27" t="s">
        <v>161</v>
      </c>
      <c r="X1931" s="26" t="s">
        <v>15276</v>
      </c>
      <c r="Y1931" s="27" t="s">
        <v>15277</v>
      </c>
      <c r="Z1931" s="29"/>
      <c r="AA1931" s="29"/>
    </row>
    <row r="1932" spans="1:27" ht="15" customHeight="1" x14ac:dyDescent="0.25">
      <c r="A1932" s="26" t="s">
        <v>13606</v>
      </c>
      <c r="B1932" s="27" t="s">
        <v>129</v>
      </c>
      <c r="C1932" s="26" t="s">
        <v>3435</v>
      </c>
      <c r="D1932" s="27" t="s">
        <v>3436</v>
      </c>
      <c r="E1932" s="26" t="s">
        <v>3038</v>
      </c>
      <c r="F1932" s="27" t="s">
        <v>3429</v>
      </c>
      <c r="G1932" s="27" t="s">
        <v>15731</v>
      </c>
      <c r="H1932" s="27" t="s">
        <v>3447</v>
      </c>
      <c r="I1932" s="27" t="s">
        <v>15835</v>
      </c>
      <c r="J1932" s="27" t="s">
        <v>15836</v>
      </c>
      <c r="K1932" s="27" t="s">
        <v>15743</v>
      </c>
      <c r="L1932" s="27" t="s">
        <v>15744</v>
      </c>
      <c r="M1932" s="28" t="s">
        <v>15745</v>
      </c>
      <c r="N1932" s="26" t="s">
        <v>15746</v>
      </c>
      <c r="O1932" s="26" t="s">
        <v>15747</v>
      </c>
      <c r="P1932" t="s">
        <v>15748</v>
      </c>
      <c r="Q1932" t="s">
        <v>15749</v>
      </c>
      <c r="R1932" s="26" t="s">
        <v>13750</v>
      </c>
      <c r="S1932" s="27" t="s">
        <v>233</v>
      </c>
      <c r="T1932" s="26" t="s">
        <v>9309</v>
      </c>
      <c r="U1932" s="27" t="s">
        <v>130</v>
      </c>
      <c r="V1932" s="26" t="s">
        <v>161</v>
      </c>
      <c r="W1932" s="27" t="s">
        <v>161</v>
      </c>
      <c r="X1932" s="26" t="s">
        <v>15276</v>
      </c>
      <c r="Y1932" s="27" t="s">
        <v>15277</v>
      </c>
      <c r="Z1932" s="29"/>
      <c r="AA1932" s="29"/>
    </row>
    <row r="1933" spans="1:27" ht="15" customHeight="1" x14ac:dyDescent="0.25">
      <c r="A1933" s="26" t="s">
        <v>13606</v>
      </c>
      <c r="B1933" s="27" t="s">
        <v>129</v>
      </c>
      <c r="C1933" s="26" t="s">
        <v>3435</v>
      </c>
      <c r="D1933" s="27" t="s">
        <v>3436</v>
      </c>
      <c r="E1933" s="26" t="s">
        <v>3038</v>
      </c>
      <c r="F1933" s="27" t="s">
        <v>3429</v>
      </c>
      <c r="G1933" s="27" t="s">
        <v>15731</v>
      </c>
      <c r="H1933" s="27" t="s">
        <v>3447</v>
      </c>
      <c r="I1933" s="27" t="s">
        <v>15837</v>
      </c>
      <c r="J1933" s="27" t="s">
        <v>15838</v>
      </c>
      <c r="K1933" s="27" t="s">
        <v>15839</v>
      </c>
      <c r="L1933" s="27" t="s">
        <v>15840</v>
      </c>
      <c r="M1933" s="28" t="s">
        <v>15841</v>
      </c>
      <c r="N1933" s="26" t="s">
        <v>15842</v>
      </c>
      <c r="O1933" s="26" t="s">
        <v>15843</v>
      </c>
      <c r="P1933" t="s">
        <v>15844</v>
      </c>
      <c r="Q1933" t="s">
        <v>15845</v>
      </c>
      <c r="R1933" s="26" t="s">
        <v>13667</v>
      </c>
      <c r="S1933" s="27" t="s">
        <v>130</v>
      </c>
      <c r="T1933" s="26" t="s">
        <v>9309</v>
      </c>
      <c r="U1933" s="27" t="s">
        <v>130</v>
      </c>
      <c r="V1933" s="26" t="s">
        <v>161</v>
      </c>
      <c r="W1933" s="27" t="s">
        <v>161</v>
      </c>
      <c r="X1933" s="26" t="s">
        <v>15276</v>
      </c>
      <c r="Y1933" s="27" t="s">
        <v>15277</v>
      </c>
      <c r="Z1933" s="29"/>
      <c r="AA1933" s="29"/>
    </row>
    <row r="1934" spans="1:27" ht="15" customHeight="1" x14ac:dyDescent="0.25">
      <c r="A1934" s="26" t="s">
        <v>13606</v>
      </c>
      <c r="B1934" s="27" t="s">
        <v>129</v>
      </c>
      <c r="C1934" s="26" t="s">
        <v>3435</v>
      </c>
      <c r="D1934" s="27" t="s">
        <v>3436</v>
      </c>
      <c r="E1934" s="26" t="s">
        <v>3038</v>
      </c>
      <c r="F1934" s="27" t="s">
        <v>3429</v>
      </c>
      <c r="G1934" s="27" t="s">
        <v>3446</v>
      </c>
      <c r="H1934" s="27" t="s">
        <v>3447</v>
      </c>
      <c r="I1934" s="27" t="s">
        <v>15846</v>
      </c>
      <c r="J1934" s="27" t="s">
        <v>15847</v>
      </c>
      <c r="K1934" s="27" t="s">
        <v>15848</v>
      </c>
      <c r="L1934" s="27" t="s">
        <v>15849</v>
      </c>
      <c r="M1934" s="28" t="s">
        <v>15850</v>
      </c>
      <c r="N1934" s="26" t="s">
        <v>15851</v>
      </c>
      <c r="O1934" s="26" t="s">
        <v>15852</v>
      </c>
      <c r="P1934" t="s">
        <v>15853</v>
      </c>
      <c r="Q1934" t="s">
        <v>15854</v>
      </c>
      <c r="R1934" s="26" t="s">
        <v>13834</v>
      </c>
      <c r="S1934" s="27" t="s">
        <v>198</v>
      </c>
      <c r="T1934" s="26" t="s">
        <v>13617</v>
      </c>
      <c r="U1934" s="27" t="s">
        <v>136</v>
      </c>
      <c r="V1934" s="26" t="s">
        <v>161</v>
      </c>
      <c r="W1934" s="27" t="s">
        <v>161</v>
      </c>
      <c r="X1934" s="26" t="s">
        <v>15276</v>
      </c>
      <c r="Y1934" s="27" t="s">
        <v>15277</v>
      </c>
      <c r="Z1934" s="29"/>
      <c r="AA1934" s="29"/>
    </row>
    <row r="1935" spans="1:27" ht="15" customHeight="1" x14ac:dyDescent="0.25">
      <c r="A1935" s="26" t="s">
        <v>13606</v>
      </c>
      <c r="B1935" s="27" t="s">
        <v>129</v>
      </c>
      <c r="C1935" s="26" t="s">
        <v>3435</v>
      </c>
      <c r="D1935" s="27" t="s">
        <v>3436</v>
      </c>
      <c r="E1935" s="26" t="s">
        <v>3038</v>
      </c>
      <c r="F1935" s="27" t="s">
        <v>3429</v>
      </c>
      <c r="G1935" s="27" t="s">
        <v>3446</v>
      </c>
      <c r="H1935" s="27" t="s">
        <v>3447</v>
      </c>
      <c r="I1935" s="27" t="s">
        <v>15855</v>
      </c>
      <c r="J1935" s="27" t="s">
        <v>15856</v>
      </c>
      <c r="K1935" s="27" t="s">
        <v>15857</v>
      </c>
      <c r="L1935" s="27" t="s">
        <v>15858</v>
      </c>
      <c r="M1935" s="28" t="s">
        <v>15859</v>
      </c>
      <c r="N1935" s="26" t="s">
        <v>15860</v>
      </c>
      <c r="O1935" s="26" t="s">
        <v>15861</v>
      </c>
      <c r="P1935" t="s">
        <v>15862</v>
      </c>
      <c r="Q1935" t="s">
        <v>15863</v>
      </c>
      <c r="R1935" s="26" t="s">
        <v>13616</v>
      </c>
      <c r="S1935" s="27" t="s">
        <v>138</v>
      </c>
      <c r="T1935" s="26" t="s">
        <v>13617</v>
      </c>
      <c r="U1935" s="27" t="s">
        <v>136</v>
      </c>
      <c r="V1935" s="26" t="s">
        <v>161</v>
      </c>
      <c r="W1935" s="27" t="s">
        <v>161</v>
      </c>
      <c r="X1935" s="26" t="s">
        <v>15276</v>
      </c>
      <c r="Y1935" s="27" t="s">
        <v>15277</v>
      </c>
      <c r="Z1935" s="29"/>
      <c r="AA1935" s="29"/>
    </row>
    <row r="1936" spans="1:27" ht="15" customHeight="1" x14ac:dyDescent="0.25">
      <c r="A1936" s="26" t="s">
        <v>13606</v>
      </c>
      <c r="B1936" s="27" t="s">
        <v>129</v>
      </c>
      <c r="C1936" s="26" t="s">
        <v>3435</v>
      </c>
      <c r="D1936" s="27" t="s">
        <v>3436</v>
      </c>
      <c r="E1936" s="26" t="s">
        <v>3038</v>
      </c>
      <c r="F1936" s="27" t="s">
        <v>3429</v>
      </c>
      <c r="G1936" s="27" t="s">
        <v>3602</v>
      </c>
      <c r="H1936" s="27" t="s">
        <v>3473</v>
      </c>
      <c r="I1936" s="27" t="s">
        <v>15864</v>
      </c>
      <c r="J1936" s="27" t="s">
        <v>15865</v>
      </c>
      <c r="K1936" s="27" t="s">
        <v>161</v>
      </c>
      <c r="L1936" s="27" t="s">
        <v>161</v>
      </c>
      <c r="M1936" s="28" t="s">
        <v>161</v>
      </c>
      <c r="N1936" s="26" t="s">
        <v>15866</v>
      </c>
      <c r="O1936" s="26" t="s">
        <v>15867</v>
      </c>
      <c r="P1936" t="s">
        <v>15868</v>
      </c>
      <c r="Q1936" t="s">
        <v>15869</v>
      </c>
      <c r="R1936" s="26" t="s">
        <v>13766</v>
      </c>
      <c r="S1936" s="27" t="s">
        <v>140</v>
      </c>
      <c r="T1936" s="26" t="s">
        <v>161</v>
      </c>
      <c r="U1936" s="27" t="s">
        <v>161</v>
      </c>
      <c r="V1936" s="26" t="s">
        <v>161</v>
      </c>
      <c r="W1936" s="27" t="s">
        <v>161</v>
      </c>
      <c r="X1936" s="26" t="s">
        <v>161</v>
      </c>
      <c r="Y1936" s="27" t="s">
        <v>161</v>
      </c>
      <c r="Z1936" s="29"/>
      <c r="AA1936" s="29"/>
    </row>
    <row r="1937" spans="1:27" ht="15" customHeight="1" x14ac:dyDescent="0.25">
      <c r="A1937" s="26" t="s">
        <v>13606</v>
      </c>
      <c r="B1937" s="27" t="s">
        <v>129</v>
      </c>
      <c r="C1937" s="26" t="s">
        <v>3435</v>
      </c>
      <c r="D1937" s="27" t="s">
        <v>3436</v>
      </c>
      <c r="E1937" s="26" t="s">
        <v>3038</v>
      </c>
      <c r="F1937" s="27" t="s">
        <v>3429</v>
      </c>
      <c r="G1937" s="27" t="s">
        <v>15870</v>
      </c>
      <c r="H1937" s="27" t="s">
        <v>3473</v>
      </c>
      <c r="I1937" s="27" t="s">
        <v>15871</v>
      </c>
      <c r="J1937" s="27" t="s">
        <v>15872</v>
      </c>
      <c r="K1937" s="27" t="s">
        <v>15848</v>
      </c>
      <c r="L1937" s="27" t="s">
        <v>15849</v>
      </c>
      <c r="M1937" s="28" t="s">
        <v>15850</v>
      </c>
      <c r="N1937" s="26" t="s">
        <v>15851</v>
      </c>
      <c r="O1937" s="26" t="s">
        <v>15852</v>
      </c>
      <c r="P1937" t="s">
        <v>15853</v>
      </c>
      <c r="Q1937" t="s">
        <v>15854</v>
      </c>
      <c r="R1937" s="26" t="s">
        <v>13834</v>
      </c>
      <c r="S1937" s="27" t="s">
        <v>198</v>
      </c>
      <c r="T1937" s="26" t="s">
        <v>13617</v>
      </c>
      <c r="U1937" s="27" t="s">
        <v>136</v>
      </c>
      <c r="V1937" s="26" t="s">
        <v>161</v>
      </c>
      <c r="W1937" s="27" t="s">
        <v>161</v>
      </c>
      <c r="X1937" s="26" t="s">
        <v>15276</v>
      </c>
      <c r="Y1937" s="27" t="s">
        <v>15277</v>
      </c>
      <c r="Z1937" s="29"/>
      <c r="AA1937" s="29"/>
    </row>
    <row r="1938" spans="1:27" ht="15" customHeight="1" x14ac:dyDescent="0.25">
      <c r="A1938" s="26" t="s">
        <v>13606</v>
      </c>
      <c r="B1938" s="27" t="s">
        <v>129</v>
      </c>
      <c r="C1938" s="26" t="s">
        <v>3435</v>
      </c>
      <c r="D1938" s="27" t="s">
        <v>3436</v>
      </c>
      <c r="E1938" s="26" t="s">
        <v>3038</v>
      </c>
      <c r="F1938" s="27" t="s">
        <v>3429</v>
      </c>
      <c r="G1938" s="27" t="s">
        <v>3472</v>
      </c>
      <c r="H1938" s="27" t="s">
        <v>3473</v>
      </c>
      <c r="I1938" s="27" t="s">
        <v>15873</v>
      </c>
      <c r="J1938" s="27" t="s">
        <v>15874</v>
      </c>
      <c r="K1938" s="27" t="s">
        <v>15875</v>
      </c>
      <c r="L1938" s="27" t="s">
        <v>15876</v>
      </c>
      <c r="M1938" s="28" t="s">
        <v>161</v>
      </c>
      <c r="N1938" s="26" t="s">
        <v>15877</v>
      </c>
      <c r="O1938" s="26" t="s">
        <v>15878</v>
      </c>
      <c r="P1938" t="s">
        <v>15879</v>
      </c>
      <c r="Q1938" t="s">
        <v>15880</v>
      </c>
      <c r="R1938" s="26" t="s">
        <v>13924</v>
      </c>
      <c r="S1938" s="27" t="s">
        <v>13925</v>
      </c>
      <c r="T1938" s="26" t="s">
        <v>9309</v>
      </c>
      <c r="U1938" s="27" t="s">
        <v>130</v>
      </c>
      <c r="V1938" s="26" t="s">
        <v>161</v>
      </c>
      <c r="W1938" s="27" t="s">
        <v>161</v>
      </c>
      <c r="X1938" s="26" t="s">
        <v>15276</v>
      </c>
      <c r="Y1938" s="27" t="s">
        <v>15277</v>
      </c>
      <c r="Z1938" s="29"/>
      <c r="AA1938" s="29"/>
    </row>
    <row r="1939" spans="1:27" ht="15" customHeight="1" x14ac:dyDescent="0.25">
      <c r="A1939" s="26" t="s">
        <v>13606</v>
      </c>
      <c r="B1939" s="27" t="s">
        <v>129</v>
      </c>
      <c r="C1939" s="26" t="s">
        <v>3435</v>
      </c>
      <c r="D1939" s="27" t="s">
        <v>3436</v>
      </c>
      <c r="E1939" s="26" t="s">
        <v>3038</v>
      </c>
      <c r="F1939" s="27" t="s">
        <v>3429</v>
      </c>
      <c r="G1939" s="27" t="s">
        <v>3472</v>
      </c>
      <c r="H1939" s="27" t="s">
        <v>3473</v>
      </c>
      <c r="I1939" s="27" t="s">
        <v>15881</v>
      </c>
      <c r="J1939" s="27" t="s">
        <v>15882</v>
      </c>
      <c r="K1939" s="27" t="s">
        <v>15743</v>
      </c>
      <c r="L1939" s="27" t="s">
        <v>15744</v>
      </c>
      <c r="M1939" s="28" t="s">
        <v>15745</v>
      </c>
      <c r="N1939" s="26" t="s">
        <v>15746</v>
      </c>
      <c r="O1939" s="26" t="s">
        <v>15747</v>
      </c>
      <c r="P1939" t="s">
        <v>15748</v>
      </c>
      <c r="Q1939" t="s">
        <v>15749</v>
      </c>
      <c r="R1939" s="26" t="s">
        <v>13750</v>
      </c>
      <c r="S1939" s="27" t="s">
        <v>233</v>
      </c>
      <c r="T1939" s="26" t="s">
        <v>9309</v>
      </c>
      <c r="U1939" s="27" t="s">
        <v>130</v>
      </c>
      <c r="V1939" s="26" t="s">
        <v>161</v>
      </c>
      <c r="W1939" s="27" t="s">
        <v>161</v>
      </c>
      <c r="X1939" s="26" t="s">
        <v>15276</v>
      </c>
      <c r="Y1939" s="27" t="s">
        <v>15277</v>
      </c>
      <c r="Z1939" s="29"/>
      <c r="AA1939" s="29"/>
    </row>
    <row r="1940" spans="1:27" ht="15" customHeight="1" x14ac:dyDescent="0.25">
      <c r="A1940" s="26" t="s">
        <v>13606</v>
      </c>
      <c r="B1940" s="27" t="s">
        <v>129</v>
      </c>
      <c r="C1940" s="26" t="s">
        <v>3435</v>
      </c>
      <c r="D1940" s="27" t="s">
        <v>3436</v>
      </c>
      <c r="E1940" s="26" t="s">
        <v>3038</v>
      </c>
      <c r="F1940" s="27" t="s">
        <v>3429</v>
      </c>
      <c r="G1940" s="27" t="s">
        <v>3472</v>
      </c>
      <c r="H1940" s="27" t="s">
        <v>3473</v>
      </c>
      <c r="I1940" s="27" t="s">
        <v>15883</v>
      </c>
      <c r="J1940" s="27" t="s">
        <v>15884</v>
      </c>
      <c r="K1940" s="27" t="s">
        <v>15819</v>
      </c>
      <c r="L1940" s="27" t="s">
        <v>15820</v>
      </c>
      <c r="M1940" s="28" t="s">
        <v>15821</v>
      </c>
      <c r="N1940" s="26" t="s">
        <v>15822</v>
      </c>
      <c r="O1940" s="26" t="s">
        <v>15823</v>
      </c>
      <c r="P1940" t="s">
        <v>15824</v>
      </c>
      <c r="Q1940" t="s">
        <v>15825</v>
      </c>
      <c r="R1940" s="26" t="s">
        <v>13700</v>
      </c>
      <c r="S1940" s="27" t="s">
        <v>184</v>
      </c>
      <c r="T1940" s="26" t="s">
        <v>13617</v>
      </c>
      <c r="U1940" s="27" t="s">
        <v>136</v>
      </c>
      <c r="V1940" s="26" t="s">
        <v>161</v>
      </c>
      <c r="W1940" s="27" t="s">
        <v>161</v>
      </c>
      <c r="X1940" s="26" t="s">
        <v>15276</v>
      </c>
      <c r="Y1940" s="27" t="s">
        <v>15277</v>
      </c>
      <c r="Z1940" s="29"/>
      <c r="AA1940" s="29"/>
    </row>
    <row r="1941" spans="1:27" ht="15" customHeight="1" x14ac:dyDescent="0.25">
      <c r="A1941" s="26" t="s">
        <v>13606</v>
      </c>
      <c r="B1941" s="27" t="s">
        <v>129</v>
      </c>
      <c r="C1941" s="26" t="s">
        <v>3435</v>
      </c>
      <c r="D1941" s="27" t="s">
        <v>3436</v>
      </c>
      <c r="E1941" s="26" t="s">
        <v>3038</v>
      </c>
      <c r="F1941" s="27" t="s">
        <v>3429</v>
      </c>
      <c r="G1941" s="27" t="s">
        <v>3472</v>
      </c>
      <c r="H1941" s="27" t="s">
        <v>3473</v>
      </c>
      <c r="I1941" s="27" t="s">
        <v>15885</v>
      </c>
      <c r="J1941" s="27" t="s">
        <v>15886</v>
      </c>
      <c r="K1941" s="27" t="s">
        <v>15828</v>
      </c>
      <c r="L1941" s="27" t="s">
        <v>15829</v>
      </c>
      <c r="M1941" s="28" t="s">
        <v>15887</v>
      </c>
      <c r="N1941" s="26" t="s">
        <v>15831</v>
      </c>
      <c r="O1941" s="26" t="s">
        <v>15832</v>
      </c>
      <c r="P1941" t="s">
        <v>15833</v>
      </c>
      <c r="Q1941" t="s">
        <v>15834</v>
      </c>
      <c r="R1941" s="26" t="s">
        <v>13616</v>
      </c>
      <c r="S1941" s="27" t="s">
        <v>138</v>
      </c>
      <c r="T1941" s="26" t="s">
        <v>13617</v>
      </c>
      <c r="U1941" s="27" t="s">
        <v>136</v>
      </c>
      <c r="V1941" s="26" t="s">
        <v>161</v>
      </c>
      <c r="W1941" s="27" t="s">
        <v>161</v>
      </c>
      <c r="X1941" s="26" t="s">
        <v>15276</v>
      </c>
      <c r="Y1941" s="27" t="s">
        <v>15277</v>
      </c>
      <c r="Z1941" s="29"/>
      <c r="AA1941" s="29"/>
    </row>
    <row r="1942" spans="1:27" ht="15" customHeight="1" x14ac:dyDescent="0.25">
      <c r="A1942" s="26" t="s">
        <v>13606</v>
      </c>
      <c r="B1942" s="27" t="s">
        <v>129</v>
      </c>
      <c r="C1942" s="26" t="s">
        <v>3435</v>
      </c>
      <c r="D1942" s="27" t="s">
        <v>3436</v>
      </c>
      <c r="E1942" s="26" t="s">
        <v>3038</v>
      </c>
      <c r="F1942" s="27" t="s">
        <v>3429</v>
      </c>
      <c r="G1942" s="27" t="s">
        <v>3472</v>
      </c>
      <c r="H1942" s="27" t="s">
        <v>3473</v>
      </c>
      <c r="I1942" s="27" t="s">
        <v>15888</v>
      </c>
      <c r="J1942" s="27" t="s">
        <v>15889</v>
      </c>
      <c r="K1942" s="27" t="s">
        <v>15839</v>
      </c>
      <c r="L1942" s="27" t="s">
        <v>15840</v>
      </c>
      <c r="M1942" s="28" t="s">
        <v>15841</v>
      </c>
      <c r="N1942" s="26" t="s">
        <v>15842</v>
      </c>
      <c r="O1942" s="26" t="s">
        <v>15843</v>
      </c>
      <c r="P1942" t="s">
        <v>15844</v>
      </c>
      <c r="Q1942" t="s">
        <v>15845</v>
      </c>
      <c r="R1942" s="26" t="s">
        <v>13667</v>
      </c>
      <c r="S1942" s="27" t="s">
        <v>130</v>
      </c>
      <c r="T1942" s="26" t="s">
        <v>9309</v>
      </c>
      <c r="U1942" s="27" t="s">
        <v>130</v>
      </c>
      <c r="V1942" s="26" t="s">
        <v>161</v>
      </c>
      <c r="W1942" s="27" t="s">
        <v>161</v>
      </c>
      <c r="X1942" s="26" t="s">
        <v>15276</v>
      </c>
      <c r="Y1942" s="27" t="s">
        <v>15277</v>
      </c>
      <c r="Z1942" s="29"/>
      <c r="AA1942" s="29"/>
    </row>
    <row r="1943" spans="1:27" ht="15" customHeight="1" x14ac:dyDescent="0.25">
      <c r="A1943" s="26" t="s">
        <v>13606</v>
      </c>
      <c r="B1943" s="27" t="s">
        <v>129</v>
      </c>
      <c r="C1943" s="26" t="s">
        <v>3435</v>
      </c>
      <c r="D1943" s="27" t="s">
        <v>3436</v>
      </c>
      <c r="E1943" s="26" t="s">
        <v>3038</v>
      </c>
      <c r="F1943" s="27" t="s">
        <v>3429</v>
      </c>
      <c r="G1943" s="27" t="s">
        <v>3472</v>
      </c>
      <c r="H1943" s="27" t="s">
        <v>3473</v>
      </c>
      <c r="I1943" s="27" t="s">
        <v>15890</v>
      </c>
      <c r="J1943" s="27" t="s">
        <v>15891</v>
      </c>
      <c r="K1943" s="27" t="s">
        <v>15828</v>
      </c>
      <c r="L1943" s="27" t="s">
        <v>15829</v>
      </c>
      <c r="M1943" s="28" t="s">
        <v>15830</v>
      </c>
      <c r="N1943" s="26" t="s">
        <v>15831</v>
      </c>
      <c r="O1943" s="26" t="s">
        <v>15832</v>
      </c>
      <c r="P1943" t="s">
        <v>15833</v>
      </c>
      <c r="Q1943" t="s">
        <v>15834</v>
      </c>
      <c r="R1943" s="26" t="s">
        <v>13616</v>
      </c>
      <c r="S1943" s="27" t="s">
        <v>138</v>
      </c>
      <c r="T1943" s="26" t="s">
        <v>13617</v>
      </c>
      <c r="U1943" s="27" t="s">
        <v>136</v>
      </c>
      <c r="V1943" s="26" t="s">
        <v>161</v>
      </c>
      <c r="W1943" s="27" t="s">
        <v>161</v>
      </c>
      <c r="X1943" s="26" t="s">
        <v>15276</v>
      </c>
      <c r="Y1943" s="27" t="s">
        <v>15277</v>
      </c>
      <c r="Z1943" s="29"/>
      <c r="AA1943" s="29"/>
    </row>
    <row r="1944" spans="1:27" ht="15" customHeight="1" x14ac:dyDescent="0.25">
      <c r="A1944" s="26" t="s">
        <v>13606</v>
      </c>
      <c r="B1944" s="27" t="s">
        <v>129</v>
      </c>
      <c r="C1944" s="26" t="s">
        <v>3435</v>
      </c>
      <c r="D1944" s="27" t="s">
        <v>3436</v>
      </c>
      <c r="E1944" s="26" t="s">
        <v>3038</v>
      </c>
      <c r="F1944" s="27" t="s">
        <v>3429</v>
      </c>
      <c r="G1944" s="27" t="s">
        <v>3472</v>
      </c>
      <c r="H1944" s="27" t="s">
        <v>3473</v>
      </c>
      <c r="I1944" s="27" t="s">
        <v>15892</v>
      </c>
      <c r="J1944" s="27" t="s">
        <v>15893</v>
      </c>
      <c r="K1944" s="27" t="s">
        <v>15839</v>
      </c>
      <c r="L1944" s="27" t="s">
        <v>15840</v>
      </c>
      <c r="M1944" s="28" t="s">
        <v>15841</v>
      </c>
      <c r="N1944" s="26" t="s">
        <v>15842</v>
      </c>
      <c r="O1944" s="26" t="s">
        <v>15843</v>
      </c>
      <c r="P1944" t="s">
        <v>15844</v>
      </c>
      <c r="Q1944" t="s">
        <v>15845</v>
      </c>
      <c r="R1944" s="26" t="s">
        <v>13667</v>
      </c>
      <c r="S1944" s="27" t="s">
        <v>130</v>
      </c>
      <c r="T1944" s="26" t="s">
        <v>9309</v>
      </c>
      <c r="U1944" s="27" t="s">
        <v>130</v>
      </c>
      <c r="V1944" s="26" t="s">
        <v>161</v>
      </c>
      <c r="W1944" s="27" t="s">
        <v>161</v>
      </c>
      <c r="X1944" s="26" t="s">
        <v>15276</v>
      </c>
      <c r="Y1944" s="27" t="s">
        <v>15277</v>
      </c>
      <c r="Z1944" s="29"/>
      <c r="AA1944" s="29"/>
    </row>
    <row r="1945" spans="1:27" ht="15" customHeight="1" x14ac:dyDescent="0.25">
      <c r="A1945" s="26" t="s">
        <v>13606</v>
      </c>
      <c r="B1945" s="27" t="s">
        <v>129</v>
      </c>
      <c r="C1945" s="26" t="s">
        <v>3435</v>
      </c>
      <c r="D1945" s="27" t="s">
        <v>3436</v>
      </c>
      <c r="E1945" s="26" t="s">
        <v>3038</v>
      </c>
      <c r="F1945" s="27" t="s">
        <v>3429</v>
      </c>
      <c r="G1945" s="27" t="s">
        <v>3472</v>
      </c>
      <c r="H1945" s="27" t="s">
        <v>3473</v>
      </c>
      <c r="I1945" s="27" t="s">
        <v>15894</v>
      </c>
      <c r="J1945" s="27" t="s">
        <v>15895</v>
      </c>
      <c r="K1945" s="27" t="s">
        <v>161</v>
      </c>
      <c r="L1945" s="27" t="s">
        <v>161</v>
      </c>
      <c r="M1945" s="28" t="s">
        <v>161</v>
      </c>
      <c r="N1945" s="26" t="s">
        <v>15866</v>
      </c>
      <c r="O1945" s="26" t="s">
        <v>15867</v>
      </c>
      <c r="P1945" t="s">
        <v>15868</v>
      </c>
      <c r="Q1945" t="s">
        <v>15869</v>
      </c>
      <c r="R1945" s="26" t="s">
        <v>13766</v>
      </c>
      <c r="S1945" s="27" t="s">
        <v>140</v>
      </c>
      <c r="T1945" s="26" t="s">
        <v>161</v>
      </c>
      <c r="U1945" s="27" t="s">
        <v>161</v>
      </c>
      <c r="V1945" s="26" t="s">
        <v>161</v>
      </c>
      <c r="W1945" s="27" t="s">
        <v>161</v>
      </c>
      <c r="X1945" s="26" t="s">
        <v>161</v>
      </c>
      <c r="Y1945" s="27" t="s">
        <v>161</v>
      </c>
      <c r="Z1945" s="29"/>
      <c r="AA1945" s="29"/>
    </row>
    <row r="1946" spans="1:27" ht="15" customHeight="1" x14ac:dyDescent="0.25">
      <c r="A1946" s="26" t="s">
        <v>13606</v>
      </c>
      <c r="B1946" s="27" t="s">
        <v>129</v>
      </c>
      <c r="C1946" s="26" t="s">
        <v>3435</v>
      </c>
      <c r="D1946" s="27" t="s">
        <v>3436</v>
      </c>
      <c r="E1946" s="26" t="s">
        <v>3038</v>
      </c>
      <c r="F1946" s="27" t="s">
        <v>3429</v>
      </c>
      <c r="G1946" s="27" t="s">
        <v>3495</v>
      </c>
      <c r="H1946" s="27" t="s">
        <v>3473</v>
      </c>
      <c r="I1946" s="27" t="s">
        <v>15896</v>
      </c>
      <c r="J1946" s="27" t="s">
        <v>15897</v>
      </c>
      <c r="K1946" s="27" t="s">
        <v>15743</v>
      </c>
      <c r="L1946" s="27" t="s">
        <v>15744</v>
      </c>
      <c r="M1946" s="28" t="s">
        <v>15745</v>
      </c>
      <c r="N1946" s="26" t="s">
        <v>15746</v>
      </c>
      <c r="O1946" s="26" t="s">
        <v>15747</v>
      </c>
      <c r="P1946" t="s">
        <v>15748</v>
      </c>
      <c r="Q1946" t="s">
        <v>15749</v>
      </c>
      <c r="R1946" s="26" t="s">
        <v>13750</v>
      </c>
      <c r="S1946" s="27" t="s">
        <v>233</v>
      </c>
      <c r="T1946" s="26" t="s">
        <v>9309</v>
      </c>
      <c r="U1946" s="27" t="s">
        <v>130</v>
      </c>
      <c r="V1946" s="26" t="s">
        <v>161</v>
      </c>
      <c r="W1946" s="27" t="s">
        <v>161</v>
      </c>
      <c r="X1946" s="26" t="s">
        <v>15276</v>
      </c>
      <c r="Y1946" s="27" t="s">
        <v>15277</v>
      </c>
      <c r="Z1946" s="29"/>
      <c r="AA1946" s="29"/>
    </row>
    <row r="1947" spans="1:27" ht="15" customHeight="1" x14ac:dyDescent="0.25">
      <c r="A1947" s="26" t="s">
        <v>13606</v>
      </c>
      <c r="B1947" s="27" t="s">
        <v>129</v>
      </c>
      <c r="C1947" s="26" t="s">
        <v>3435</v>
      </c>
      <c r="D1947" s="27" t="s">
        <v>3436</v>
      </c>
      <c r="E1947" s="26" t="s">
        <v>3038</v>
      </c>
      <c r="F1947" s="27" t="s">
        <v>3429</v>
      </c>
      <c r="G1947" s="27" t="s">
        <v>3495</v>
      </c>
      <c r="H1947" s="27" t="s">
        <v>3473</v>
      </c>
      <c r="I1947" s="27" t="s">
        <v>15898</v>
      </c>
      <c r="J1947" s="27" t="s">
        <v>15899</v>
      </c>
      <c r="K1947" s="27" t="s">
        <v>15900</v>
      </c>
      <c r="L1947" s="27" t="s">
        <v>15900</v>
      </c>
      <c r="M1947" s="28" t="s">
        <v>15901</v>
      </c>
      <c r="N1947" s="26" t="s">
        <v>15902</v>
      </c>
      <c r="O1947" s="26" t="s">
        <v>15903</v>
      </c>
      <c r="P1947" t="s">
        <v>15904</v>
      </c>
      <c r="Q1947" t="s">
        <v>15905</v>
      </c>
      <c r="R1947" s="26" t="s">
        <v>13667</v>
      </c>
      <c r="S1947" s="27" t="s">
        <v>130</v>
      </c>
      <c r="T1947" s="26" t="s">
        <v>9309</v>
      </c>
      <c r="U1947" s="27" t="s">
        <v>130</v>
      </c>
      <c r="V1947" s="26" t="s">
        <v>161</v>
      </c>
      <c r="W1947" s="27" t="s">
        <v>161</v>
      </c>
      <c r="X1947" s="26" t="s">
        <v>15276</v>
      </c>
      <c r="Y1947" s="27" t="s">
        <v>15277</v>
      </c>
      <c r="Z1947" s="29"/>
      <c r="AA1947" s="29"/>
    </row>
    <row r="1948" spans="1:27" ht="15" customHeight="1" x14ac:dyDescent="0.25">
      <c r="A1948" s="26" t="s">
        <v>13606</v>
      </c>
      <c r="B1948" s="27" t="s">
        <v>129</v>
      </c>
      <c r="C1948" s="26" t="s">
        <v>3435</v>
      </c>
      <c r="D1948" s="27" t="s">
        <v>3436</v>
      </c>
      <c r="E1948" s="26" t="s">
        <v>3038</v>
      </c>
      <c r="F1948" s="27" t="s">
        <v>3429</v>
      </c>
      <c r="G1948" s="27" t="s">
        <v>3495</v>
      </c>
      <c r="H1948" s="27" t="s">
        <v>3473</v>
      </c>
      <c r="I1948" s="27" t="s">
        <v>15906</v>
      </c>
      <c r="J1948" s="27" t="s">
        <v>15907</v>
      </c>
      <c r="K1948" s="27" t="s">
        <v>15908</v>
      </c>
      <c r="L1948" s="27" t="s">
        <v>15909</v>
      </c>
      <c r="M1948" s="28" t="s">
        <v>15910</v>
      </c>
      <c r="N1948" s="26" t="s">
        <v>15911</v>
      </c>
      <c r="O1948" s="26" t="s">
        <v>15912</v>
      </c>
      <c r="P1948" t="s">
        <v>15913</v>
      </c>
      <c r="Q1948" t="s">
        <v>15914</v>
      </c>
      <c r="R1948" s="26" t="s">
        <v>13667</v>
      </c>
      <c r="S1948" s="27" t="s">
        <v>130</v>
      </c>
      <c r="T1948" s="26" t="s">
        <v>161</v>
      </c>
      <c r="U1948" s="27" t="s">
        <v>161</v>
      </c>
      <c r="V1948" s="26" t="s">
        <v>161</v>
      </c>
      <c r="W1948" s="27" t="s">
        <v>161</v>
      </c>
      <c r="X1948" s="26" t="s">
        <v>15276</v>
      </c>
      <c r="Y1948" s="27" t="s">
        <v>15277</v>
      </c>
      <c r="Z1948" s="29"/>
      <c r="AA1948" s="29"/>
    </row>
    <row r="1949" spans="1:27" ht="15" customHeight="1" x14ac:dyDescent="0.25">
      <c r="A1949" s="26" t="s">
        <v>13606</v>
      </c>
      <c r="B1949" s="27" t="s">
        <v>129</v>
      </c>
      <c r="C1949" s="26" t="s">
        <v>3435</v>
      </c>
      <c r="D1949" s="27" t="s">
        <v>3436</v>
      </c>
      <c r="E1949" s="26" t="s">
        <v>3038</v>
      </c>
      <c r="F1949" s="27" t="s">
        <v>3429</v>
      </c>
      <c r="G1949" s="27" t="s">
        <v>13547</v>
      </c>
      <c r="H1949" s="27" t="s">
        <v>3398</v>
      </c>
      <c r="I1949" s="27" t="s">
        <v>15915</v>
      </c>
      <c r="J1949" s="27" t="s">
        <v>15916</v>
      </c>
      <c r="K1949" s="27" t="s">
        <v>15917</v>
      </c>
      <c r="L1949" s="27" t="s">
        <v>15918</v>
      </c>
      <c r="M1949" s="28" t="s">
        <v>15919</v>
      </c>
      <c r="N1949" s="26">
        <v>858939</v>
      </c>
      <c r="O1949" s="26" t="s">
        <v>15920</v>
      </c>
      <c r="P1949" t="s">
        <v>15921</v>
      </c>
      <c r="Q1949" t="s">
        <v>15922</v>
      </c>
      <c r="R1949" s="26" t="s">
        <v>13616</v>
      </c>
      <c r="S1949" s="27" t="s">
        <v>138</v>
      </c>
      <c r="T1949" s="26" t="s">
        <v>13617</v>
      </c>
      <c r="U1949" s="27" t="s">
        <v>136</v>
      </c>
      <c r="V1949" s="26" t="s">
        <v>161</v>
      </c>
      <c r="W1949" s="27" t="s">
        <v>161</v>
      </c>
      <c r="X1949" s="26" t="s">
        <v>15276</v>
      </c>
      <c r="Y1949" s="27" t="s">
        <v>15277</v>
      </c>
      <c r="Z1949" s="29"/>
      <c r="AA1949" s="29"/>
    </row>
    <row r="1950" spans="1:27" ht="15" customHeight="1" x14ac:dyDescent="0.25">
      <c r="A1950" s="26" t="s">
        <v>13606</v>
      </c>
      <c r="B1950" s="27" t="s">
        <v>129</v>
      </c>
      <c r="C1950" s="26" t="s">
        <v>3435</v>
      </c>
      <c r="D1950" s="27" t="s">
        <v>3436</v>
      </c>
      <c r="E1950" s="26" t="s">
        <v>3038</v>
      </c>
      <c r="F1950" s="27" t="s">
        <v>3429</v>
      </c>
      <c r="G1950" s="27" t="s">
        <v>15923</v>
      </c>
      <c r="H1950" s="27" t="s">
        <v>3656</v>
      </c>
      <c r="I1950" s="27" t="s">
        <v>15924</v>
      </c>
      <c r="J1950" s="27" t="s">
        <v>15925</v>
      </c>
      <c r="K1950" s="27" t="s">
        <v>15857</v>
      </c>
      <c r="L1950" s="27" t="s">
        <v>15858</v>
      </c>
      <c r="M1950" s="28" t="s">
        <v>15926</v>
      </c>
      <c r="N1950" s="26" t="s">
        <v>15860</v>
      </c>
      <c r="O1950" s="26" t="s">
        <v>15861</v>
      </c>
      <c r="P1950" t="s">
        <v>15862</v>
      </c>
      <c r="Q1950" t="s">
        <v>15863</v>
      </c>
      <c r="R1950" s="26" t="s">
        <v>13616</v>
      </c>
      <c r="S1950" s="27" t="s">
        <v>138</v>
      </c>
      <c r="T1950" s="26" t="s">
        <v>13617</v>
      </c>
      <c r="U1950" s="27" t="s">
        <v>136</v>
      </c>
      <c r="V1950" s="26" t="s">
        <v>161</v>
      </c>
      <c r="W1950" s="27" t="s">
        <v>161</v>
      </c>
      <c r="X1950" s="26" t="s">
        <v>15276</v>
      </c>
      <c r="Y1950" s="27" t="s">
        <v>15277</v>
      </c>
      <c r="Z1950" s="29"/>
      <c r="AA1950" s="29"/>
    </row>
    <row r="1951" spans="1:27" x14ac:dyDescent="0.2">
      <c r="P1951" s="26"/>
      <c r="Q1951" s="26"/>
    </row>
    <row r="1952" spans="1:27" x14ac:dyDescent="0.2">
      <c r="P1952" s="26"/>
      <c r="Q1952" s="26"/>
    </row>
    <row r="1953" spans="16:17" x14ac:dyDescent="0.2">
      <c r="P1953" s="26"/>
      <c r="Q1953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Options 1ercycle hs SEGPA 15-16</vt:lpstr>
      <vt:lpstr>Options 2d cycle 15-16</vt:lpstr>
      <vt:lpstr>1ercycle et 2nd cycle</vt:lpstr>
      <vt:lpstr>table RAMSESE</vt:lpstr>
      <vt:lpstr>'Options 1ercycle hs SEGPA 15-16'!Impression_des_titres</vt:lpstr>
      <vt:lpstr>'Options 2d cycle 15-16'!Impression_des_titres</vt:lpstr>
      <vt:lpstr>'Options 1ercycle hs SEGPA 15-16'!Zone_d_impression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Correaux</dc:creator>
  <cp:lastModifiedBy>djamel ichalalen</cp:lastModifiedBy>
  <cp:lastPrinted>2014-12-05T16:19:26Z</cp:lastPrinted>
  <dcterms:created xsi:type="dcterms:W3CDTF">2014-11-21T13:02:42Z</dcterms:created>
  <dcterms:modified xsi:type="dcterms:W3CDTF">2016-02-01T15:54:10Z</dcterms:modified>
</cp:coreProperties>
</file>